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4005" windowWidth="14805" windowHeight="4110" tabRatio="840" firstSheet="3" activeTab="22"/>
  </bookViews>
  <sheets>
    <sheet name="ՏԿՆ Ծ" sheetId="58" state="hidden" r:id="rId1"/>
    <sheet name="ՔՆ Ծ" sheetId="59" state="hidden" r:id="rId2"/>
    <sheet name="Ծրագրային" sheetId="57" state="hidden" r:id="rId3"/>
    <sheet name="օրենք" sheetId="98" r:id="rId4"/>
    <sheet name="Կապիտալ" sheetId="97" r:id="rId5"/>
    <sheet name="եռամսյակային" sheetId="96" r:id="rId6"/>
    <sheet name="Դեֆիցիտ" sheetId="105" r:id="rId7"/>
    <sheet name="ՏԿՆ ծր" sheetId="101" r:id="rId8"/>
    <sheet name="ՔՆ ծր" sheetId="102" r:id="rId9"/>
    <sheet name="Արագածոտն Ծ" sheetId="29" state="hidden" r:id="rId10"/>
    <sheet name="Արարատ Ծ" sheetId="30" state="hidden" r:id="rId11"/>
    <sheet name="Արմավիր Ծ" sheetId="31" state="hidden" r:id="rId12"/>
    <sheet name="Գեղարքունիք Ծ" sheetId="65" state="hidden" r:id="rId13"/>
    <sheet name="Կոտայք Ծ" sheetId="34" state="hidden" r:id="rId14"/>
    <sheet name="Շիրակ Ծ" sheetId="67" state="hidden" r:id="rId15"/>
    <sheet name="Սյունիք Ծ" sheetId="63" state="hidden" r:id="rId16"/>
    <sheet name="Շիրակ Ծ (2)" sheetId="74" state="hidden" r:id="rId17"/>
    <sheet name="Վայոց ձ Ծ" sheetId="37" state="hidden" r:id="rId18"/>
    <sheet name="Գնում1" sheetId="66" state="hidden" r:id="rId19"/>
    <sheet name="Գեղարքունիք ծր" sheetId="100" r:id="rId20"/>
    <sheet name="doc. 12" sheetId="94" r:id="rId21"/>
    <sheet name="Գնում" sheetId="104" r:id="rId22"/>
    <sheet name="Գեղարքունիք" sheetId="99" r:id="rId23"/>
  </sheets>
  <externalReferences>
    <externalReference r:id="rId24"/>
  </externalReferences>
  <calcPr calcId="145621"/>
</workbook>
</file>

<file path=xl/calcChain.xml><?xml version="1.0" encoding="utf-8"?>
<calcChain xmlns="http://schemas.openxmlformats.org/spreadsheetml/2006/main">
  <c r="F31" i="104" l="1"/>
  <c r="F30" i="104" s="1"/>
  <c r="E19" i="94" l="1"/>
  <c r="E13" i="94" s="1"/>
  <c r="E36" i="94"/>
  <c r="E30" i="94" s="1"/>
  <c r="E91" i="94" l="1"/>
  <c r="E85" i="94" s="1"/>
  <c r="E67" i="94"/>
  <c r="E61" i="94" s="1"/>
  <c r="E55" i="94"/>
  <c r="E49" i="94" s="1"/>
  <c r="B10" i="105"/>
  <c r="B12" i="105" s="1"/>
  <c r="B14" i="105" s="1"/>
  <c r="B16" i="105" s="1"/>
  <c r="B17" i="105"/>
  <c r="G8" i="96"/>
  <c r="F8" i="96"/>
  <c r="G10" i="96"/>
  <c r="G12" i="96"/>
  <c r="G14" i="96"/>
  <c r="G16" i="96"/>
  <c r="G21" i="96"/>
  <c r="G22" i="96"/>
  <c r="F22" i="96"/>
  <c r="G30" i="96"/>
  <c r="F30" i="96"/>
  <c r="G31" i="96"/>
  <c r="F31" i="96"/>
  <c r="G34" i="96"/>
  <c r="F34" i="96"/>
  <c r="G35" i="96"/>
  <c r="F35" i="96"/>
  <c r="G38" i="96"/>
  <c r="F38" i="96"/>
  <c r="E15" i="98"/>
  <c r="F15" i="98"/>
  <c r="F13" i="98"/>
  <c r="F19" i="98"/>
  <c r="F17" i="98" s="1"/>
  <c r="F22" i="98"/>
  <c r="E22" i="98"/>
  <c r="F23" i="98"/>
  <c r="E23" i="98"/>
  <c r="F28" i="98"/>
  <c r="E28" i="98"/>
  <c r="F30" i="98"/>
  <c r="E30" i="98"/>
  <c r="F34" i="98"/>
  <c r="F37" i="98"/>
  <c r="E37" i="98"/>
  <c r="H16" i="97"/>
  <c r="F16" i="97" s="1"/>
  <c r="F18" i="104"/>
  <c r="F17" i="104" s="1"/>
  <c r="F16" i="104" s="1"/>
  <c r="F15" i="104" s="1"/>
  <c r="F14" i="104" s="1"/>
  <c r="F23" i="104"/>
  <c r="F22" i="104" s="1"/>
  <c r="F25" i="104"/>
  <c r="F24" i="104" s="1"/>
  <c r="F29" i="104"/>
  <c r="F28" i="104" s="1"/>
  <c r="F27" i="104" s="1"/>
  <c r="F26" i="104" s="1"/>
  <c r="F59" i="100"/>
  <c r="G59" i="100" s="1"/>
  <c r="C60" i="100" s="1"/>
  <c r="F34" i="100"/>
  <c r="G34" i="100" s="1"/>
  <c r="E13" i="98" l="1"/>
  <c r="F13" i="104"/>
  <c r="F12" i="104" s="1"/>
  <c r="F11" i="104" s="1"/>
  <c r="F10" i="104" s="1"/>
  <c r="F9" i="104" s="1"/>
  <c r="F21" i="104"/>
  <c r="G16" i="100"/>
  <c r="E81" i="94" s="1"/>
  <c r="E75" i="94" s="1"/>
  <c r="F16" i="100"/>
  <c r="D8" i="99"/>
  <c r="C8" i="99"/>
  <c r="D6" i="99"/>
  <c r="C6" i="99"/>
  <c r="E17" i="98"/>
  <c r="E26" i="98"/>
  <c r="E24" i="98" s="1"/>
  <c r="E32" i="98"/>
  <c r="E43" i="98"/>
  <c r="E42" i="98" s="1"/>
  <c r="E40" i="98" s="1"/>
  <c r="E38" i="98" s="1"/>
  <c r="G19" i="96"/>
  <c r="G17" i="96" s="1"/>
  <c r="F40" i="97"/>
  <c r="J38" i="97"/>
  <c r="I38" i="97"/>
  <c r="H38" i="97"/>
  <c r="H23" i="97" s="1"/>
  <c r="F23" i="97" s="1"/>
  <c r="F21" i="97" s="1"/>
  <c r="H21" i="97" s="1"/>
  <c r="H19" i="97" s="1"/>
  <c r="G38" i="97"/>
  <c r="F37" i="97"/>
  <c r="F36" i="97"/>
  <c r="J34" i="97"/>
  <c r="J28" i="97" s="1"/>
  <c r="J26" i="97" s="1"/>
  <c r="J24" i="97" s="1"/>
  <c r="I34" i="97"/>
  <c r="H34" i="97"/>
  <c r="G34" i="97"/>
  <c r="F33" i="97"/>
  <c r="F32" i="97"/>
  <c r="J30" i="97"/>
  <c r="I30" i="97"/>
  <c r="H30" i="97"/>
  <c r="G30" i="97"/>
  <c r="I28" i="97"/>
  <c r="I26" i="97" s="1"/>
  <c r="I24" i="97" s="1"/>
  <c r="I10" i="97" s="1"/>
  <c r="G28" i="97"/>
  <c r="G26" i="97" s="1"/>
  <c r="G24" i="97" s="1"/>
  <c r="F43" i="98"/>
  <c r="F42" i="98" s="1"/>
  <c r="F40" i="98" s="1"/>
  <c r="F38" i="98" s="1"/>
  <c r="F35" i="98"/>
  <c r="F32" i="98"/>
  <c r="F20" i="104" l="1"/>
  <c r="F19" i="104"/>
  <c r="F28" i="96"/>
  <c r="E20" i="98"/>
  <c r="E11" i="98" s="1"/>
  <c r="E9" i="98" s="1"/>
  <c r="E7" i="98" s="1"/>
  <c r="H28" i="97"/>
  <c r="H26" i="97" s="1"/>
  <c r="F72" i="100" s="1"/>
  <c r="G72" i="100" s="1"/>
  <c r="C73" i="100" s="1"/>
  <c r="J10" i="97"/>
  <c r="J18" i="97"/>
  <c r="F26" i="97"/>
  <c r="G36" i="96"/>
  <c r="F36" i="96"/>
  <c r="G28" i="96"/>
  <c r="E35" i="98"/>
  <c r="F20" i="98"/>
  <c r="F34" i="97"/>
  <c r="F38" i="97"/>
  <c r="F30" i="97"/>
  <c r="G32" i="96"/>
  <c r="F32" i="96"/>
  <c r="F11" i="98"/>
  <c r="F9" i="98" s="1"/>
  <c r="F7" i="98" s="1"/>
  <c r="G26" i="96" l="1"/>
  <c r="G24" i="96" s="1"/>
  <c r="F26" i="96"/>
  <c r="F24" i="96" s="1"/>
  <c r="H24" i="97"/>
  <c r="F24" i="97" s="1"/>
  <c r="F18" i="97"/>
  <c r="F26" i="98"/>
  <c r="F24" i="98" s="1"/>
  <c r="F28" i="97"/>
  <c r="F14" i="97" l="1"/>
  <c r="F12" i="97" l="1"/>
  <c r="H14" i="97"/>
  <c r="H12" i="97" l="1"/>
  <c r="H10" i="97" s="1"/>
  <c r="F10" i="97" s="1"/>
  <c r="G22" i="101"/>
  <c r="F234" i="66" l="1"/>
  <c r="F215" i="66"/>
  <c r="F212" i="66"/>
  <c r="F194" i="66"/>
  <c r="F180" i="66"/>
  <c r="F156" i="66"/>
  <c r="F137" i="66"/>
  <c r="F135" i="66"/>
  <c r="F134" i="66"/>
  <c r="F108" i="66"/>
  <c r="F86" i="66"/>
  <c r="F62" i="66"/>
  <c r="F38" i="66"/>
  <c r="F226" i="66"/>
  <c r="F60" i="66"/>
  <c r="F54" i="66"/>
  <c r="F196" i="66"/>
  <c r="F213" i="66"/>
  <c r="F56" i="66" l="1"/>
  <c r="F97" i="66"/>
  <c r="F59" i="66"/>
  <c r="F99" i="66"/>
  <c r="F178" i="66"/>
  <c r="F231" i="66" l="1"/>
  <c r="F232" i="66"/>
  <c r="K231" i="74"/>
  <c r="C232" i="74" s="1"/>
  <c r="J231" i="74"/>
  <c r="K218" i="74"/>
  <c r="C219" i="74" s="1"/>
  <c r="J218" i="74"/>
  <c r="K204" i="74"/>
  <c r="C205" i="74" s="1"/>
  <c r="K191" i="74"/>
  <c r="C192" i="74" s="1"/>
  <c r="J191" i="74"/>
  <c r="I191" i="74"/>
  <c r="K178" i="74"/>
  <c r="C179" i="74" s="1"/>
  <c r="J178" i="74"/>
  <c r="I178" i="74"/>
  <c r="K155" i="74"/>
  <c r="K141" i="74"/>
  <c r="J141" i="74"/>
  <c r="K127" i="74"/>
  <c r="K113" i="74"/>
  <c r="J113" i="74"/>
  <c r="I113" i="74"/>
  <c r="K94" i="74"/>
  <c r="J94" i="74"/>
  <c r="I94" i="74"/>
  <c r="H94" i="74"/>
  <c r="H81" i="74"/>
  <c r="K68" i="74"/>
  <c r="J68" i="74"/>
  <c r="K55" i="74"/>
  <c r="K42" i="74"/>
  <c r="J42" i="74"/>
  <c r="I42" i="74"/>
  <c r="K29" i="74"/>
  <c r="K16" i="74"/>
  <c r="J16" i="74"/>
  <c r="K81" i="74"/>
  <c r="J81" i="74"/>
  <c r="I81" i="74"/>
  <c r="H42" i="74"/>
  <c r="J55" i="74"/>
  <c r="H68" i="74"/>
  <c r="I231" i="74"/>
  <c r="I141" i="74"/>
  <c r="F177" i="66"/>
  <c r="F154" i="66"/>
  <c r="F150" i="66" l="1"/>
  <c r="F148" i="66"/>
  <c r="F153" i="66"/>
  <c r="J155" i="74"/>
  <c r="H55" i="74"/>
  <c r="J127" i="74"/>
  <c r="J29" i="74"/>
  <c r="H16" i="74"/>
  <c r="H155" i="74"/>
  <c r="I155" i="74"/>
  <c r="H218" i="74"/>
  <c r="I218" i="74"/>
  <c r="I16" i="74"/>
  <c r="I68" i="74"/>
  <c r="J204" i="74"/>
  <c r="H141" i="74"/>
  <c r="H231" i="74"/>
  <c r="F83" i="66"/>
  <c r="F36" i="66"/>
  <c r="F228" i="66"/>
  <c r="F174" i="66"/>
  <c r="F172" i="66"/>
  <c r="F169" i="66"/>
  <c r="F167" i="66"/>
  <c r="F131" i="66"/>
  <c r="F129" i="66"/>
  <c r="F124" i="66"/>
  <c r="F120" i="66"/>
  <c r="F191" i="66" l="1"/>
  <c r="F80" i="66"/>
  <c r="F126" i="66"/>
  <c r="F69" i="66"/>
  <c r="F78" i="66"/>
  <c r="F189" i="66"/>
  <c r="F207" i="66"/>
  <c r="F142" i="66"/>
  <c r="F73" i="66"/>
  <c r="F113" i="66"/>
  <c r="F49" i="66"/>
  <c r="F67" i="66"/>
  <c r="F91" i="66"/>
  <c r="F30" i="66"/>
  <c r="F106" i="66"/>
  <c r="I55" i="74"/>
  <c r="F84" i="66"/>
  <c r="F185" i="66"/>
  <c r="F222" i="66"/>
  <c r="F209" i="66"/>
  <c r="F118" i="66"/>
  <c r="F220" i="66"/>
  <c r="F102" i="66"/>
  <c r="F26" i="66"/>
  <c r="F32" i="66"/>
  <c r="H204" i="74"/>
  <c r="I29" i="74"/>
  <c r="I127" i="74"/>
  <c r="I204" i="74"/>
  <c r="F201" i="66"/>
  <c r="F105" i="66"/>
  <c r="F115" i="66" l="1"/>
  <c r="F93" i="66"/>
  <c r="F163" i="66"/>
  <c r="F75" i="66"/>
  <c r="F144" i="66"/>
  <c r="F203" i="66"/>
  <c r="F43" i="66"/>
  <c r="F51" i="66"/>
  <c r="F24" i="66"/>
  <c r="H29" i="74"/>
  <c r="H127" i="74"/>
  <c r="F45" i="66" l="1"/>
  <c r="F35" i="66" l="1"/>
  <c r="F19" i="66" l="1"/>
  <c r="H51" i="29"/>
  <c r="I51" i="29"/>
  <c r="G51" i="29"/>
  <c r="H75" i="29"/>
  <c r="I75" i="29"/>
  <c r="G75" i="29"/>
  <c r="I19" i="67" l="1"/>
  <c r="C20" i="67" s="1"/>
  <c r="H19" i="67"/>
  <c r="E53" i="57"/>
  <c r="E47" i="57" s="1"/>
  <c r="H37" i="29"/>
  <c r="I37" i="29"/>
  <c r="E65" i="57" s="1"/>
  <c r="E59" i="57" s="1"/>
  <c r="G37" i="29"/>
  <c r="H90" i="31"/>
  <c r="I90" i="31"/>
  <c r="E203" i="57" s="1"/>
  <c r="G90" i="31"/>
  <c r="I56" i="31"/>
  <c r="E219" i="57" s="1"/>
  <c r="G56" i="31"/>
  <c r="H30" i="34"/>
  <c r="I30" i="34"/>
  <c r="E251" i="57" s="1"/>
  <c r="G30" i="34"/>
  <c r="E273" i="57" l="1"/>
  <c r="E267" i="57" s="1"/>
  <c r="C91" i="31"/>
  <c r="H56" i="31"/>
  <c r="G17" i="65"/>
  <c r="H17" i="65"/>
  <c r="I17" i="65" l="1"/>
  <c r="H76" i="31" l="1"/>
  <c r="I76" i="31"/>
  <c r="C77" i="31" s="1"/>
  <c r="G76" i="31"/>
  <c r="F233" i="66" l="1"/>
  <c r="F230" i="66"/>
  <c r="F227" i="66"/>
  <c r="F225" i="66"/>
  <c r="F221" i="66"/>
  <c r="F219" i="66"/>
  <c r="F214" i="66"/>
  <c r="F211" i="66"/>
  <c r="F208" i="66"/>
  <c r="F206" i="66"/>
  <c r="F202" i="66"/>
  <c r="F200" i="66"/>
  <c r="F198" i="66" s="1"/>
  <c r="F195" i="66"/>
  <c r="F193" i="66"/>
  <c r="F190" i="66"/>
  <c r="F188" i="66"/>
  <c r="F184" i="66"/>
  <c r="F183" i="66"/>
  <c r="F182" i="66" s="1"/>
  <c r="F179" i="66"/>
  <c r="F176" i="66"/>
  <c r="F173" i="66"/>
  <c r="F171" i="66"/>
  <c r="F168" i="66"/>
  <c r="F166" i="66"/>
  <c r="F165" i="66" s="1"/>
  <c r="F162" i="66"/>
  <c r="F155" i="66"/>
  <c r="F152" i="66"/>
  <c r="F149" i="66"/>
  <c r="F147" i="66"/>
  <c r="F143" i="66"/>
  <c r="F141" i="66"/>
  <c r="F136" i="66"/>
  <c r="F133" i="66"/>
  <c r="F130" i="66"/>
  <c r="F128" i="66"/>
  <c r="F125" i="66"/>
  <c r="F123" i="66"/>
  <c r="F119" i="66"/>
  <c r="F117" i="66"/>
  <c r="F114" i="66"/>
  <c r="F112" i="66"/>
  <c r="F107" i="66"/>
  <c r="F104" i="66"/>
  <c r="F101" i="66"/>
  <c r="F100" i="66"/>
  <c r="F98" i="66"/>
  <c r="F96" i="66"/>
  <c r="F92" i="66"/>
  <c r="F90" i="66"/>
  <c r="F85" i="66"/>
  <c r="F82" i="66"/>
  <c r="F79" i="66"/>
  <c r="F77" i="66"/>
  <c r="F74" i="66"/>
  <c r="F72" i="66"/>
  <c r="F68" i="66"/>
  <c r="F66" i="66"/>
  <c r="F61" i="66"/>
  <c r="F58" i="66"/>
  <c r="F55" i="66"/>
  <c r="F53" i="66"/>
  <c r="F50" i="66"/>
  <c r="F48" i="66"/>
  <c r="F44" i="66"/>
  <c r="F42" i="66"/>
  <c r="F37" i="66"/>
  <c r="F34" i="66"/>
  <c r="F31" i="66"/>
  <c r="F29" i="66"/>
  <c r="F25" i="66"/>
  <c r="F23" i="66"/>
  <c r="F18" i="66"/>
  <c r="F17" i="66" s="1"/>
  <c r="F16" i="66" s="1"/>
  <c r="F15" i="66" s="1"/>
  <c r="F151" i="66" l="1"/>
  <c r="F192" i="66"/>
  <c r="F103" i="66"/>
  <c r="F47" i="66"/>
  <c r="F170" i="66"/>
  <c r="F41" i="66"/>
  <c r="F40" i="66" s="1"/>
  <c r="F52" i="66"/>
  <c r="F76" i="66"/>
  <c r="F140" i="66"/>
  <c r="F139" i="66" s="1"/>
  <c r="F164" i="66"/>
  <c r="F224" i="66"/>
  <c r="F223" i="66" s="1"/>
  <c r="F218" i="66"/>
  <c r="F217" i="66" s="1"/>
  <c r="F210" i="66"/>
  <c r="F175" i="66"/>
  <c r="F127" i="66"/>
  <c r="F122" i="66"/>
  <c r="F89" i="66"/>
  <c r="F88" i="66" s="1"/>
  <c r="F65" i="66"/>
  <c r="F64" i="66" s="1"/>
  <c r="F33" i="66"/>
  <c r="F22" i="66"/>
  <c r="F21" i="66" s="1"/>
  <c r="F28" i="66"/>
  <c r="F27" i="66" s="1"/>
  <c r="F71" i="66"/>
  <c r="F95" i="66"/>
  <c r="F94" i="66" s="1"/>
  <c r="F132" i="66"/>
  <c r="F146" i="66"/>
  <c r="F145" i="66" s="1"/>
  <c r="F187" i="66"/>
  <c r="F186" i="66" s="1"/>
  <c r="F199" i="66"/>
  <c r="F229" i="66"/>
  <c r="F57" i="66"/>
  <c r="F111" i="66"/>
  <c r="F205" i="66"/>
  <c r="F204" i="66" s="1"/>
  <c r="F81" i="66"/>
  <c r="F116" i="66"/>
  <c r="F181" i="66" l="1"/>
  <c r="F138" i="66"/>
  <c r="F46" i="66"/>
  <c r="F39" i="66" s="1"/>
  <c r="F70" i="66"/>
  <c r="F63" i="66" s="1"/>
  <c r="F87" i="66"/>
  <c r="F216" i="66"/>
  <c r="F197" i="66"/>
  <c r="F121" i="66"/>
  <c r="F20" i="66"/>
  <c r="F110" i="66"/>
  <c r="I76" i="30"/>
  <c r="H17" i="30"/>
  <c r="I17" i="30"/>
  <c r="F109" i="66" l="1"/>
  <c r="G30" i="31"/>
  <c r="H30" i="31"/>
  <c r="I30" i="31"/>
  <c r="E199" i="57" s="1"/>
  <c r="G17" i="31"/>
  <c r="H17" i="31"/>
  <c r="I17" i="31"/>
  <c r="I38" i="65"/>
  <c r="G38" i="65"/>
  <c r="C39" i="65" l="1"/>
  <c r="H38" i="65"/>
  <c r="G30" i="30"/>
  <c r="H30" i="30"/>
  <c r="G16" i="63"/>
  <c r="H16" i="63"/>
  <c r="I16" i="63"/>
  <c r="G15" i="37"/>
  <c r="H15" i="37"/>
  <c r="I15" i="37"/>
  <c r="E302" i="57" s="1"/>
  <c r="E296" i="57" s="1"/>
  <c r="I33" i="37"/>
  <c r="E290" i="57" s="1"/>
  <c r="E284" i="57" s="1"/>
  <c r="G17" i="34"/>
  <c r="H17" i="34"/>
  <c r="I17" i="34"/>
  <c r="E247" i="57" s="1"/>
  <c r="G43" i="31"/>
  <c r="H43" i="31"/>
  <c r="I43" i="31"/>
  <c r="E215" i="57" s="1"/>
  <c r="E209" i="57" s="1"/>
  <c r="E131" i="57"/>
  <c r="E125" i="57" s="1"/>
  <c r="H90" i="30"/>
  <c r="I90" i="30"/>
  <c r="E143" i="57" s="1"/>
  <c r="E137" i="57" s="1"/>
  <c r="G43" i="30"/>
  <c r="H43" i="30"/>
  <c r="I43" i="30"/>
  <c r="E169" i="57" s="1"/>
  <c r="E77" i="57"/>
  <c r="E71" i="57" s="1"/>
  <c r="H33" i="37"/>
  <c r="E165" i="57"/>
  <c r="E196" i="57"/>
  <c r="E190" i="57" s="1"/>
  <c r="G33" i="37"/>
  <c r="G52" i="34"/>
  <c r="H52" i="34"/>
  <c r="I52" i="34"/>
  <c r="I65" i="34"/>
  <c r="E256" i="57" s="1"/>
  <c r="I138" i="30"/>
  <c r="E174" i="57" s="1"/>
  <c r="H65" i="34"/>
  <c r="G65" i="34"/>
  <c r="H15" i="29" l="1"/>
  <c r="G15" i="29"/>
  <c r="C66" i="34"/>
  <c r="I30" i="30"/>
  <c r="E155" i="57" s="1"/>
  <c r="E149" i="57" s="1"/>
  <c r="E241" i="57"/>
  <c r="G76" i="30"/>
  <c r="H76" i="30"/>
  <c r="G17" i="30"/>
  <c r="G90" i="30"/>
  <c r="H37" i="63"/>
  <c r="H138" i="30"/>
  <c r="C53" i="34"/>
  <c r="E235" i="57"/>
  <c r="E229" i="57" s="1"/>
  <c r="I37" i="63"/>
  <c r="C38" i="63" s="1"/>
  <c r="I15" i="29"/>
  <c r="E89" i="57" s="1"/>
  <c r="E83" i="57" s="1"/>
  <c r="C139" i="30"/>
  <c r="C76" i="29"/>
  <c r="G37" i="63" l="1"/>
  <c r="H62" i="30"/>
  <c r="G62" i="30"/>
  <c r="I62" i="30"/>
  <c r="E117" i="57" s="1"/>
  <c r="E111" i="57" s="1"/>
  <c r="G138" i="30"/>
  <c r="I16" i="59" l="1"/>
  <c r="I22" i="58"/>
  <c r="E19" i="57" s="1"/>
  <c r="E13" i="57" s="1"/>
  <c r="H112" i="30"/>
  <c r="G112" i="30"/>
  <c r="I112" i="30"/>
  <c r="C113" i="30" l="1"/>
  <c r="E105" i="57"/>
  <c r="E99" i="57" s="1"/>
  <c r="I125" i="30"/>
  <c r="H125" i="30"/>
  <c r="G125" i="30"/>
  <c r="E30" i="57" l="1"/>
  <c r="E36" i="57" s="1"/>
  <c r="C126" i="30"/>
  <c r="E179" i="57"/>
  <c r="E159" i="57" s="1"/>
  <c r="F161" i="66" l="1"/>
  <c r="F160" i="66" s="1"/>
  <c r="F159" i="66" l="1"/>
  <c r="F158" i="66" s="1"/>
  <c r="F14" i="66" l="1"/>
  <c r="F13" i="66" s="1"/>
  <c r="F12" i="66" s="1"/>
  <c r="F11" i="66" s="1"/>
  <c r="F10" i="66" s="1"/>
  <c r="F19" i="97"/>
  <c r="G16" i="102" s="1"/>
</calcChain>
</file>

<file path=xl/sharedStrings.xml><?xml version="1.0" encoding="utf-8"?>
<sst xmlns="http://schemas.openxmlformats.org/spreadsheetml/2006/main" count="2541" uniqueCount="480">
  <si>
    <t>ԸՆԴԱՄԵՆԸ</t>
  </si>
  <si>
    <t>Հ/Հ</t>
  </si>
  <si>
    <t>-ի  N       -Ն որոշման</t>
  </si>
  <si>
    <t>հազար դրամներով</t>
  </si>
  <si>
    <t>Բյուջետային ծախսերի տնտեսագիտական դասակարգման հոդվածների և աշխատանքների անվանումները</t>
  </si>
  <si>
    <t>Տարի</t>
  </si>
  <si>
    <t xml:space="preserve"> այդ թվում՝ </t>
  </si>
  <si>
    <t>որից`</t>
  </si>
  <si>
    <t>Առաջին կիսամյակ</t>
  </si>
  <si>
    <t>Ինն ամիս</t>
  </si>
  <si>
    <t>Անվանումը</t>
  </si>
  <si>
    <t>Գնման ձևը</t>
  </si>
  <si>
    <t>Չափի միավորը</t>
  </si>
  <si>
    <t>Ցուցանիշների փոփոխությունը (ավելացումները նշված են դրական նշանով)</t>
  </si>
  <si>
    <t>քանակը</t>
  </si>
  <si>
    <t>ՀՀ Արարատի մարզպետարան</t>
  </si>
  <si>
    <t>ԲԸԱՀ</t>
  </si>
  <si>
    <t>դրամ</t>
  </si>
  <si>
    <t>ՀՀ Արմավիրի մարզպետարան</t>
  </si>
  <si>
    <t>ՀՀ Կոտայքի մարզպետարան</t>
  </si>
  <si>
    <t>ՀՀ Վայոց Ձորի մարզպետարան</t>
  </si>
  <si>
    <t>ՀՀ Տավուշի մարզպետարան</t>
  </si>
  <si>
    <t>ՀՀ Արագածոտնի մարզպետարան</t>
  </si>
  <si>
    <t>Աղյուսակ N 1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</si>
  <si>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</si>
  <si>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1.4. Ներդրումներ լիազոր կառավարման ներքո գտնվող պետական կազմակերպություններում</t>
  </si>
  <si>
    <t>Չափորոշիչներ</t>
  </si>
  <si>
    <t xml:space="preserve">Ոչ ֆինանսական ցուցանիշներ </t>
  </si>
  <si>
    <t xml:space="preserve">Ֆինանսական ցուցանիշներ </t>
  </si>
  <si>
    <t>Ծրագրային դասիչը</t>
  </si>
  <si>
    <t xml:space="preserve">Կրթական օբյեկտների հիմնանորոգում </t>
  </si>
  <si>
    <t>Նկարագրություն՝</t>
  </si>
  <si>
    <t>Ծախսերը (հազար դրամ)</t>
  </si>
  <si>
    <t>X</t>
  </si>
  <si>
    <t>Կազմակերպությունը, որտեղ կատարվում է ներդրումը`</t>
  </si>
  <si>
    <t>Ներդրման հիմնավորումը, մասնավորապես, ազդեցությունը կարողությունների վրա`</t>
  </si>
  <si>
    <t xml:space="preserve">Քանակական, որակական, ժամկետայնության  և այլ չափորոշիչների փոփոխության վրա </t>
  </si>
  <si>
    <t>Հիմնանորոգումն անհրաժեշտ է, որպեսզի դրանք ապահովեն ծառայությունների մատուցումը գործող չափորոշիչներին համապատասխան անհրաժեշտ ծավալով և որակով</t>
  </si>
  <si>
    <t>Ծախսային արդյունավետության բարելավման վրա</t>
  </si>
  <si>
    <t xml:space="preserve">Ծրագիրը (ծրագրերը), որի (որոնց) շրջանակներում իրականացվում է քաղաքականության միջոցառումը </t>
  </si>
  <si>
    <t>Վերջնական արդյունքի նկարագրությունը</t>
  </si>
  <si>
    <t>Ներդրումներ մշակութային օբյեկտներում</t>
  </si>
  <si>
    <t>Ներդրումներն անհրաժեշտ է, որպեսզի դրանք ապահովեն ծառայությունների մատուցումը գործող չափորոշիչներին համապատասխան անհրաժեշտ ծավալով և որակով</t>
  </si>
  <si>
    <t>1.6.1. Հանրության կողմից օգտագործվող ոչ ֆինանսական ակտիվներ</t>
  </si>
  <si>
    <t xml:space="preserve">Բնակարանային ֆոնդ </t>
  </si>
  <si>
    <t>Նկարագրությունը</t>
  </si>
  <si>
    <t>ԱՁ01</t>
  </si>
  <si>
    <t>Քանակական</t>
  </si>
  <si>
    <t>1. Հիմնանորոգվող բազմաբնակարան բնակելի շենքերի քանակը, միավոր</t>
  </si>
  <si>
    <t>2. Հիմնանորոգվող տանիքների մակերեսը, քառ. մ</t>
  </si>
  <si>
    <t>Որակական</t>
  </si>
  <si>
    <t>Տվյալ տարվա ՀՀ պետական բյուջեից ակտիվի ձեռքբերման, կառուցման կամ հիմնանորոգման վրա կատարվող ծախսերը (հազ. դրամ)</t>
  </si>
  <si>
    <t>Ակտիվի ընդհանուր արժեքը  (հազ. դրամ)</t>
  </si>
  <si>
    <t>Տվյալ բյուջետային տարվան նախորդող բյուջետային տարիների ընթացքում ակտիվի վրա կատարված ծախսերը (հազ. դրամ)</t>
  </si>
  <si>
    <t xml:space="preserve"> Նախագծային աշխատանքներ </t>
  </si>
  <si>
    <t xml:space="preserve"> Շինարարության (հիմնանորոգման) համար անհրաժեշտ նախագծա-նախահաշվային փաստաթղթերի մշակման (լրամշակման) աշխատանքներ </t>
  </si>
  <si>
    <t>Նախագծա-նախահաշվային փատաթղթերի քանակը, հատ</t>
  </si>
  <si>
    <t>Համապատասխանություն ՀՀ քաղաքաշինական նորմատիվա-տեխնիկական փաստաթղթերին, տոկոս</t>
  </si>
  <si>
    <t>Տվյալ տարվա պետական բյուջեից ակտիվի ձեռք բերման, կառուցման կամ հիմնանորոգման վրա կատարվող ծախսերը (հազար դրամ)</t>
  </si>
  <si>
    <t>Ակտիվի ընդհանուր արժեքը  (հազար դրամ)</t>
  </si>
  <si>
    <t>Տվյալ բյուջետային տարվան նախորդող բյուջետային տարիների ընթացքում ակտիվի վրա կատարված ծախսերը (հազար դրամ)</t>
  </si>
  <si>
    <t>1.2. Տրանսֆերտներ</t>
  </si>
  <si>
    <t>Պետական անհատույց աջակցություն ՀՀ համայնքների նախադպրոցական շենքերի հիմնանորոգման համար</t>
  </si>
  <si>
    <t>Շահառուների քանակը</t>
  </si>
  <si>
    <t>1. Տրանսֆերտ ստացող ՏԻՄ-երի քանակը</t>
  </si>
  <si>
    <t>Գումարը (հազար դրամ)</t>
  </si>
  <si>
    <t>Տրանսֆերտի վճարման հաճախականությունը</t>
  </si>
  <si>
    <t>Շահառուների ընտրության չափանիշները</t>
  </si>
  <si>
    <t>Նախադպրոցական հաստատությունների հիմնանորոգման անհրաժեշտությունը</t>
  </si>
  <si>
    <t>Ծախսերը (հազ. դրամ)</t>
  </si>
  <si>
    <t>Հիմնանորոգումն անհրաժեշտ է, որպեսզի դրանք ապահովեն ծառայությունների մատուցումը՝ գործող չափորոշիչներին համապատասխան անհրաժեշտ ծավալով և որակով։</t>
  </si>
  <si>
    <t xml:space="preserve">Առողջապահական օբյեկտների հիմնանորոգում </t>
  </si>
  <si>
    <t xml:space="preserve">Ներդրումներ՝ ՀՀ Արարատի մարզի առողջապահական  շենքերի կապիտալ վերանորոգման նպատակով </t>
  </si>
  <si>
    <r>
      <t> </t>
    </r>
    <r>
      <rPr>
        <b/>
        <sz val="11"/>
        <color indexed="8"/>
        <rFont val="GHEA Mariam"/>
        <family val="3"/>
      </rPr>
      <t>1.6. Հանրության կողմից օգտագործվող ոչ ֆինանսական ակտիվներ</t>
    </r>
  </si>
  <si>
    <r>
      <t> </t>
    </r>
    <r>
      <rPr>
        <b/>
        <sz val="11"/>
        <color indexed="8"/>
        <rFont val="GHEA Mariam"/>
        <family val="3"/>
      </rPr>
      <t>1.6.1. Հանրության կողմից օգտագործվող ոչ ֆինանսական ակտիվներ</t>
    </r>
  </si>
  <si>
    <t>Տեղական նշանակության ճանապարհների և կամուրջների հիմնանորոգում</t>
  </si>
  <si>
    <t xml:space="preserve">Ավտոճանապարհների քայքայված ծածկի նորոգում, մաշված ծածկի փոխարինում </t>
  </si>
  <si>
    <t>Գազատարների կառուցում</t>
  </si>
  <si>
    <t>Գազատարի երկարությունը, կմ</t>
  </si>
  <si>
    <t xml:space="preserve"> Կառուցվող օբյեկտների քանակը, միավոր</t>
  </si>
  <si>
    <t xml:space="preserve"> Ներդրումներ ՀՀ Արարատի մարզպետի կառավարման լիազորությունների տակ գտնվող հանրակրթական դպրոցների շենքերի կապիտալ վերանորոգման նպատակով</t>
  </si>
  <si>
    <t>Աղյուսակ N 3</t>
  </si>
  <si>
    <t>Աղյուսակ N 4</t>
  </si>
  <si>
    <t>Ոռոգման համակարգեր</t>
  </si>
  <si>
    <t>Աղյուսակ N 5</t>
  </si>
  <si>
    <t xml:space="preserve"> ՀՀ Արագածոտնի մարզի համայնքներում բազմաբնակարան բնակելի շենքերի տանիքների նորոգում </t>
  </si>
  <si>
    <t xml:space="preserve"> Ներդրումներ ՀՀ Արագածոտնի մարզպետի կառավարման լիազորությունների տակ գտնվող հանրակրթական դպրոցների շենքերի կապիտալ վերանորոգման նպատակով</t>
  </si>
  <si>
    <r>
      <t>1.6. Հանրության կողմից օգտագործվող ոչ ֆինանսական ակտիվներ</t>
    </r>
    <r>
      <rPr>
        <sz val="11"/>
        <color indexed="8"/>
        <rFont val="GHEA Mariam"/>
        <family val="3"/>
      </rPr>
      <t> </t>
    </r>
  </si>
  <si>
    <t>Ոռոգման համակարգերի հիմնանորոգում</t>
  </si>
  <si>
    <t xml:space="preserve"> ՀՀ Կոտայքի մարզի համայնքներում բազմաբնակարան բնակելի շենքերի տանիքների նորոգում </t>
  </si>
  <si>
    <t>Աղյուսակ N 8</t>
  </si>
  <si>
    <t>Համայնքի սոցիալական խնդիրների կարգավորման անհրաժեշտությունը</t>
  </si>
  <si>
    <t>Հիմնանորոգումն անհրաժեշտ է, որպեսզի դպրոցները կրթական ծառայությունները մատուցեն գործող չափորոշիչներին համապատասխան` անհրաժեշտ ծավալով և որակով</t>
  </si>
  <si>
    <t>Աջակցություն ՀՀ Արագածոտնի մարզի համայնքներին</t>
  </si>
  <si>
    <t>Աջակցություն ՀՀ Վայոց ձորի մարզի համայնքներին</t>
  </si>
  <si>
    <t xml:space="preserve"> Հիմնանորոգվող ավտոճանապարհների մակերեսը, հազ ք/մ,</t>
  </si>
  <si>
    <t>ԵԿ14</t>
  </si>
  <si>
    <t>ԵԿ15</t>
  </si>
  <si>
    <t>ԱՁ04</t>
  </si>
  <si>
    <t>ԱՁ07</t>
  </si>
  <si>
    <t>ԱՁ21</t>
  </si>
  <si>
    <t>1146 Հանրակրթության ծրագիր</t>
  </si>
  <si>
    <t>Հանրակարթական մակարդակում սովորողների ընդգրկվածության, գրագիտության և համակողմանի զարգացման բարձր մակարդակի ապահովում</t>
  </si>
  <si>
    <t>1047 Աջակցություն համայնքային, միջհամայնքային, ոչ կառավարական, մասնավոր և այլ կազմակերպություններին և անհատներին</t>
  </si>
  <si>
    <t>Համայնքներում կյանքի ստանդարտների բարելավում</t>
  </si>
  <si>
    <t xml:space="preserve">ՀՀ կառավարության 2014 թվականի
-ի  N       -Ն որոշման 
</t>
  </si>
  <si>
    <t>45233142-1</t>
  </si>
  <si>
    <t>ԲԸ</t>
  </si>
  <si>
    <t>71242000-1</t>
  </si>
  <si>
    <t>գումարը</t>
  </si>
  <si>
    <t>Կրթական օբյեկտների հիմնանորոգում</t>
  </si>
  <si>
    <t>Ցուցանիշների փոփոխությունը (ավելացումները նշված են դրական նշանով, իսկ նվազեցումները՝ փակագծերում)</t>
  </si>
  <si>
    <t>Կոդը</t>
  </si>
  <si>
    <t>Բաժին N 04, Խումբ 05, Դաս 01  Ճանապարհային տրանսպորտ</t>
  </si>
  <si>
    <t>ճանապարհների վերանորոգման աշխատանքներ</t>
  </si>
  <si>
    <t>ՀՀ քաղաքաշինության նախարարություն</t>
  </si>
  <si>
    <t>ՀՀ տրանսպորտի և կապի նախարարություն</t>
  </si>
  <si>
    <t>Բաժին N 09, Խումբ 06, Դաս 01  Կրթությանը տրամադրվող օժանդակ ծառայություններ</t>
  </si>
  <si>
    <t>կրթական օբյեկտների հիմնանորոգում</t>
  </si>
  <si>
    <t>45611000-1</t>
  </si>
  <si>
    <t>45453000-1</t>
  </si>
  <si>
    <t>նախագծերի պատրաստում, ծախսերի գնահատում</t>
  </si>
  <si>
    <t>ՀՀ կառավարության 2014 թվականի</t>
  </si>
  <si>
    <r>
      <t> </t>
    </r>
    <r>
      <rPr>
        <b/>
        <sz val="12"/>
        <color indexed="8"/>
        <rFont val="GHEA Grapalat"/>
        <family val="3"/>
      </rPr>
      <t>1.6. Հանրության կողմից օգտագործվող ոչ ֆինանսական ակտիվներ</t>
    </r>
  </si>
  <si>
    <r>
      <t> </t>
    </r>
    <r>
      <rPr>
        <b/>
        <sz val="12"/>
        <color indexed="8"/>
        <rFont val="GHEA Grapalat"/>
        <family val="3"/>
      </rPr>
      <t>1.6.1. Հանրության կողմից օգտագործվող ոչ ֆինանսական ակտիվներ</t>
    </r>
  </si>
  <si>
    <t>Հավելված N 5</t>
  </si>
  <si>
    <t xml:space="preserve"> 1168 Արվեստի պահպանման և զարգացման ծրագիր</t>
  </si>
  <si>
    <t>Քաղաքացիական հասարակության տեղեկացվածության և հաղորդակցման բարձրացում արվեստի ոլորտում</t>
  </si>
  <si>
    <t>1098 Բնակարանային ապահովում</t>
  </si>
  <si>
    <t xml:space="preserve"> 1150 Հիվանդանոցային բուժօգնության ծրագիր</t>
  </si>
  <si>
    <t>Հիվանդացության և մահացության կրճատում</t>
  </si>
  <si>
    <t>ԱՁ05</t>
  </si>
  <si>
    <t>ԾՏ04</t>
  </si>
  <si>
    <t>ԱՁ12</t>
  </si>
  <si>
    <t>ԾՏ19</t>
  </si>
  <si>
    <t>ԵԿ11</t>
  </si>
  <si>
    <t xml:space="preserve">Ներդրումներ՝ ՀՀ Վայոց ձորի  մարզի մշակութային  շենքերի կապիտալ վերանորոգման նպատակով </t>
  </si>
  <si>
    <t>Բաժին 2.</t>
  </si>
  <si>
    <t>Գերատեսչության կողմից իրականացվող քաղաքականության միջոցառումների ծրագրային խմբավորումը</t>
  </si>
  <si>
    <t>Գործառական դասիչը</t>
  </si>
  <si>
    <t>Ծրագիր/Քաղաքականության միջոցառում</t>
  </si>
  <si>
    <t>2014 Բյուջե</t>
  </si>
  <si>
    <t>Ծրագիրը</t>
  </si>
  <si>
    <t>Միջոցառումը</t>
  </si>
  <si>
    <t>(Բաժին/Խումբ/Դաս)</t>
  </si>
  <si>
    <t>(հազար դրամ)</t>
  </si>
  <si>
    <t>ԾՐԱԳԻՐ</t>
  </si>
  <si>
    <t>Ծրագրի նկարագրությունը</t>
  </si>
  <si>
    <t>Տարրական, հիմնական և միջնակարգ (լրիվ) ընդհանուր կրթության ծառայությունների մատուցում</t>
  </si>
  <si>
    <t xml:space="preserve">Հանրակրթական մակարդակում սովորողների ընդգրկվածության, գրագիտության և համակողմանի զարգացման բարձր մակարդակի ապահովում </t>
  </si>
  <si>
    <t>Պետական կազմակերպություններում ներդրումներ</t>
  </si>
  <si>
    <t>Ներդրման նկարագրությունը</t>
  </si>
  <si>
    <t>Կազմակերպության անվանումը, որտեղ կատարվում է ներդրումը</t>
  </si>
  <si>
    <t>Տվյալ ներդրման հետ կապված ծրագիրը (ծրագրերը)</t>
  </si>
  <si>
    <t>Աջակցություն ՀՀ Արարատի մարզի համայնքների ենթակայությամբ գործող կրթական օբյեկտների շենքային պայմանների բարելավման համար</t>
  </si>
  <si>
    <t xml:space="preserve">Ներդրումներ՝ ՀՀ Արարատի մարզի մշակութային շենքերի կապիտալ վերանորոգման նպատակով </t>
  </si>
  <si>
    <t>1. Տրանսֆերտ ստացող ընտանիքների քանակը</t>
  </si>
  <si>
    <t>Ծրագրի իրականացումը կնպաստի բնակչության բնակության պայմանների բարելավվմանը</t>
  </si>
  <si>
    <t xml:space="preserve">Պետական նշանակության ավտոճանապարհների հիմնանորոգում </t>
  </si>
  <si>
    <t xml:space="preserve">Միջպետական և տեղական նշանակության ավտոճանապարհների քայքայված ծածկի նորոգում, մաշված ծածկի փոխարինում </t>
  </si>
  <si>
    <t xml:space="preserve"> Հիմնանորոգվող ավտոճանապարհների երկարությունը /կիլոմետր/ այդ թվում՝</t>
  </si>
  <si>
    <t>Մշակված չէ</t>
  </si>
  <si>
    <t xml:space="preserve">Միջպետական նշանակության ավտոճանապարհներ </t>
  </si>
  <si>
    <t xml:space="preserve">Մարզային նշանակության ավտոճանապարհներ </t>
  </si>
  <si>
    <t>1049. Ճանապարհային ցանցի բարելավման և անվտանգ երթևկության ապահովման ծառայություններ</t>
  </si>
  <si>
    <t xml:space="preserve">Ճանապարհներին վթարների և դժբախտ պատահարների նվազում, ուղևորափոխադրումների և բեռնափոխադրումների ժամանակի կրճատում, տրանսպորտային միջոցների շահագործման ժամկետի երկարացում և վերանորոգման ծախսերի կրճատում </t>
  </si>
  <si>
    <t>ԵԿ13</t>
  </si>
  <si>
    <r>
      <t> </t>
    </r>
    <r>
      <rPr>
        <b/>
        <sz val="11"/>
        <color indexed="8"/>
        <rFont val="GHEA Grapalat"/>
        <family val="3"/>
      </rPr>
      <t>1.6. Հանրության կողմից օգտագործվող ոչ ֆինանսական ակտիվներ</t>
    </r>
  </si>
  <si>
    <r>
      <t> </t>
    </r>
    <r>
      <rPr>
        <b/>
        <sz val="11"/>
        <color indexed="8"/>
        <rFont val="GHEA Grapalat"/>
        <family val="3"/>
      </rPr>
      <t>1.6.1. Հանրության կողմից օգտագործվող ոչ ֆինանսական ակտիվներ</t>
    </r>
  </si>
  <si>
    <t>Հանրակրթության ծրագիր</t>
  </si>
  <si>
    <t>1.5.3. Ներդրումներ պետական կառավարչական հիմնարկ չհանդիսացող պետական սեփականություն հանդիսացող կազմակերպություններում</t>
  </si>
  <si>
    <t>ԵՊ01</t>
  </si>
  <si>
    <t xml:space="preserve"> Կրթական օբյեկտների շենքերի (մասնաշենքերի) հիմնանորոգում (համաշինարարական աշխատանքներ,ջեռեւցման համակարգի իրականացում, ներքին հարդարում,տարածքի բարեկարգում)</t>
  </si>
  <si>
    <t>1. Կազմակերպությունների թիվը, որտեղ կատարվում են ներդրումները (միավոր)</t>
  </si>
  <si>
    <t>Տվյալ տարվա պետական բյուջեից ակտիվի ձեռքբերման, կառուցման կամ հիմնանորոգման վրա կատարվող ծախսերը (հազ. դրամ)</t>
  </si>
  <si>
    <t>Ակտիվի ծառայության կանխատեսվող ժամկետը</t>
  </si>
  <si>
    <t>Գործող կրթական օբյեկտների շենքերի (մասնաշենքերի) կապիտալ վերանորոգումը անհրաժեշտ է, որպեսզի դրանք ապահովեն կրթական ծառայությունների մատուցումը՝ կրթական չափորոշիչներով սահմանված քանակական, որակական և ժամկետային ցուցանիշներին համապատասխան</t>
  </si>
  <si>
    <t>Ազդեցությունը կազմակերպության կարողությունների զարգացման վրա, մասնավորապես</t>
  </si>
  <si>
    <t>Բաժին N 11, Խումբ 01, Դաս 01 ՀՀ կառավարության պահուստային ֆոնդ</t>
  </si>
  <si>
    <t>ՀԱՅԱՍՏԱՆԻ ՀԱՆՐԱՊԵՏՈՒԹՅԱՆ ԿԱՌԱՎԱՐՈՒԹՅԱՆ 2013 ԹՎԱԿԱՆԻ ԴԵԿՏԵՄԲԵՐԻ 19-Ի N 1414-Ն ՈՐՈՇՄԱՆ N 11 ՀԱՎԵԼՎԱԾԻ N 12 ԱՂՅՈՒՍԱԿՈՒՄ ԿԱՏԱՐՎՈՂ ՓՈՓՈԽՈՒԹՅՈՒՆՆԵՐԸ ԵՎ ԼՐԱՑՈՒՄՆԵՐԸ</t>
  </si>
  <si>
    <t>Ճանապարհային ցանցի բարելավման և անվտանգ երթևկության ապահովման ծառայություններ</t>
  </si>
  <si>
    <t>Ավտոճանապարհների և հարակից կառույցների ընթացիկ և ձմեռային պահպանություն</t>
  </si>
  <si>
    <t>Ոչ ֆինանսական ակտիվների գծով միջոցառումներ</t>
  </si>
  <si>
    <t>Պետական նշանակության ավտոճանապարհների հիմնանորոգում (ՀՀ տրանսպորտի և կապի նախարարություն)</t>
  </si>
  <si>
    <t>Ակտիվի նկարագրությունը</t>
  </si>
  <si>
    <t xml:space="preserve"> Միջպետական և տեղական նշանակության ավտոճանապարհների քայքայված ծածկի նորոգում, մաշված ծածկի փոխարինում</t>
  </si>
  <si>
    <t>Ծրագիրը (ծրագրերը), որին (որոնց) առնչվում է ակտիվը</t>
  </si>
  <si>
    <t>Պետական նշանակության ավտոճանապարհների հիմնանորոգում (ՀՀ Արարատի մարզպետարան)</t>
  </si>
  <si>
    <t>Հիմնական վերանորոգման և վերականգնողական աշխատանքներ</t>
  </si>
  <si>
    <t>Կրթական օբյեկտների հիմնանորոգում (ՀՀ քաղաքաշինության նախարարություն)</t>
  </si>
  <si>
    <t>Կրթական օբյեկտների շենքերի (մասնաշենքերի) հիմնանորոգում (համաշինարարական աշխատանքներ,ջեռեւցման համակարգի իրականացում, ներքին հարդարում,տարածքի բարեկարգում)</t>
  </si>
  <si>
    <t>Այլ կառավարչական հիմնարկի կազմակերպություններում ներդրման պատվեր</t>
  </si>
  <si>
    <t>ԵԿ06</t>
  </si>
  <si>
    <t>Ներդրումներ կրթական ոլորտի օբյեկտներում (ՀՀ Արարատի մարզ)</t>
  </si>
  <si>
    <t>ՀՀ Արարատի մարզպետի ենթակայության հանրակրթական դպրոցներ</t>
  </si>
  <si>
    <t>Արվեստի պահպանման և զարգացման ծրագիր</t>
  </si>
  <si>
    <t>Թատերարվեստի, երաժշտարվեստի, պարարվեստի,կերպարվեստի, ժողարվեստի ոլորտի ծառայություններ</t>
  </si>
  <si>
    <t>Ներդրումներ մշակութային օբյեկտներում (ՀՀ Արարատի մարզպետարան)</t>
  </si>
  <si>
    <t xml:space="preserve"> ՀՀ Արարատի մարզի մշակութային  շենքերի կապիտալ վերանորոգում</t>
  </si>
  <si>
    <t>Ներդրումներ մշակութային օբյեկտներում (ՀՀ Վայոց ձորի մարզպետարան)</t>
  </si>
  <si>
    <t xml:space="preserve"> ՀՀ Վայոց ձորի մարզի մշակութային  շենքերի կապիտալ վերանորոգում</t>
  </si>
  <si>
    <t>Հիվանդանոցային բուժօգնության ծրագիր</t>
  </si>
  <si>
    <t>Սոցիալական նշանակության հիվանդությունների հիվանդանոցային բուժում, հարակից բժշկական և ախտորոշիչ ծառայությունների կարիք և իրավունք ունեցող անձանց հիվանդանոցային բուժում և ախտորոշիչ փորձաքննություն</t>
  </si>
  <si>
    <t xml:space="preserve"> ՀՀ Արարատի մարզի առողջապահական  շենքերի կապիտալ վերանորոգում</t>
  </si>
  <si>
    <t>Ներդրումներ առողջապահական օբյեկտներում (ՀՀ Արարատի մարզպետարան)</t>
  </si>
  <si>
    <t xml:space="preserve">  1150 Հիվանդանոցային բուժօգնության ծրագիր</t>
  </si>
  <si>
    <t>Բնակարանային ապահովում</t>
  </si>
  <si>
    <t>Բնակության վայր չունեցող անօթևան անձանց բնակարանային ապահովման աջակցություն</t>
  </si>
  <si>
    <t>Ծրագրի իրականացումը կնպաստի հանրապետությունում մշտական վայր չունեցող անօթևան անձանց բնակարանային ապահովմանը</t>
  </si>
  <si>
    <t xml:space="preserve">Քաղաքականության միջոցառումներ. Տրանսֆերտներ </t>
  </si>
  <si>
    <t>Ֆինանսավորման ծախսի նկարագրությունը</t>
  </si>
  <si>
    <t>Բնակչության կենսամակարդակի բարձրացում</t>
  </si>
  <si>
    <t>Բնակարանային ֆոնդ (ՀՀ Արագածոտնի մարզպետարան)</t>
  </si>
  <si>
    <t>Բնակարանային ֆոնդ (ՀՀ Կոտայքի մարզպետարան)</t>
  </si>
  <si>
    <t>Աջակցություն համայնքային, միջհամայնքային, ոչ կառավարական, մասնավոր և այլ կազմակերպություններին և անհատներին</t>
  </si>
  <si>
    <t>Աջակցություն համայնքներին համայնքային օբյեկտների շենքային պայմանների բարելավման համար</t>
  </si>
  <si>
    <t xml:space="preserve"> Պետական անհատույց աջակցություն ՀՀ համայնքների նախադպրոցական շենքերի հիմնանորոգման համար</t>
  </si>
  <si>
    <t>Աջակցություն ՀՀ Արագածոտնի մարզի համայնքներին (ՀՀ Արագածոտնի մարզպետարան)</t>
  </si>
  <si>
    <t xml:space="preserve"> Գազատարների կառուցում</t>
  </si>
  <si>
    <t xml:space="preserve">Շինարարության (հիմնանորոգման) համար անհրաժեշտ նախագծա-նախահաշվային փաստաթղթերի մշակման (լրամշակման) աշխատանքներ </t>
  </si>
  <si>
    <t>Աջակցություն կրթական օբյեկտների շենքային պայմանների բարելավման համար (ՀՀ Արարատի մարզպետարան)</t>
  </si>
  <si>
    <t>Գազատարների կառուցում (ՀՀ Արարատի մարզպետարան)</t>
  </si>
  <si>
    <t>Նախագծային աշխատանքներ (ՀՀ Արարատի մարզպետարան)</t>
  </si>
  <si>
    <t>ԾՏ06</t>
  </si>
  <si>
    <t xml:space="preserve"> Ոռոգման համակարգերի հիմնանորոգում</t>
  </si>
  <si>
    <t>Ոռոգման համակարգեր (ՀՀ Կոտայքի մարզպետարան)</t>
  </si>
  <si>
    <t>Աջակցություն ՀՀ Վայոց ձորի մարզի համայնքներին (ՀՀ Վայոց ձորի մարզպետարան)</t>
  </si>
  <si>
    <t xml:space="preserve"> ՀՀ Արարատի մարզպետի ենթակայության հանրակրթական դպրոցների  շենքերի (մասնաշենքերի) հիմնանորոգում (համաշինարարական աշխատանքներ,ջեռուցման համակարգի իրականացում, ներքին հարդարում,տարածքի բարեկարգում) </t>
  </si>
  <si>
    <t>Ընդհանուր շինարարական աշխատանքներ</t>
  </si>
  <si>
    <t>45223200-1</t>
  </si>
  <si>
    <t>Աջակցություն ՀՀ Արարատի մարզի Այգավան  համայնքի բնակչին</t>
  </si>
  <si>
    <t>Պետական աջակցություն  Արմավիր քաղաքի 1 և Լենուղի համայնքի 3 բազմաբնակարան բնակելի շենքերի ընտանիքներին</t>
  </si>
  <si>
    <t>Աջակցություն ՀՀ Արարատի մարզի Այգավան  համայնքի բնակչին (ՀՀ Արարատի մարզպետարան)</t>
  </si>
  <si>
    <t>Պետական անհատույց աջակցություն՝ Այգավան  համայնքի բնակչին բնակարանային ապահովման նպատակով</t>
  </si>
  <si>
    <t xml:space="preserve"> Պետական աջակցություն Այգավան  համայնքի բնակչին բնակարանային ապահովման նպատակով</t>
  </si>
  <si>
    <t>Արմավիր քաղաքի 1 և Լենուղի համայնքի 3 բազմաբնակարան բնակելի շենքերի ընտանիքների բնակարանային ապահովման նպատակով պետական աջակցության տրամադրում</t>
  </si>
  <si>
    <t>Աջակցություն Արմավիրի մարզի համայնքների բնակիչներին (ՀՀ Արմավիրի մարզպետարան)</t>
  </si>
  <si>
    <t xml:space="preserve"> Պետական աջակցություն Արմավիր քաղաքի 1 բնակչին և Լենուղի համայնքի 3 բազմաբնակարան բնակելի շենքերի ընտանիքներին</t>
  </si>
  <si>
    <t>Ցուցանիշների փոփոխությունը (ավելացումները նշված են դրական նշանով, իսկ նվազեցումները` փակագծերում)</t>
  </si>
  <si>
    <t>Աղյուսակ N 2</t>
  </si>
  <si>
    <t>Աղյուսակ N 6</t>
  </si>
  <si>
    <t>Աղյուսակ N 7</t>
  </si>
  <si>
    <t xml:space="preserve">Պետական անհատույց աջակցություն համայնքներին` ցրտահարությունից և փոթորկից տուժված համայնքներին հողի և ջրի վարձավճարների փոխհատուցման նպատակով
 </t>
  </si>
  <si>
    <t>ԾՏ45</t>
  </si>
  <si>
    <t>ՀԱՅԱՍՏԱՆԻ ՀԱՆՐԱՊԵՏՈՒԹՅԱՆ ԿԱՌԱՎԱՐՈՒԹՅԱՆ 2013 ԹՎԱԿԱՆԻ ԴԵԿՏԵՄԲԵՐԻ 19-Ի N 1414-Ն ՈՐՈՇՄԱՆ N 11 ՀԱՎԵԼՎԱԾԻ N 11.50  ԱՂՅՈՒՍԱԿՈՒՄ  ԿԱՏԱՐՎՈՂ ՓՈՓՈԽՈՒԹՅՈՒՆՆԵՐԸ ԵՎ ԼՐԱՑՈՒՄՆԵՐԸ</t>
  </si>
  <si>
    <t>ՀԱՅԱՍՏԱՆԻ ՀԱՆՐԱՊԵՏՈՒԹՅԱՆ ԿԱՌԱՎԱՐՈՒԹՅԱՆ 2013 ԹՎԱԿԱՆԻ ԴԵԿՏԵՄԲԵՐԻ 19-Ի N 1414-Ն ՈՐՈՇՄԱՆ N 11 ՀԱՎԵԼՎԱԾԻ N 11.51  ԱՂՅՈՒՍԱԿՈՒՄ  ԿԱՏԱՐՎՈՂ ՓՈՓՈԽՈՒԹՅՈՒՆՆԵՐԸ ԵՎ ԼՐԱՑՈՒՄՆԵՐԸ</t>
  </si>
  <si>
    <t>ԾՏ46</t>
  </si>
  <si>
    <t>Աջակցություն ՀՀ Արարատի մարզի համայնքներին</t>
  </si>
  <si>
    <t>ՀՀ Արարատի մարզպետի ենթակայության թվով (2) հանրակրթական դպրոցներ</t>
  </si>
  <si>
    <t>ՀՀ Արարատի մարզի թվով 0 առողջապահական օբյեկտ</t>
  </si>
  <si>
    <t>ՀՀ Արարատի մարզի թվով (1) մշակութային օբյեկտ</t>
  </si>
  <si>
    <t>Աջակցություն ՀՀ Արմավիրի մարզի համայնքներին</t>
  </si>
  <si>
    <t>ԾՏ48</t>
  </si>
  <si>
    <t>ԾՏ49</t>
  </si>
  <si>
    <t>Աջակցություն ՀՀ Կոտայքի մարզի համայնքներին</t>
  </si>
  <si>
    <t>ՀԱՅԱՍՏԱՆԻ ՀԱՆՐԱՊԵՏՈՒԹՅԱՆ ԿԱՌԱՎԱՐՈՒԹՅԱՆ 2013 ԹՎԱԿԱՆԻ ԴԵԿՏԵՄԲԵՐԻ 19-Ի N 1414-Ն ՈՐՈՇՄԱՆ N 11 ՀԱՎԵԼՎԱԾԻ N 11.55  ԱՂՅՈՒՍԱԿՈՒՄ  ԿԱՏԱՐՎՈՂ ՓՈՓՈԽՈՒԹՅՈՒՆՆԵՐԸ ԵՎ ԼՐԱՑՈՒՄՆԵՐԸ</t>
  </si>
  <si>
    <t>ԾՏ44</t>
  </si>
  <si>
    <t>ՀՀ Վայոց ձորի մարզի թվով (1) մշակութային օբյեկտ</t>
  </si>
  <si>
    <t>ՀԱՅԱՍՏԱՆԻ ՀԱՆՐԱՊԵՏՈՒԹՅԱՆ ԿԱՌԱՎԱՐՈՒԹՅԱՆ 2013 ԹՎԱԿԱՆԻ ԴԵԿՏԵՄԲԵՐԻ 19-Ի N 1414-Ն ՈՐՈՇՄԱՆ N 11 ՀԱՎԵԼՎԱԾԻ N 11.58 ԱՂՅՈՒՍԱԿՈՒՄ  ԿԱՏԱՐՎՈՂՓՈՓՈԽՈՒԹՅՈՒՆՆԵՐԸ ԵՎ ԼՐԱՑՈՒՄՆԵՐԸ</t>
  </si>
  <si>
    <t xml:space="preserve">Պետական անհատույց աջակցություն համայնքներին` ցրտահարությունից և փոթորկից տուժված համայնքներին ջրի վարձավճարների փոխհատուցման նպատակով
 </t>
  </si>
  <si>
    <t xml:space="preserve"> Պետական անհատույց աջակցություն համայնքներին` ցրտահարությունից և փոթորկից տուժված համայնքներին ջրի վարձավճարների փոխհատուցման նպատակով</t>
  </si>
  <si>
    <t>Աջակցություն ՀՀ Արարատի մարզի համայնքներին (ՀՀ Արարատի մարզպետարան)</t>
  </si>
  <si>
    <t>Աջակցություն ՀՀ Արմավիրի մարզի համայնքներին (ՀՀ Արմավիրի մարզպետարան)</t>
  </si>
  <si>
    <t>Աջակցություն ՀՀ Կոտայքի մարզի համայնքներին (ՀՀ Կոտայքի մարզպետարան)</t>
  </si>
  <si>
    <t>Պետական անհատույց աջակցություն համայնքներին` ցրտահարությունից և փոթորկից տուժված համայնքներին հողի և ջրի վարձավճարների փոխհատուցման նպատակով</t>
  </si>
  <si>
    <t>ՀԱՅԱՍՏԱՆԻ ՀԱՆՐԱՊԵՏՈՒԹՅԱՆ ԿԱՌԱՎԱՐՈՒԹՅԱՆ 2013 ԹՎԱԿԱՆԻ ԴԵԿՏԵՄԲԵՐԻ 19-Ի N 1414-Ն ՈՐՈՇՄԱՆ N 11 ՀԱՎԵԼՎԱԾԻ N 11.20  ԱՂՅՈՒՍԱԿՈՒՄ  ԿԱՏԱՐՎՈՂ ՓՈՓՈԽՈՒԹՅՈՒՆԸ</t>
  </si>
  <si>
    <t>ՀԱՅԱՍՏԱՆԻ ՀԱՆՐԱՊԵՏՈՒԹՅԱՆ ԿԱՌԱՎԱՐՈՒԹՅԱՆ 2013 ԹՎԱԿԱՆԻ ԴԵԿՏԵՄԲԵՐԻ 19-Ի N 1414-Ն ՈՐՈՇՄԱՆ N 11 ՀԱՎԵԼՎԱԾԻ N 11.21  ԱՂՅՈՒՍԱԿՈՒՄ  ԿԱՏԱՐՎՈՂ ՓՈՓՈԽՈՒԹՅՈՒՆԸ</t>
  </si>
  <si>
    <t>1.6. Հանրության կողմից օգտագործվող ոչ ֆինանսական ակտիվներ</t>
  </si>
  <si>
    <t>ԱՁ18</t>
  </si>
  <si>
    <t xml:space="preserve"> Հիմնանորոգվող ավտոճանապարհների երկարությունը, կմ</t>
  </si>
  <si>
    <t>1049. Ճանապարհային ցանցի բարելավման և անվտանգ երթևկության ապահովման ծառայություններներին</t>
  </si>
  <si>
    <t>ՀՀ Սյունիքի մարզպետարան</t>
  </si>
  <si>
    <t>Աղյուսակ N 9</t>
  </si>
  <si>
    <t>Աջակցություն ՀՀՍյունիքի մարզի համայնքներին</t>
  </si>
  <si>
    <t>ՀԱՅԱՍՏԱՆԻ ՀԱՆՐԱՊԵՏՈՒԹՅԱՆ ԿԱՌԱՎԱՐՈՒԹՅԱՆ 2013 ԹՎԱԿԱՆԻ ԴԵԿՏԵՄԲԵՐԻ 19-Ի N 1414-Ն ՈՐՈՇՄԱՆ N 11 ՀԱՎԵԼՎԱԾԻ N 11.57  ԱՂՅՈՒՍԱԿՈՒՄ  ԿԱՏԱՐՎՈՂ ՓՈՓՈԽՈՒԹՅՈՒՆՆԵՐԸ ԵՎ ԼՐԱՑՈՒՄՆԵՐԸ</t>
  </si>
  <si>
    <t>ԱՁ15</t>
  </si>
  <si>
    <t>ՀԱՅԱՍՏԱՆԻ ՀԱՆՐԱՊԵՏՈՒԹՅԱՆ ԿԱՌԱՎԱՐՈՒԹՅԱՆ 2013 ԹՎԱԿԱՆԻ ԴԵԿՏԵՄԲԵՐԻ 19-Ի N 1414-Ն ՈՐՈՇՄԱՆ N 11 ՀԱՎԵԼՎԱԾԻ N 11.53  ԱՂՅՈՒՍԱԿՈՒՄ  ԿԱՏԱՐՎՈՂՓՈՓՈԽՈՒԹՅՈՒՆԸ</t>
  </si>
  <si>
    <t>ՀՀ Գեղարքունիքի մարզպետարան</t>
  </si>
  <si>
    <t>Լենուղի համայնքի 4-րդ փողոցի թիվ 2 բազմաբնակարան բնակելի շենքի ընտանիքների   բնակարանային ապահովման նպատակով պետական աջակցության տրամադրում</t>
  </si>
  <si>
    <t>ԾՏ07</t>
  </si>
  <si>
    <t>Պետական աջակցություն  Լենուղի համայնքի 4-րդ փողոցի թիվ 2 բազմաբնակարան բնակելի շենքի ընտանիքներին</t>
  </si>
  <si>
    <t xml:space="preserve"> Պետական աջակցություն  Լենուղի համայնքի 4-րդ փողոցի թիվ 2 բազմաբնակարան բնակելի շենքի ընտանիքներին</t>
  </si>
  <si>
    <t>ՀՀ Լոռու մարզպետարան</t>
  </si>
  <si>
    <t>45221100-1</t>
  </si>
  <si>
    <t>Շինարարական աշխատանքներ կամուրջների համար</t>
  </si>
  <si>
    <t>ՀՀ Շիրակի մարզպետարան</t>
  </si>
  <si>
    <t xml:space="preserve">«Հավելված N 6
 ՀՀ կառավարության 2014 թվականի
  մարտի 19-ի N 363-Ն որոշման
</t>
  </si>
  <si>
    <t>»:</t>
  </si>
  <si>
    <t>ՀԱՅԱՍՏԱՆԻ ՀԱՆՐԱՊԵՏՈՒԹՅԱՆ ԿԱՌԱՎԱՐՈՒԹՅԱՆ 2013 ԹՎԱԿԱՆԻ ԴԵԿՏԵՄԲԵՐԻ 19-Ի N 1414-Ն ՈՐՈՇՄԱՆ N 12 ՀԱՎԵԼՎԱԾՈՒՄ ԿԱՏԱՐՎՈՂ ԼՐԱՑՈՒՄՆԵՐԸ  ԵՎ  ՓՈՓՈԽՈՒԹՅՈՒՆՆԵՐԸ</t>
  </si>
  <si>
    <t>(հազ. դրամ)</t>
  </si>
  <si>
    <t>1. Պետական նշանակության ավտոճանապարհների հիմնանորոգում</t>
  </si>
  <si>
    <t>ԱՇԽԱՏԱՆՔՆԵՐ</t>
  </si>
  <si>
    <t>1. Կրթական օբյեկտների հիմնանորոգում</t>
  </si>
  <si>
    <t>ԾԱՌԱՅՈՒԹՅՈՒՆՆԵՐ</t>
  </si>
  <si>
    <t>2. Կրթական օբյեկտների շինարարություն</t>
  </si>
  <si>
    <t>2. Տրանսպորտային օբյեկտների հիմնանորոգում</t>
  </si>
  <si>
    <t>Հավելված  N 14</t>
  </si>
  <si>
    <t>Աջակցություն ՀՀ Գեղարքունիքի մարզի Սևան համայնքին</t>
  </si>
  <si>
    <t>ԾՏ08</t>
  </si>
  <si>
    <t xml:space="preserve">Պետական անհատույց աջակցություն ՀՀ Գեղարքունիքի մարզի Սևան համայնքին՝ աշխատավարձերի և սոցվճաների գծով ժամկետանց կրեդիտորական պարտքերի մարման նպատակով </t>
  </si>
  <si>
    <t>ԾՏ18</t>
  </si>
  <si>
    <t>Աջակցություն ՀՀ Կոտայքի մարզի համայնքներին կրթական օբյեկտների շենքային պայմանների բարելավման համար</t>
  </si>
  <si>
    <t>Պետական անհատույց աջակցություն համայնքների նախադպրոցական շենքերի հիմնանորոգման համար</t>
  </si>
  <si>
    <t>Աջակցություն կրթական օբյեկտների շենքային պայմանների բարելավման համար (ՀՀ Կոտայքի մարզպետարան)</t>
  </si>
  <si>
    <t>ԱՁ03</t>
  </si>
  <si>
    <t xml:space="preserve"> ՀՀ Արմավիրի մարզի համայնքներում բազմաբնակարան բնակելի շենքերի տանիքների նորոգում և մարզպետարանի վարչական շենքի վերանորոգում</t>
  </si>
  <si>
    <t>Աջակցություն ՀՀ Արմավիրի 3 համայնքներում աշխատավարձի և սոցիալական վճարումների գծով առաջացող ծախսերի փոխհատուցում</t>
  </si>
  <si>
    <t>Բնակարանային ֆոնդ (ՀՀ Արմավիրի մարզպետարան)</t>
  </si>
  <si>
    <t xml:space="preserve"> ՀՀ Արմավիրի մարզի համայնքներում բազմաբնակարան բնակելի շենքերի տանիքների նորոգում </t>
  </si>
  <si>
    <t>Պետական անհատույց աջակցություն  ՀՀ Արմավիրի 3 համայնքներին՝ աշխատավարձի և սոցիալական վճարումների գծով առաջացող ծախսերի փոխհատուցման նպատակով</t>
  </si>
  <si>
    <t xml:space="preserve">Մարզական օբյեկտների հիմնանորոգում </t>
  </si>
  <si>
    <t xml:space="preserve"> Ներդրումներ ՀՀ Արագածոտնի մարզպետի կառավարման լիազորությունների տակ գտնվող մարզական դպրոցների շենքերի կապիտալ վերանորոգման նպատակով</t>
  </si>
  <si>
    <t>1163 Մանկապատանեկան և մասսայական սպորտի ծրագիր</t>
  </si>
  <si>
    <t>Բնակչության առողջության ամրապնդում,անհատի ներդաշնակ զարգացում, առողջ ապրելակերպի ապահովում</t>
  </si>
  <si>
    <t>ԵԿ04</t>
  </si>
  <si>
    <t xml:space="preserve">Ներդրումներ՝ ՀՀ Արագածոտնի մարզի մշակութային  շենքերի կապիտալ վերանորոգման նպատակով </t>
  </si>
  <si>
    <t>ՀՀ Արագծոտնի մարզպետի ենթակայության թվով (1) մարզական դպրոցներում</t>
  </si>
  <si>
    <t>ՀՀ Արագծոտնի մարզի թվով (2) մշակութային օբյեկտ</t>
  </si>
  <si>
    <t>Ներդրումներ մշակութային օբյեկտներում (ՀՀ Արագածոտնի մարզպետարան)</t>
  </si>
  <si>
    <t xml:space="preserve"> ՀՀ Արագածոտնի մարզի մշակութային  շենքերի կապիտալ վերանորոգում</t>
  </si>
  <si>
    <t>Մանկապատանեկան և մասսայական սպորտի ծրագիր</t>
  </si>
  <si>
    <t>Ֆիզիկական կուլտուրայի և սպորտի քարոզչության և առողջ ապրելակերպի արմատավորմանն ուղղված միջոցառումների իրականացում, հանրապետական մակարդակով տարբեր մարզական խաղերի և փառատոնների կազմակերպում և անցկացում</t>
  </si>
  <si>
    <t>Ներդրումներ մարզական օբյեկտներում (ՀՀ Արագածոտնի մարզպետարան)</t>
  </si>
  <si>
    <t xml:space="preserve"> ՀՀ Արագածոտնի մարզի մարզական շենքերի կապիտալ վերանորոգում</t>
  </si>
  <si>
    <t xml:space="preserve"> 1163 Մանկապատանեկան և մասսայական սպորտի ծրագիր</t>
  </si>
  <si>
    <t>ԱՁ17</t>
  </si>
  <si>
    <t>Պետական նշանակության ավտոճանապարհների հիմնանորոգում (ՀՀ Շիրակի մարզպետարան)</t>
  </si>
  <si>
    <t xml:space="preserve"> Հիմնանորոգվող ավտոճանապարհների երկարությունը, կմ </t>
  </si>
  <si>
    <t>ՀԱՅԱՍՏԱՆԻ ՀԱՆՐԱՊԵՏՈՒԹՅԱՆ ԿԱՌԱՎԱՐՈՒԹՅԱՆ 2013 ԹՎԱԿԱՆԻ ԴԵԿՏԵՄԲԵՐԻ 19-Ի N 1414-Ն ՈՐՈՇՄԱՆ N 11 ՀԱՎԵԼՎԱԾԻ N 11.56  ԱՂՅՈՒՍԱԿՈՒՄ  ԿԱՏԱՐՎՈՂ  ՓՈՓՈԽՈՒԹՅՈՒՆԸ</t>
  </si>
  <si>
    <t>Աղյուսակ N 10</t>
  </si>
  <si>
    <t>Առաջին եռամսյակ</t>
  </si>
  <si>
    <t>Փոքր Սարիար համայնքի կարիքների համար գյուղատնտեսական տեխնիկայի ձեռք բերման նպատակով Փոքր Սարիար համայնքին աջակցության ցուցաբերում</t>
  </si>
  <si>
    <t>ՀԱՅԱՍՏԱՆԻ ՀԱՆՐԱՊԵՏՈՒԹՅԱՆ ԿԱՌԱՎԱՐՈՒԹՅԱՆ 2013 ԹՎԱԿԱՆԻ ԴԵԿՏԵՄԲԵՐԻ 19-Ի N 1414-Ն ՈՐՈՇՄԱՆ N 11 ՀԱՎԵԼՎԱԾԻ N 11.56  ԱՂՅՈՒՍԱԿՈՒՄ  ԿԱՏԱՐՎՈՂ ԼՐԱՑՈՒՄՆԵՐԸ</t>
  </si>
  <si>
    <t>Աջակցություն ՀՀ Շիրակի մարզի համայնքներին</t>
  </si>
  <si>
    <t>ԾՏ20</t>
  </si>
  <si>
    <t>Պետական անհատույց աջակցություն համայնքներին` &lt;&lt;Համայնքների գյուղատնտեսական ռեսուրսների կառավարման և մրցունակության&gt;&gt; ծրագրի իրականացման նպատակով</t>
  </si>
  <si>
    <t xml:space="preserve">Աջակցություն ՀՀ  Շիրակի մարզի համայնքային կենտրոնների շենքային պայմանների բարելավման համար </t>
  </si>
  <si>
    <t>ԾՏ21</t>
  </si>
  <si>
    <t>Պետական անհատույց աջակցություն՝ համայնքային կենտրոնների  շենքային պայմանների բարելավման համար</t>
  </si>
  <si>
    <t>Վարչական օբյեկտների հիմնանորոգման և կառուցման  անհրաժեշտությունը</t>
  </si>
  <si>
    <t xml:space="preserve">Աջակցություն ՀՀ Շիրակի մարզի համայնքներին հակակարկտային կայանների կառուցման համար </t>
  </si>
  <si>
    <t>ԾՏ22</t>
  </si>
  <si>
    <t>Պետական անհատույց աջակցություն ՀՀ Շիրակի մարզի համայնքներին</t>
  </si>
  <si>
    <t xml:space="preserve">Աջակցություն ՀՀ Շիրակի մարզի Արթիկ և Կարմրաքար համայնքներին </t>
  </si>
  <si>
    <t>ԾՏ23</t>
  </si>
  <si>
    <t>Պետական անհատույց աջակցություն ՀՀ Շիրակի մարզի համայնքներին՝ գլխավոր հատակագծի մշակման և անշարժ գույքի ձեռք բերման նպատակով</t>
  </si>
  <si>
    <t>Համայնքներում գյուղատնտեսությամբ զբաղվելու պայմանների բարելավում</t>
  </si>
  <si>
    <t>Աջակցություն ՀՀ Շիրակի մարզի համայնքներին կրթական օբյեկտների շենքային պայմանների բարելավման համար</t>
  </si>
  <si>
    <t>ԾՏ47</t>
  </si>
  <si>
    <t>Գյումրի համայնքի բնակիչներ Խաչատրյանների, Դիլանյանների, Մովսիսյանների, Ալեքսանյանների, Պետրոսյանների, Գևորգյանների և Լուսաղբյուր համայնքի բնակիչ Թումոյանների ընտանիքի համար բնակարանի ձեռք բերման նպատակով պետական աջակցության տրամադրում</t>
  </si>
  <si>
    <t>ԾՏ41</t>
  </si>
  <si>
    <t>ԾՏ02</t>
  </si>
  <si>
    <t>ԵԿ05</t>
  </si>
  <si>
    <t xml:space="preserve"> Ներդրումներ ՀՀ Շիրակի մարզպետի կառավարման լիազորությունների տակ գտնվող հանրակրթական դպրոցների շենքերի կապիտալ վերանորոգման նպատակով </t>
  </si>
  <si>
    <t>ՀՀ Շիրակի մարզպետի ենթակայության թվով 14 հանրակրթական դպրոց</t>
  </si>
  <si>
    <t>ԵԿ09</t>
  </si>
  <si>
    <t xml:space="preserve">Ներդրումներ՝ ՀՀ Շիրակի մարզի մշակութային  շենքերի կապիտալ վերանորոգման նպատակով </t>
  </si>
  <si>
    <t>ՀՀ Շիրակի մարզի թվով 2 մշակութային օբյեկտ</t>
  </si>
  <si>
    <t>ԵԿ10</t>
  </si>
  <si>
    <t xml:space="preserve">Ներդրումներ՝ ՀՀ Շիրակի մարզի առողջապահական շենքերի կապիտալ վերանորոգման նպատակով </t>
  </si>
  <si>
    <t>ՀՀ Շիրակի մարզի թվով 2 առողջապահական օբյեկտներ</t>
  </si>
  <si>
    <t xml:space="preserve"> Ներդրումներ ՀՀ  Շիրակի մարզպետի կառավարման լիազորությունների տակ գտնվող մարզական դպրոցների շենքերի կապիտալ վերանորոգման նպատակով</t>
  </si>
  <si>
    <t xml:space="preserve">ՀՀ  Շիրակի մարզպետի ենթակայության թվով 1 մարզական օբյեկտների հիմնանորոգում </t>
  </si>
  <si>
    <t>ԱՁ23</t>
  </si>
  <si>
    <t xml:space="preserve"> Ջրամատակարաման օբյեկտներ </t>
  </si>
  <si>
    <t>ԱՁ24</t>
  </si>
  <si>
    <t>Ջրամատակարարման օբյեկտների կառուցում / ջրագծերի անցկացում, խորքային հորանծքների կառուցում/</t>
  </si>
  <si>
    <t>ԱՁ33</t>
  </si>
  <si>
    <t xml:space="preserve"> ՀՀ Շիրակի մարզի համայնքներում բազմաբնակարան բնակելի շենքերի տանիքների նորոգում </t>
  </si>
  <si>
    <t>ԱՁ25</t>
  </si>
  <si>
    <t>4</t>
  </si>
  <si>
    <t>ՀԱՅԱՍՏԱՆԻ ՀԱՆՐԱՊԵՏՈՒԹՅԱՆ ԿԱՌԱՎԱՐՈՒԹՅԱՆ 2013 ԹՎԱԿԱՆԻ ԴԵԿՏԵՄԲԵՐԻ 19-Ի N 1414-Ն ՈՐՈՇՄԱՆ N 11 ՀԱՎԵԼՎԱԾԻ N 12 ԱՂՅՈՒՍԱԿՈՒՄ ԿԱՏԱՐՎՈՂ ԼՐԱՑՈՒՄՆԵՐԸ</t>
  </si>
  <si>
    <t>1</t>
  </si>
  <si>
    <t xml:space="preserve">Հավելված N 1 </t>
  </si>
  <si>
    <t>Բաժինը</t>
  </si>
  <si>
    <t>Խումբը</t>
  </si>
  <si>
    <t>Դասը</t>
  </si>
  <si>
    <r>
      <t>Բյուջետային</t>
    </r>
    <r>
      <rPr>
        <sz val="12"/>
        <color indexed="8"/>
        <rFont val="GHEA Grapalat"/>
        <family val="3"/>
      </rPr>
      <t> ծախսերի գործառական դասակարգման բաժինների, խմբերի և դասերի, տնտեսագիտական դասակարգման հոդվածների, ֆինանսավորվող ծրագրերի և դրանք իրականացնող մարմինների անվանումները</t>
    </r>
  </si>
  <si>
    <t>Ցուցանիշների փոփոխությունը (ավելացումները նշված են դրական նշանով, իսկ նվազեցումները` փակագծերում)</t>
  </si>
  <si>
    <t>ինն ամիս</t>
  </si>
  <si>
    <t>տարի</t>
  </si>
  <si>
    <r>
      <t>այդ</t>
    </r>
    <r>
      <rPr>
        <b/>
        <sz val="12"/>
        <color indexed="8"/>
        <rFont val="GHEA Grapalat"/>
        <family val="3"/>
      </rPr>
      <t xml:space="preserve"> թվում՝</t>
    </r>
  </si>
  <si>
    <t>04</t>
  </si>
  <si>
    <r>
      <t>ՏՆՏԵՍԱԿԱՆ</t>
    </r>
    <r>
      <rPr>
        <b/>
        <sz val="12"/>
        <color indexed="8"/>
        <rFont val="GHEA Grapalat"/>
        <family val="3"/>
      </rPr>
      <t> ՀԱՐԱԲԵՐՈՒԹՅՈՒՆՆԵՐ</t>
    </r>
  </si>
  <si>
    <t>05</t>
  </si>
  <si>
    <t>Տրանսպորտ</t>
  </si>
  <si>
    <t>01</t>
  </si>
  <si>
    <r>
      <t>Ճանապարհային</t>
    </r>
    <r>
      <rPr>
        <b/>
        <sz val="12"/>
        <color indexed="8"/>
        <rFont val="GHEA Grapalat"/>
        <family val="3"/>
      </rPr>
      <t> տրանսպորտ</t>
    </r>
  </si>
  <si>
    <r>
      <t>01.</t>
    </r>
    <r>
      <rPr>
        <b/>
        <i/>
        <u/>
        <sz val="12"/>
        <color indexed="8"/>
        <rFont val="GHEA Grapalat"/>
        <family val="3"/>
      </rPr>
      <t>Պետական նշանակության ավտոճանապարհների հիմնանորոգում</t>
    </r>
  </si>
  <si>
    <t>այդ թվում՝</t>
  </si>
  <si>
    <r>
      <t>ՀՀ</t>
    </r>
    <r>
      <rPr>
        <b/>
        <sz val="12"/>
        <color indexed="8"/>
        <rFont val="GHEA Grapalat"/>
        <family val="3"/>
      </rPr>
      <t xml:space="preserve"> տրանսպորտի և կապի նախարարություն</t>
    </r>
  </si>
  <si>
    <t>Շենքերի և շինությունների կապիտալ վերանորոգում</t>
  </si>
  <si>
    <r>
      <t>Նախագծահետազոտական</t>
    </r>
    <r>
      <rPr>
        <sz val="12"/>
        <color indexed="8"/>
        <rFont val="GHEA Grapalat"/>
        <family val="3"/>
      </rPr>
      <t> ծախսեր</t>
    </r>
  </si>
  <si>
    <t>09</t>
  </si>
  <si>
    <t>ԿՐԹՈՒԹՅՈՒՆ</t>
  </si>
  <si>
    <t>06</t>
  </si>
  <si>
    <t>Կրթությանը տրամադրվող օժանդակ ծառայություններ</t>
  </si>
  <si>
    <r>
      <t>02.</t>
    </r>
    <r>
      <rPr>
        <b/>
        <i/>
        <u/>
        <sz val="12"/>
        <color indexed="8"/>
        <rFont val="GHEA Grapalat"/>
        <family val="3"/>
      </rPr>
      <t>Կրթական օբյեկտների հիմնանորոգում</t>
    </r>
  </si>
  <si>
    <t>ՀԻՄՆԱԿԱՆ ԲԱԺԻՆՆԵՐԻՆ ՉԴԱՍՎՈՂ ՊԱՀՈՒՍՏԱՅԻՆ ՖՈՆԴԵՐ</t>
  </si>
  <si>
    <t>ՀՀ կառավարության և համայնքների պահուստային ֆոնդ</t>
  </si>
  <si>
    <t>ՀՀ կառավարության պահուստային ֆոնդ</t>
  </si>
  <si>
    <t>ՀՀ կառավարություն</t>
  </si>
  <si>
    <t>01.ՀՀ կառավարության պահուստային ֆոնդ</t>
  </si>
  <si>
    <t xml:space="preserve">Հավելված N 2 </t>
  </si>
  <si>
    <t>Բյուջետային ծախսերի գործառական դասակարգման</t>
  </si>
  <si>
    <t>Ծրագրի N</t>
  </si>
  <si>
    <t>Ծրագրերի և կատարողների անվանումները</t>
  </si>
  <si>
    <t>Ընդամենը` ոչ ֆինանսական ակտիվների գծով ծախսեր</t>
  </si>
  <si>
    <t>բաժին</t>
  </si>
  <si>
    <t>խումբ</t>
  </si>
  <si>
    <t>դաս</t>
  </si>
  <si>
    <t>շենքերի և շինությունների շինարարություն</t>
  </si>
  <si>
    <t>շենքերի և շինությունների կապիտալ վերանորոգում</t>
  </si>
  <si>
    <t>նախագծահետազոտական, գեոդեզիա-քարտեզագրական աշխատանքներ</t>
  </si>
  <si>
    <t>ոչ ֆինանսական ակտիվների գծով այլ ծախսեր</t>
  </si>
  <si>
    <t>2</t>
  </si>
  <si>
    <t>3</t>
  </si>
  <si>
    <t> այդ թվում՝</t>
  </si>
  <si>
    <t>ՀՀ ՏՐԱՆՍՊՈՐՏԻ ԵՎ ԿԱՊԻ ՆԱԽԱՐԱՐՈՒԹՅՈՒՆ</t>
  </si>
  <si>
    <t>Պետական նշանակության ավտոճանապարհների հիմնանորոգում</t>
  </si>
  <si>
    <t>1. Ճանապարհների հիմնանորոգում</t>
  </si>
  <si>
    <t> որից՝</t>
  </si>
  <si>
    <t>1.3 Այլ ճանապարհներ</t>
  </si>
  <si>
    <t>ՀՀ ՔԱՂԱՔԱՇԻՆՈՒԹՅԱՆ ՆԱԽԱՐԱՐՈՒԹՅՈՒՆ</t>
  </si>
  <si>
    <t>02</t>
  </si>
  <si>
    <t>Այլ կրթական օբյեկտներ</t>
  </si>
  <si>
    <t>1.1 Համայնքային նշանակության ա/ճանապարհներ</t>
  </si>
  <si>
    <t>1.2 Մարզային նշանակության ա/ճանապարհներ</t>
  </si>
  <si>
    <t>ՀՀ ԳԵՂԱՐՔՈՒՆԻՔԻ ՄԱՐԶՊԵՏԱՐԱՆ</t>
  </si>
  <si>
    <t xml:space="preserve">Երանոս համայնքի կենտրոնական փողոցի ասֆալտապատում        </t>
  </si>
  <si>
    <t>Ճամբարակ քաղաքի Գարեգին Նժդեհ փողոցի ասֆալտապատում</t>
  </si>
  <si>
    <t xml:space="preserve">Մ10-Լճափ ճանապարհի հիմնանորոգում                                                      </t>
  </si>
  <si>
    <t xml:space="preserve">Սևան-Վարսեր-Մ4 ճանապարհի հիմնանորոգում                                                       </t>
  </si>
  <si>
    <t xml:space="preserve">Հավելված N 3 </t>
  </si>
  <si>
    <t>Մադինա համայնքի դպրոցի հիմնանորոգում</t>
  </si>
  <si>
    <t>ՀԱՅԱՍՏԱՆԻ ՀԱՆՐԱՊԵՏՈՒԹՅԱՆ ԿԱՌԱՎԱՐՈՒԹՅԱՆ 2014 ԹՎԱԿԱՆԻ ՄԱՐՏԻ 19-Ի N 363-Ն ՈՐՈՇՄԱՆ N 10 ՀԱՎԵԼՎԱԾՈՒՄ ԿԱՏԱՐՎՈՂ ԼՐԱՑՈՒՄԸ</t>
  </si>
  <si>
    <t>Ցուցանիշների փոփոխությունը (նվազեցումները նշված են փակագծերում)</t>
  </si>
  <si>
    <t>ՀԱՅԱՍՏԱՆԻ ՀԱՆՐԱՊԵՏՈՒԹՅԱՆ ԿԱՌԱՎԱՐՈՒԹՅԱՆ 2013 ԹՎԱԿԱՆԻ ԴԵԿՏԵՄԲԵՐԻ 19-Ի N 1414-Ն ՈՐՈՇՄԱՆ N 11 ՀԱՎԵԼՎԱԾԻ N 11.53  ԱՂՅՈՒՍԱԿՈՒՄ  ԿԱՏԱՐՎՈՂ ԼՐԱՑՈՒՄՆԵՐԸ</t>
  </si>
  <si>
    <t>1098 Բնակության վայր չունեցող անօթևան անձանց բնակարանային ապահովման աջակցություն</t>
  </si>
  <si>
    <t xml:space="preserve">Աջակցություն ՀՀ Գեղարքունիքի մարզի Վարդենիս համայնքնի բնակիչներին </t>
  </si>
  <si>
    <t>Պետական անհատույց աջակցություն ՀՀ Գեղարքունիքի մարզի Վարդենիս համայնքում քամու հետևանքով վնասված բնակելի տների բնակիչներին</t>
  </si>
  <si>
    <t xml:space="preserve"> Ներդրումներ ՀՀ Գեղարքունիքի մարզպետի կառավարման լիազորությունների տակ գտնվող հանրակրթական դպրոցների շենքերի կապիտալ վերանորոգման նպատակով</t>
  </si>
  <si>
    <t>ԱՁ11</t>
  </si>
  <si>
    <t>ԱՁ14</t>
  </si>
  <si>
    <t>ՀՀ Գեղարքունիքի մարզպետի ենթակայության թվով 1 հանրակրթական դպրոց</t>
  </si>
  <si>
    <t xml:space="preserve"> Հավելված N 7</t>
  </si>
  <si>
    <t>Հավելված  N 6</t>
  </si>
  <si>
    <t xml:space="preserve">ՀԱՅԱՍՏԱՆԻ ՀԱՆՐԱՊԵՏՈՒԹՅԱՆ ԿԱՌԱՎԱՐՈՒԹՅԱՆ 2013 ԹՎԱԿԱՆԻ ԴԵԿՏԵՄԲԵՐԻ 19-Ի N 1414-Ն ՈՐՈՇՄԱՆ N 12 ՀԱՎԵԼՎԱԾՈՒՄ ԿԱՏԱՐՎՈՂ ՓՈՓՈԽՈՒԹՅՈՒՆՆԵՐԸ ԵՎ  ԼՐԱՑՈՒՄԸ </t>
  </si>
  <si>
    <t>&lt;&lt;ՀԱՅԱՍՏԱՆԻ ՀԱՆՐԱՊԵՏՈՒԹՅԱՆ 2014 ԹՎԱԿԱՆԻ ՊԵՏԱԿԱՆ ԲՅՈՒՋԵԻ ՄԱՍԻՆ&gt;&gt; ՀԱՅԱՍՏԱՆԻ ՀԱՆՐԱՊԵՏՈՒԹՅԱՆ ՕՐԵՆՔԻ N 1 ՀԱՎԵԼՎԱԾՈՒՄ ԿԱՏԱՐՎՈՂ ՎԵՐԱԲԱՇԽՈՒՄԸ ԵՎ ՀԱՅԱՍՏԱՆԻ ՀԱՆՐԱՊԵՏՈՒԹՅԱՆ ԿԱՌԱՎԱՐՈՒԹՅԱՆ 2013 ԹՎԱԿԱՆԻ ԴԵԿՏԵՄԲԵՐԻ 19-Ի N 1414-Ն ՈՐՈՇՄԱՆ N 5 ՀԱՎԵԼՎԱԾՈՒՄ ԿԱՏԱՐՎՈՂ ՓՈՓՈԽՈՒԹՅՈՒՆՆԵՐԸ</t>
  </si>
  <si>
    <t>ՀԱՅԱՍՏԱՆԻ ՀԱՆՐԱՊԵՏՈՒԹՅԱՆ ԿԱՌԱՎԱՐՈՒԹՅԱՆ 2013 ԹՎԱԿԱՆԻ ԴԵԿՏԵՄԲԵՐԻ 19-Ի N 1414-Ն ՈՐՈՇՄԱՆ N 5 ՀԱՎԵԼՎԱԾԻ N 12 ԱՂՅՈՒՍԱԿՈՒՄ ԿԱՏԱՐՎՈՂ ՓՈՓՈԽՈՒԹՅՈՒՆՆԵՐԸ ԵՎ ԼՐԱՑՈՒՄԸ</t>
  </si>
  <si>
    <t>&lt;&lt;ՀԱՅԱՍՏԱՆԻ ՀԱՆՐԱՊԵՏՈՒԹՅԱՆ 2014 ԹՎԱԿԱՆԻ ՊԵՏԱԿԱՆ ԲՅՈՒՋԵԻ ՄԱՍԻՆ&gt;&gt; ՀԱՅԱՍՏԱՆԻ ՀԱՆՐԱՊԵՏՈՒԹՅԱՆ ՕՐԵՆՔԻ N 1 ՀԱՎԵԼՎԱԾԻ N 13 ԱՂՅՈՒՍԱԿՈՒՄ ԿԱՏԱՐՎՈՂ ՎԵՐԱԲԱՇԽՈՒՄԸ</t>
  </si>
  <si>
    <t>ՀԱՅԱՍՏԱՆԻ ՀԱՆՐԱՊԵՏՈՒԹՅԱՆ ԿԱՌԱՎԱՐՈՒԹՅԱՆ 2013 ԹՎԱԿԱՆԻ ԴԵԿՏԵՄԲԵՐԻ 19-Ի N 1414-Ն ՈՐՈՇՄԱՆ N 11 ՀԱՎԵԼՎԱԾԻ N 11.20  ԱՂՅՈՒՍԱԿՈՒՄ  ԿԱՏԱՐՎՈՂ ԼՐԱՑՈՒՄԸ</t>
  </si>
  <si>
    <t xml:space="preserve">Հավելված N 4 </t>
  </si>
  <si>
    <r>
      <t>ՀԱՅԱՍՏԱՆԻ</t>
    </r>
    <r>
      <rPr>
        <b/>
        <sz val="12"/>
        <color indexed="8"/>
        <rFont val="GHEA Grapalat"/>
        <family val="3"/>
      </rPr>
      <t xml:space="preserve"> ՀԱՆՐԱՊԵՏՈՒԹՅԱՆ ԿԱՌԱՎԱՐՈՒԹՅԱՆ 2013 ԹՎԱԿԱՆԻ ԴԵԿՏԵՄԲԵՐԻ 19-Ի N 1414-Ն ՈՐՈՇՄԱՆ N 1 ՀԱՎԵԼՎԱԾԻ N 1 ԱՂՅՈՒՍԱԿՈՒՄ ԿԱՏԱՐՎՈՂ ՓՈՓՈԽՈՒԹՅՈՒՆՆԵՐԸ</t>
    </r>
  </si>
  <si>
    <r>
      <t>Պետական</t>
    </r>
    <r>
      <rPr>
        <sz val="12"/>
        <color indexed="8"/>
        <rFont val="GHEA Grapalat"/>
        <family val="3"/>
      </rPr>
      <t> բյուջեի դեֆիցիտի ֆինանսավորման աղբյուրներն ու դրանց տարրերի անվանումները</t>
    </r>
  </si>
  <si>
    <r>
      <t>Ցուցանիշների</t>
    </r>
    <r>
      <rPr>
        <sz val="12"/>
        <color indexed="8"/>
        <rFont val="GHEA Grapalat"/>
        <family val="3"/>
      </rPr>
      <t xml:space="preserve"> փոփոխությունը </t>
    </r>
  </si>
  <si>
    <t>իննամիս</t>
  </si>
  <si>
    <r>
      <t>(</t>
    </r>
    <r>
      <rPr>
        <sz val="12"/>
        <color indexed="8"/>
        <rFont val="GHEA Grapalat"/>
        <family val="3"/>
      </rPr>
      <t>հազ. դրամ)</t>
    </r>
  </si>
  <si>
    <r>
      <t>այդ</t>
    </r>
    <r>
      <rPr>
        <sz val="12"/>
        <color indexed="8"/>
        <rFont val="GHEA Grapalat"/>
        <family val="3"/>
      </rPr>
      <t xml:space="preserve"> թվում՝</t>
    </r>
  </si>
  <si>
    <r>
      <t>Ա</t>
    </r>
    <r>
      <rPr>
        <sz val="12"/>
        <color indexed="8"/>
        <rFont val="GHEA Grapalat"/>
        <family val="3"/>
      </rPr>
      <t>.Ներքին աղբյուրներ –ընդամենը</t>
    </r>
  </si>
  <si>
    <r>
      <t xml:space="preserve">2. </t>
    </r>
    <r>
      <rPr>
        <sz val="12"/>
        <color indexed="8"/>
        <rFont val="GHEA Grapalat"/>
        <family val="3"/>
      </rPr>
      <t>Ֆինանսական զուտ ակտիվներ</t>
    </r>
  </si>
  <si>
    <r>
      <t xml:space="preserve">2.6. </t>
    </r>
    <r>
      <rPr>
        <sz val="12"/>
        <color indexed="8"/>
        <rFont val="GHEA Grapalat"/>
        <family val="3"/>
      </rPr>
      <t>Այլ</t>
    </r>
  </si>
  <si>
    <r>
      <t>ժամանակավորապես</t>
    </r>
    <r>
      <rPr>
        <sz val="12"/>
        <color indexed="8"/>
        <rFont val="GHEA Grapalat"/>
        <family val="3"/>
      </rPr>
      <t xml:space="preserve"> ազատ միջոցներ</t>
    </r>
  </si>
  <si>
    <t>(նվազեցումները նշված են փակագծերում)</t>
  </si>
  <si>
    <t>Աջակցություն ՀՀ Գեղարքունիքի մարզի Վարդենիս  համայնքի բնակիչներին (ՀՀ Գեղարքունիքի մարզպետարան)</t>
  </si>
  <si>
    <t xml:space="preserve"> Պետական անհատույց աջակցություն ՀՀ Գեղարքունիքի մարզի Վարդենիս համայնքում քամու հետևանքով վնասված բնակելի տների բնակիչներին</t>
  </si>
  <si>
    <t>Պետական նշանակության ավտոճանապարհների հիմնանորոգում (ՀՀ Գեղարքունիքի մարզ)</t>
  </si>
  <si>
    <t>Ներդրումներ կրթական ոլորտի օբյեկտներում (ՀՀ Գեղարքունիքի մարզ)</t>
  </si>
  <si>
    <t xml:space="preserve"> ՀՀ Գեղարքունիքի մարզպետի ենթակայության հանրակրթական դպրոցների  շենքերի (մասնաշենքերի) հիմնանորոգում (համաշինարարական աշխատանքներ,ջեռուցման համակարգի իրականացում, ներքին հարդարում,տարածքի բարեկարգում) </t>
  </si>
  <si>
    <t>ՀՀ Գեղարքունիքի մարզպետի ենթակայության հանրակրթական դպրոցներ</t>
  </si>
  <si>
    <t>Նախագծային աշխատանքներ (ՀՀ Գեղարքունիքի մարզպետարան)</t>
  </si>
  <si>
    <t>Վարչական սարքավորումներ</t>
  </si>
  <si>
    <t>Աղյուսակ N  3</t>
  </si>
  <si>
    <t>Վարդենիս համայնքում քամու հետևանքով վնասված բնակելի տների բնակիչներին աջակցելու նպատակով գույքի ձեռք բերում</t>
  </si>
  <si>
    <t>ԱՊՐԱՆՔՆԵՐ</t>
  </si>
  <si>
    <t>44118000-1</t>
  </si>
  <si>
    <t>Ցինկապատ մետաղական թիթեղ</t>
  </si>
  <si>
    <t>քմ</t>
  </si>
  <si>
    <t>Մետաղապլաստե բլոկով, 
սպիտակ 60մմ հաստությամբ ապակեփաթեթով 4+4մմ արտասահմանյան պրոֆիլով (բացվող և չբացվող)</t>
  </si>
  <si>
    <t>Մետաղապլաստե բլոկով, 
կաղնեգույն 60մմ հաստությամբ ապակեփաթեթով 4+4մմ արտասահմանյան պրոֆիլով (բացվող և չբացվող)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</si>
</sst>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-* #,##0.00_р_._-;\-* #,##0.00_р_._-;_-* &quot;-&quot;??_р_._-;_-@_-"/>
    <numFmt numFmtId="165" formatCode="#,##0.0_);\(#,##0.0\)"/>
    <numFmt numFmtId="166" formatCode="0.0"/>
    <numFmt numFmtId="167" formatCode="#,##0.0"/>
    <numFmt numFmtId="168" formatCode="0_);\(0\)"/>
    <numFmt numFmtId="169" formatCode="0.0_);\(0.0\)"/>
  </numFmts>
  <fonts count="99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GHEA Grapalat"/>
      <family val="3"/>
    </font>
    <font>
      <sz val="12"/>
      <name val="GHEA Mariam"/>
      <family val="3"/>
    </font>
    <font>
      <b/>
      <sz val="12"/>
      <name val="GHEA Grapalat"/>
      <family val="3"/>
    </font>
    <font>
      <sz val="10"/>
      <name val="Arial"/>
      <family val="2"/>
    </font>
    <font>
      <sz val="10"/>
      <name val="Arial"/>
      <family val="2"/>
      <charset val="204"/>
    </font>
    <font>
      <sz val="11"/>
      <name val="GHEA Mariam"/>
      <family val="3"/>
    </font>
    <font>
      <sz val="11"/>
      <color indexed="8"/>
      <name val="GHEA Mariam"/>
      <family val="3"/>
    </font>
    <font>
      <b/>
      <sz val="11"/>
      <color indexed="8"/>
      <name val="GHEA Mariam"/>
      <family val="3"/>
    </font>
    <font>
      <b/>
      <i/>
      <sz val="11"/>
      <color indexed="8"/>
      <name val="GHEA Mariam"/>
      <family val="3"/>
    </font>
    <font>
      <i/>
      <u/>
      <sz val="11"/>
      <color indexed="8"/>
      <name val="GHEA Mariam"/>
      <family val="3"/>
    </font>
    <font>
      <sz val="11"/>
      <color indexed="8"/>
      <name val="Times Armenian"/>
      <family val="2"/>
    </font>
    <font>
      <i/>
      <sz val="11"/>
      <color indexed="8"/>
      <name val="GHEA Mariam"/>
      <family val="3"/>
    </font>
    <font>
      <u/>
      <sz val="11"/>
      <color indexed="8"/>
      <name val="GHEA Mariam"/>
      <family val="3"/>
    </font>
    <font>
      <sz val="10"/>
      <name val="GHEA Grapalat"/>
      <family val="3"/>
    </font>
    <font>
      <sz val="12"/>
      <color indexed="8"/>
      <name val="GHEA Grapalat"/>
      <family val="3"/>
    </font>
    <font>
      <b/>
      <sz val="12"/>
      <color indexed="8"/>
      <name val="GHEA Grapalat"/>
      <family val="3"/>
    </font>
    <font>
      <sz val="11"/>
      <color indexed="8"/>
      <name val="GHEA Grapalat"/>
      <family val="3"/>
    </font>
    <font>
      <i/>
      <u/>
      <sz val="12"/>
      <color indexed="8"/>
      <name val="GHEA Grapalat"/>
      <family val="3"/>
    </font>
    <font>
      <sz val="11"/>
      <name val="GHEA Grapalat"/>
      <family val="3"/>
    </font>
    <font>
      <b/>
      <sz val="10"/>
      <color indexed="8"/>
      <name val="GHEA Grapalat"/>
      <family val="3"/>
    </font>
    <font>
      <sz val="10"/>
      <color indexed="8"/>
      <name val="GHEA Grapalat"/>
      <family val="3"/>
    </font>
    <font>
      <u/>
      <sz val="10"/>
      <color indexed="8"/>
      <name val="GHEA Grapalat"/>
      <family val="3"/>
    </font>
    <font>
      <b/>
      <sz val="11"/>
      <color indexed="8"/>
      <name val="GHEA Grapalat"/>
      <family val="3"/>
    </font>
    <font>
      <b/>
      <i/>
      <sz val="11"/>
      <color indexed="8"/>
      <name val="GHEA Grapalat"/>
      <family val="3"/>
    </font>
    <font>
      <i/>
      <u/>
      <sz val="11"/>
      <color indexed="8"/>
      <name val="GHEA Grapalat"/>
      <family val="3"/>
    </font>
    <font>
      <i/>
      <sz val="11"/>
      <color indexed="8"/>
      <name val="GHEA Grapalat"/>
      <family val="3"/>
    </font>
    <font>
      <u/>
      <sz val="11"/>
      <color indexed="8"/>
      <name val="GHEA Grapalat"/>
      <family val="3"/>
    </font>
    <font>
      <u/>
      <sz val="12"/>
      <color indexed="8"/>
      <name val="GHEA Grapalat"/>
      <family val="3"/>
    </font>
    <font>
      <sz val="12"/>
      <color indexed="8"/>
      <name val="GHEA Mariam"/>
      <family val="3"/>
    </font>
    <font>
      <i/>
      <sz val="12"/>
      <color indexed="8"/>
      <name val="GHEA Grapalat"/>
      <family val="3"/>
    </font>
    <font>
      <b/>
      <i/>
      <sz val="12"/>
      <color indexed="8"/>
      <name val="GHEA Grapalat"/>
      <family val="3"/>
    </font>
    <font>
      <sz val="11"/>
      <color theme="1"/>
      <name val="Calibri"/>
      <family val="2"/>
      <scheme val="minor"/>
    </font>
    <font>
      <sz val="11"/>
      <color theme="1"/>
      <name val="Times Armenian"/>
      <family val="2"/>
    </font>
    <font>
      <sz val="11"/>
      <color theme="1"/>
      <name val="GHEA Mariam"/>
      <family val="3"/>
    </font>
    <font>
      <sz val="12"/>
      <color rgb="FF000000"/>
      <name val="GHEA Grapalat"/>
      <family val="3"/>
    </font>
    <font>
      <b/>
      <sz val="12"/>
      <color rgb="FF000000"/>
      <name val="GHEA Grapalat"/>
      <family val="3"/>
    </font>
    <font>
      <sz val="12"/>
      <color theme="1"/>
      <name val="GHEA Grapalat"/>
      <family val="3"/>
    </font>
    <font>
      <i/>
      <u/>
      <sz val="12"/>
      <color theme="1"/>
      <name val="GHEA Grapalat"/>
      <family val="3"/>
    </font>
    <font>
      <b/>
      <sz val="11"/>
      <color theme="1"/>
      <name val="GHEA Grapalat"/>
      <family val="3"/>
    </font>
    <font>
      <i/>
      <u/>
      <sz val="12"/>
      <color rgb="FF000000"/>
      <name val="GHEA Grapalat"/>
      <family val="3"/>
    </font>
    <font>
      <b/>
      <sz val="11"/>
      <color theme="1"/>
      <name val="GHEA Mariam"/>
      <family val="3"/>
    </font>
    <font>
      <sz val="11"/>
      <color rgb="FF000000"/>
      <name val="GHEA Mariam"/>
      <family val="3"/>
    </font>
    <font>
      <b/>
      <sz val="11"/>
      <color rgb="FF000000"/>
      <name val="GHEA Mariam"/>
      <family val="3"/>
    </font>
    <font>
      <i/>
      <sz val="12"/>
      <color rgb="FF000000"/>
      <name val="GHEA Grapalat"/>
      <family val="3"/>
    </font>
    <font>
      <b/>
      <sz val="12"/>
      <color theme="1"/>
      <name val="GHEA Grapalat"/>
      <family val="3"/>
    </font>
    <font>
      <sz val="11"/>
      <color theme="1"/>
      <name val="GHEA Grapalat"/>
      <family val="3"/>
    </font>
    <font>
      <i/>
      <u/>
      <sz val="11"/>
      <color theme="1"/>
      <name val="GHEA Grapalat"/>
      <family val="3"/>
    </font>
    <font>
      <u/>
      <sz val="11"/>
      <color theme="1"/>
      <name val="GHEA Grapalat"/>
      <family val="3"/>
    </font>
    <font>
      <sz val="11"/>
      <color rgb="FF000000"/>
      <name val="GHEA Grapalat"/>
      <family val="3"/>
    </font>
    <font>
      <u/>
      <sz val="11"/>
      <color rgb="FF000000"/>
      <name val="GHEA Grapalat"/>
      <family val="3"/>
    </font>
    <font>
      <sz val="12"/>
      <color theme="1"/>
      <name val="Calibri"/>
      <family val="2"/>
      <scheme val="minor"/>
    </font>
    <font>
      <b/>
      <i/>
      <sz val="12"/>
      <color rgb="FF000000"/>
      <name val="GHEA Grapalat"/>
      <family val="3"/>
    </font>
    <font>
      <i/>
      <sz val="12"/>
      <color theme="1"/>
      <name val="GHEA Grapalat"/>
      <family val="3"/>
    </font>
    <font>
      <u/>
      <sz val="12"/>
      <color rgb="FF000000"/>
      <name val="GHEA Grapalat"/>
      <family val="3"/>
    </font>
    <font>
      <b/>
      <i/>
      <sz val="12"/>
      <color theme="1"/>
      <name val="GHEA Grapalat"/>
      <family val="3"/>
    </font>
    <font>
      <i/>
      <sz val="11"/>
      <color rgb="FF000000"/>
      <name val="GHEA Grapalat"/>
      <family val="3"/>
    </font>
    <font>
      <i/>
      <u/>
      <sz val="11"/>
      <color rgb="FF000000"/>
      <name val="GHEA Grapalat"/>
      <family val="3"/>
    </font>
    <font>
      <b/>
      <i/>
      <sz val="11"/>
      <color rgb="FF000000"/>
      <name val="GHEA Grapalat"/>
      <family val="3"/>
    </font>
    <font>
      <b/>
      <i/>
      <sz val="11"/>
      <color theme="1"/>
      <name val="GHEA Grapalat"/>
      <family val="3"/>
    </font>
    <font>
      <i/>
      <sz val="11"/>
      <color theme="1"/>
      <name val="GHEA Grapalat"/>
      <family val="3"/>
    </font>
    <font>
      <b/>
      <i/>
      <sz val="11"/>
      <color rgb="FF000000"/>
      <name val="GHEA Mariam"/>
      <family val="3"/>
    </font>
    <font>
      <i/>
      <u/>
      <sz val="11"/>
      <color rgb="FF000000"/>
      <name val="GHEA Mariam"/>
      <family val="3"/>
    </font>
    <font>
      <i/>
      <sz val="11"/>
      <color rgb="FF000000"/>
      <name val="GHEA Mariam"/>
      <family val="3"/>
    </font>
    <font>
      <b/>
      <sz val="11"/>
      <color theme="1"/>
      <name val="Calibri"/>
      <family val="2"/>
      <scheme val="minor"/>
    </font>
    <font>
      <b/>
      <sz val="11"/>
      <name val="GHEA Grapalat"/>
      <family val="3"/>
    </font>
    <font>
      <sz val="10"/>
      <color theme="1"/>
      <name val="GHEA Grapalat"/>
      <family val="3"/>
    </font>
    <font>
      <sz val="10"/>
      <color rgb="FF000000"/>
      <name val="GHEA Grapalat"/>
      <family val="3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GHEA Grapalat"/>
      <family val="3"/>
    </font>
    <font>
      <b/>
      <sz val="12"/>
      <color theme="1"/>
      <name val="Calibri"/>
      <family val="2"/>
      <scheme val="minor"/>
    </font>
    <font>
      <b/>
      <i/>
      <sz val="11"/>
      <name val="GHEA Mariam"/>
      <family val="3"/>
    </font>
    <font>
      <i/>
      <u/>
      <sz val="11"/>
      <name val="GHEA Mariam"/>
      <family val="3"/>
    </font>
    <font>
      <i/>
      <sz val="11"/>
      <name val="GHEA Mariam"/>
      <family val="3"/>
    </font>
    <font>
      <u/>
      <sz val="11"/>
      <color rgb="FF000000"/>
      <name val="GHEA Mariam"/>
      <family val="3"/>
    </font>
    <font>
      <u/>
      <sz val="11"/>
      <color rgb="FF000000"/>
      <name val="Courier New"/>
      <family val="3"/>
    </font>
    <font>
      <u/>
      <sz val="12"/>
      <color theme="1"/>
      <name val="GHEA Grapalat"/>
      <family val="3"/>
    </font>
    <font>
      <b/>
      <i/>
      <sz val="11"/>
      <color theme="1"/>
      <name val="GHEA Mariam"/>
      <family val="3"/>
    </font>
    <font>
      <i/>
      <u/>
      <sz val="11"/>
      <color theme="1"/>
      <name val="GHEA Mariam"/>
      <family val="3"/>
    </font>
    <font>
      <i/>
      <sz val="11"/>
      <color theme="1"/>
      <name val="GHEA Mariam"/>
      <family val="3"/>
    </font>
    <font>
      <sz val="12"/>
      <color rgb="FFFF0000"/>
      <name val="GHEA Grapalat"/>
      <family val="3"/>
    </font>
    <font>
      <b/>
      <sz val="12"/>
      <color rgb="FFFF0000"/>
      <name val="GHEA Mariam"/>
      <family val="3"/>
    </font>
    <font>
      <sz val="10.5"/>
      <color rgb="FF000000"/>
      <name val="GHEA Grapalat"/>
      <family val="3"/>
    </font>
    <font>
      <sz val="10.5"/>
      <color indexed="8"/>
      <name val="GHEA Grapalat"/>
      <family val="3"/>
    </font>
    <font>
      <b/>
      <sz val="11"/>
      <color indexed="8"/>
      <name val="Calibri"/>
      <family val="2"/>
    </font>
    <font>
      <b/>
      <i/>
      <u/>
      <sz val="12"/>
      <color rgb="FF000000"/>
      <name val="GHEA Grapalat"/>
      <family val="3"/>
    </font>
    <font>
      <b/>
      <i/>
      <u/>
      <sz val="12"/>
      <color indexed="8"/>
      <name val="GHEA Grapalat"/>
      <family val="3"/>
    </font>
    <font>
      <sz val="11"/>
      <name val="Calibri"/>
      <family val="2"/>
    </font>
    <font>
      <b/>
      <u/>
      <sz val="12"/>
      <name val="GHEA Grapalat"/>
      <family val="3"/>
    </font>
    <font>
      <sz val="10.5"/>
      <name val="Times New Roman"/>
      <family val="1"/>
      <charset val="204"/>
    </font>
    <font>
      <b/>
      <u/>
      <sz val="12"/>
      <color rgb="FF000000"/>
      <name val="GHEA Grapalat"/>
      <family val="3"/>
    </font>
    <font>
      <sz val="10.5"/>
      <color rgb="FF000000"/>
      <name val="Times New Roman"/>
      <family val="1"/>
      <charset val="204"/>
    </font>
    <font>
      <u/>
      <sz val="11"/>
      <color theme="1"/>
      <name val="GHEA Mariam"/>
      <family val="3"/>
    </font>
    <font>
      <b/>
      <sz val="12"/>
      <color theme="1"/>
      <name val="GHEA Mariam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43" fontId="15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6" fillId="0" borderId="0"/>
    <xf numFmtId="0" fontId="36" fillId="0" borderId="0"/>
    <xf numFmtId="0" fontId="8" fillId="0" borderId="0"/>
    <xf numFmtId="0" fontId="4" fillId="0" borderId="0"/>
    <xf numFmtId="0" fontId="37" fillId="0" borderId="0"/>
    <xf numFmtId="0" fontId="9" fillId="0" borderId="0"/>
    <xf numFmtId="0" fontId="4" fillId="0" borderId="0"/>
    <xf numFmtId="0" fontId="36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4" fillId="0" borderId="0"/>
  </cellStyleXfs>
  <cellXfs count="1491">
    <xf numFmtId="0" fontId="0" fillId="0" borderId="0" xfId="0"/>
    <xf numFmtId="0" fontId="0" fillId="2" borderId="0" xfId="0" applyFill="1"/>
    <xf numFmtId="166" fontId="11" fillId="0" borderId="2" xfId="0" applyNumberFormat="1" applyFont="1" applyFill="1" applyBorder="1" applyAlignment="1">
      <alignment horizontal="center" vertical="center" wrapText="1"/>
    </xf>
    <xf numFmtId="166" fontId="38" fillId="2" borderId="3" xfId="7" applyNumberFormat="1" applyFont="1" applyFill="1" applyBorder="1" applyAlignment="1">
      <alignment horizontal="center" vertical="center" wrapText="1"/>
    </xf>
    <xf numFmtId="0" fontId="0" fillId="0" borderId="0" xfId="0" applyFill="1"/>
    <xf numFmtId="165" fontId="11" fillId="0" borderId="6" xfId="1" applyNumberFormat="1" applyFont="1" applyFill="1" applyBorder="1" applyAlignment="1">
      <alignment horizontal="center" vertical="center" wrapText="1"/>
    </xf>
    <xf numFmtId="167" fontId="11" fillId="0" borderId="6" xfId="1" applyNumberFormat="1" applyFont="1" applyFill="1" applyBorder="1" applyAlignment="1">
      <alignment horizontal="center" vertical="center" wrapText="1"/>
    </xf>
    <xf numFmtId="166" fontId="11" fillId="0" borderId="0" xfId="7" applyNumberFormat="1" applyFont="1" applyFill="1" applyAlignment="1">
      <alignment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166" fontId="11" fillId="2" borderId="0" xfId="7" applyNumberFormat="1" applyFont="1" applyFill="1" applyAlignment="1">
      <alignment vertical="center" wrapText="1"/>
    </xf>
    <xf numFmtId="166" fontId="11" fillId="0" borderId="8" xfId="7" applyNumberFormat="1" applyFont="1" applyFill="1" applyBorder="1" applyAlignment="1">
      <alignment horizontal="center" vertical="center" wrapText="1"/>
    </xf>
    <xf numFmtId="166" fontId="11" fillId="0" borderId="2" xfId="7" applyNumberFormat="1" applyFont="1" applyFill="1" applyBorder="1" applyAlignment="1">
      <alignment horizontal="center" vertical="center" wrapText="1"/>
    </xf>
    <xf numFmtId="166" fontId="12" fillId="0" borderId="0" xfId="7" applyNumberFormat="1" applyFont="1" applyFill="1" applyAlignment="1">
      <alignment vertical="center" wrapText="1"/>
    </xf>
    <xf numFmtId="166" fontId="38" fillId="0" borderId="0" xfId="7" applyNumberFormat="1" applyFont="1" applyFill="1" applyBorder="1" applyAlignment="1">
      <alignment vertical="center" wrapText="1"/>
    </xf>
    <xf numFmtId="166" fontId="19" fillId="0" borderId="0" xfId="7" applyNumberFormat="1" applyFont="1" applyFill="1" applyAlignment="1">
      <alignment horizontal="right" vertical="center" wrapText="1"/>
    </xf>
    <xf numFmtId="0" fontId="19" fillId="0" borderId="0" xfId="0" applyFont="1" applyFill="1"/>
    <xf numFmtId="166" fontId="19" fillId="0" borderId="2" xfId="0" applyNumberFormat="1" applyFont="1" applyFill="1" applyBorder="1" applyAlignment="1">
      <alignment horizontal="center" vertical="center" wrapText="1"/>
    </xf>
    <xf numFmtId="166" fontId="41" fillId="0" borderId="3" xfId="7" applyNumberFormat="1" applyFont="1" applyFill="1" applyBorder="1" applyAlignment="1">
      <alignment horizontal="center" vertical="center" wrapText="1"/>
    </xf>
    <xf numFmtId="166" fontId="41" fillId="0" borderId="9" xfId="7" applyNumberFormat="1" applyFont="1" applyFill="1" applyBorder="1" applyAlignment="1">
      <alignment horizontal="center" vertical="center" wrapText="1"/>
    </xf>
    <xf numFmtId="166" fontId="42" fillId="0" borderId="4" xfId="7" applyNumberFormat="1" applyFont="1" applyFill="1" applyBorder="1" applyAlignment="1">
      <alignment vertical="center" wrapText="1"/>
    </xf>
    <xf numFmtId="166" fontId="42" fillId="0" borderId="0" xfId="7" applyNumberFormat="1" applyFont="1" applyFill="1" applyBorder="1" applyAlignment="1">
      <alignment vertical="center" wrapText="1"/>
    </xf>
    <xf numFmtId="166" fontId="41" fillId="0" borderId="0" xfId="7" applyNumberFormat="1" applyFont="1" applyFill="1" applyBorder="1" applyAlignment="1">
      <alignment vertical="center" wrapText="1"/>
    </xf>
    <xf numFmtId="166" fontId="41" fillId="0" borderId="10" xfId="7" applyNumberFormat="1" applyFont="1" applyFill="1" applyBorder="1" applyAlignment="1">
      <alignment vertical="center" wrapText="1"/>
    </xf>
    <xf numFmtId="166" fontId="19" fillId="0" borderId="0" xfId="7" applyNumberFormat="1" applyFont="1" applyFill="1" applyAlignment="1">
      <alignment vertical="center" wrapText="1"/>
    </xf>
    <xf numFmtId="0" fontId="39" fillId="0" borderId="18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 vertical="center" wrapText="1"/>
    </xf>
    <xf numFmtId="165" fontId="39" fillId="0" borderId="19" xfId="0" applyNumberFormat="1" applyFont="1" applyFill="1" applyBorder="1" applyAlignment="1">
      <alignment horizontal="center" wrapText="1"/>
    </xf>
    <xf numFmtId="0" fontId="0" fillId="2" borderId="0" xfId="0" applyFill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166" fontId="11" fillId="0" borderId="15" xfId="7" applyNumberFormat="1" applyFont="1" applyFill="1" applyBorder="1" applyAlignment="1">
      <alignment vertical="center" wrapText="1"/>
    </xf>
    <xf numFmtId="166" fontId="11" fillId="0" borderId="22" xfId="7" applyNumberFormat="1" applyFont="1" applyFill="1" applyBorder="1" applyAlignment="1">
      <alignment vertical="center" wrapText="1"/>
    </xf>
    <xf numFmtId="166" fontId="11" fillId="0" borderId="6" xfId="7" applyNumberFormat="1" applyFont="1" applyFill="1" applyBorder="1" applyAlignment="1">
      <alignment horizontal="center" vertical="center" wrapText="1"/>
    </xf>
    <xf numFmtId="166" fontId="11" fillId="0" borderId="14" xfId="7" applyNumberFormat="1" applyFont="1" applyFill="1" applyBorder="1" applyAlignment="1">
      <alignment horizontal="center" vertical="center" wrapText="1"/>
    </xf>
    <xf numFmtId="166" fontId="11" fillId="0" borderId="15" xfId="7" applyNumberFormat="1" applyFont="1" applyFill="1" applyBorder="1" applyAlignment="1">
      <alignment horizontal="center" vertical="center" wrapText="1"/>
    </xf>
    <xf numFmtId="1" fontId="11" fillId="0" borderId="14" xfId="7" applyNumberFormat="1" applyFont="1" applyFill="1" applyBorder="1" applyAlignment="1">
      <alignment horizontal="center" vertical="center" wrapText="1"/>
    </xf>
    <xf numFmtId="1" fontId="11" fillId="0" borderId="15" xfId="7" applyNumberFormat="1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left" wrapText="1"/>
    </xf>
    <xf numFmtId="0" fontId="25" fillId="4" borderId="1" xfId="0" applyFont="1" applyFill="1" applyBorder="1" applyAlignment="1">
      <alignment wrapText="1"/>
    </xf>
    <xf numFmtId="0" fontId="39" fillId="2" borderId="19" xfId="0" applyFont="1" applyFill="1" applyBorder="1" applyAlignment="1">
      <alignment horizontal="center" wrapText="1"/>
    </xf>
    <xf numFmtId="0" fontId="19" fillId="2" borderId="0" xfId="0" applyFont="1" applyFill="1"/>
    <xf numFmtId="0" fontId="39" fillId="0" borderId="19" xfId="0" applyFont="1" applyFill="1" applyBorder="1" applyAlignment="1">
      <alignment wrapText="1"/>
    </xf>
    <xf numFmtId="0" fontId="39" fillId="0" borderId="19" xfId="0" applyFont="1" applyFill="1" applyBorder="1" applyAlignment="1">
      <alignment horizontal="center" wrapText="1"/>
    </xf>
    <xf numFmtId="166" fontId="19" fillId="0" borderId="1" xfId="0" applyNumberFormat="1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wrapText="1"/>
    </xf>
    <xf numFmtId="0" fontId="19" fillId="0" borderId="0" xfId="0" applyFont="1" applyFill="1" applyBorder="1"/>
    <xf numFmtId="166" fontId="19" fillId="0" borderId="0" xfId="7" applyNumberFormat="1" applyFont="1" applyFill="1" applyBorder="1" applyAlignment="1">
      <alignment vertical="center" wrapText="1"/>
    </xf>
    <xf numFmtId="0" fontId="39" fillId="0" borderId="1" xfId="0" applyFont="1" applyFill="1" applyBorder="1" applyAlignment="1">
      <alignment wrapText="1"/>
    </xf>
    <xf numFmtId="0" fontId="39" fillId="0" borderId="1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39" fillId="0" borderId="0" xfId="0" applyFont="1" applyFill="1" applyBorder="1" applyAlignment="1">
      <alignment wrapText="1"/>
    </xf>
    <xf numFmtId="0" fontId="39" fillId="0" borderId="11" xfId="0" applyFont="1" applyFill="1" applyBorder="1" applyAlignment="1">
      <alignment wrapText="1"/>
    </xf>
    <xf numFmtId="0" fontId="39" fillId="0" borderId="19" xfId="0" applyFont="1" applyFill="1" applyBorder="1" applyAlignment="1">
      <alignment wrapText="1"/>
    </xf>
    <xf numFmtId="166" fontId="21" fillId="0" borderId="0" xfId="7" applyNumberFormat="1" applyFont="1" applyFill="1" applyAlignment="1">
      <alignment vertical="center" wrapText="1"/>
    </xf>
    <xf numFmtId="166" fontId="43" fillId="0" borderId="0" xfId="7" applyNumberFormat="1" applyFont="1" applyFill="1" applyAlignment="1">
      <alignment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wrapText="1"/>
    </xf>
    <xf numFmtId="0" fontId="39" fillId="0" borderId="1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wrapText="1"/>
    </xf>
    <xf numFmtId="0" fontId="25" fillId="0" borderId="1" xfId="0" applyFont="1" applyFill="1" applyBorder="1" applyAlignment="1">
      <alignment vertical="center" wrapText="1"/>
    </xf>
    <xf numFmtId="166" fontId="38" fillId="0" borderId="0" xfId="7" applyNumberFormat="1" applyFont="1" applyFill="1" applyAlignment="1">
      <alignment horizontal="right" vertical="center" wrapText="1"/>
    </xf>
    <xf numFmtId="0" fontId="24" fillId="0" borderId="0" xfId="0" applyFont="1" applyAlignment="1">
      <alignment horizontal="center" vertical="center" wrapText="1"/>
    </xf>
    <xf numFmtId="0" fontId="18" fillId="0" borderId="23" xfId="0" applyFont="1" applyFill="1" applyBorder="1" applyAlignment="1">
      <alignment wrapText="1"/>
    </xf>
    <xf numFmtId="0" fontId="18" fillId="0" borderId="24" xfId="0" applyFont="1" applyFill="1" applyBorder="1" applyAlignment="1">
      <alignment wrapText="1"/>
    </xf>
    <xf numFmtId="165" fontId="39" fillId="0" borderId="1" xfId="0" applyNumberFormat="1" applyFont="1" applyFill="1" applyBorder="1" applyAlignment="1">
      <alignment wrapText="1"/>
    </xf>
    <xf numFmtId="166" fontId="11" fillId="2" borderId="2" xfId="0" applyNumberFormat="1" applyFont="1" applyFill="1" applyBorder="1" applyAlignment="1">
      <alignment horizontal="center" vertical="center" wrapText="1"/>
    </xf>
    <xf numFmtId="1" fontId="11" fillId="2" borderId="15" xfId="7" applyNumberFormat="1" applyFont="1" applyFill="1" applyBorder="1" applyAlignment="1">
      <alignment horizontal="center" vertical="center" wrapText="1"/>
    </xf>
    <xf numFmtId="166" fontId="11" fillId="2" borderId="15" xfId="7" applyNumberFormat="1" applyFont="1" applyFill="1" applyBorder="1" applyAlignment="1">
      <alignment horizontal="center" vertical="center" wrapText="1"/>
    </xf>
    <xf numFmtId="166" fontId="11" fillId="2" borderId="6" xfId="7" applyNumberFormat="1" applyFont="1" applyFill="1" applyBorder="1" applyAlignment="1">
      <alignment horizontal="center" vertical="center" wrapText="1"/>
    </xf>
    <xf numFmtId="166" fontId="11" fillId="2" borderId="14" xfId="7" applyNumberFormat="1" applyFont="1" applyFill="1" applyBorder="1" applyAlignment="1">
      <alignment horizontal="center" vertical="center" wrapText="1"/>
    </xf>
    <xf numFmtId="165" fontId="11" fillId="2" borderId="6" xfId="1" applyNumberFormat="1" applyFont="1" applyFill="1" applyBorder="1" applyAlignment="1">
      <alignment horizontal="center" vertical="center" wrapText="1"/>
    </xf>
    <xf numFmtId="166" fontId="11" fillId="2" borderId="0" xfId="7" applyNumberFormat="1" applyFont="1" applyFill="1" applyBorder="1" applyAlignment="1">
      <alignment vertical="center" wrapText="1"/>
    </xf>
    <xf numFmtId="166" fontId="11" fillId="2" borderId="8" xfId="7" applyNumberFormat="1" applyFont="1" applyFill="1" applyBorder="1" applyAlignment="1">
      <alignment horizontal="center" vertical="center" wrapText="1"/>
    </xf>
    <xf numFmtId="166" fontId="11" fillId="2" borderId="4" xfId="7" applyNumberFormat="1" applyFont="1" applyFill="1" applyBorder="1" applyAlignment="1">
      <alignment vertical="center" wrapText="1"/>
    </xf>
    <xf numFmtId="165" fontId="11" fillId="2" borderId="8" xfId="1" applyNumberFormat="1" applyFont="1" applyFill="1" applyBorder="1" applyAlignment="1">
      <alignment horizontal="center" vertical="center" wrapText="1"/>
    </xf>
    <xf numFmtId="166" fontId="17" fillId="2" borderId="5" xfId="7" applyNumberFormat="1" applyFont="1" applyFill="1" applyBorder="1" applyAlignment="1">
      <alignment horizontal="center" vertical="center" wrapText="1"/>
    </xf>
    <xf numFmtId="166" fontId="17" fillId="2" borderId="11" xfId="7" applyNumberFormat="1" applyFont="1" applyFill="1" applyBorder="1" applyAlignment="1">
      <alignment horizontal="center" vertical="center" wrapText="1"/>
    </xf>
    <xf numFmtId="166" fontId="11" fillId="2" borderId="1" xfId="7" applyNumberFormat="1" applyFont="1" applyFill="1" applyBorder="1" applyAlignment="1">
      <alignment vertical="center" wrapText="1"/>
    </xf>
    <xf numFmtId="0" fontId="46" fillId="2" borderId="18" xfId="0" applyFont="1" applyFill="1" applyBorder="1" applyAlignment="1">
      <alignment horizontal="center" vertical="center" wrapText="1"/>
    </xf>
    <xf numFmtId="165" fontId="46" fillId="2" borderId="19" xfId="0" applyNumberFormat="1" applyFont="1" applyFill="1" applyBorder="1" applyAlignment="1">
      <alignment horizontal="center" vertical="center" wrapText="1"/>
    </xf>
    <xf numFmtId="4" fontId="46" fillId="2" borderId="19" xfId="0" applyNumberFormat="1" applyFont="1" applyFill="1" applyBorder="1" applyAlignment="1">
      <alignment horizontal="center" vertical="center" wrapText="1"/>
    </xf>
    <xf numFmtId="166" fontId="11" fillId="2" borderId="7" xfId="7" applyNumberFormat="1" applyFont="1" applyFill="1" applyBorder="1" applyAlignment="1">
      <alignment vertical="center" wrapText="1"/>
    </xf>
    <xf numFmtId="1" fontId="11" fillId="2" borderId="7" xfId="7" applyNumberFormat="1" applyFont="1" applyFill="1" applyBorder="1" applyAlignment="1">
      <alignment horizontal="center" vertical="center" wrapText="1"/>
    </xf>
    <xf numFmtId="1" fontId="11" fillId="2" borderId="16" xfId="7" applyNumberFormat="1" applyFont="1" applyFill="1" applyBorder="1" applyAlignment="1">
      <alignment horizontal="center" vertical="center" wrapText="1"/>
    </xf>
    <xf numFmtId="166" fontId="11" fillId="2" borderId="12" xfId="7" applyNumberFormat="1" applyFont="1" applyFill="1" applyBorder="1" applyAlignment="1">
      <alignment horizontal="center" vertical="center" wrapText="1"/>
    </xf>
    <xf numFmtId="166" fontId="11" fillId="2" borderId="2" xfId="7" applyNumberFormat="1" applyFont="1" applyFill="1" applyBorder="1" applyAlignment="1">
      <alignment vertical="center" wrapText="1"/>
    </xf>
    <xf numFmtId="166" fontId="11" fillId="2" borderId="13" xfId="7" applyNumberFormat="1" applyFont="1" applyFill="1" applyBorder="1" applyAlignment="1">
      <alignment horizontal="center" vertical="center" wrapText="1"/>
    </xf>
    <xf numFmtId="166" fontId="11" fillId="2" borderId="0" xfId="7" applyNumberFormat="1" applyFont="1" applyFill="1" applyAlignment="1">
      <alignment horizontal="right" vertical="center" wrapText="1"/>
    </xf>
    <xf numFmtId="166" fontId="12" fillId="2" borderId="0" xfId="7" applyNumberFormat="1" applyFont="1" applyFill="1" applyAlignment="1">
      <alignment vertical="center" wrapText="1"/>
    </xf>
    <xf numFmtId="166" fontId="45" fillId="2" borderId="0" xfId="7" applyNumberFormat="1" applyFont="1" applyFill="1" applyAlignment="1">
      <alignment vertical="center" wrapText="1"/>
    </xf>
    <xf numFmtId="0" fontId="47" fillId="2" borderId="0" xfId="0" applyFont="1" applyFill="1" applyBorder="1" applyAlignment="1">
      <alignment vertical="center" wrapText="1"/>
    </xf>
    <xf numFmtId="166" fontId="11" fillId="2" borderId="15" xfId="7" applyNumberFormat="1" applyFont="1" applyFill="1" applyBorder="1" applyAlignment="1">
      <alignment vertical="center" wrapText="1"/>
    </xf>
    <xf numFmtId="166" fontId="11" fillId="2" borderId="2" xfId="7" applyNumberFormat="1" applyFont="1" applyFill="1" applyBorder="1" applyAlignment="1">
      <alignment horizontal="center" vertical="center" wrapText="1"/>
    </xf>
    <xf numFmtId="166" fontId="11" fillId="2" borderId="20" xfId="7" applyNumberFormat="1" applyFont="1" applyFill="1" applyBorder="1" applyAlignment="1">
      <alignment horizontal="center" vertical="center" wrapText="1"/>
    </xf>
    <xf numFmtId="0" fontId="46" fillId="2" borderId="19" xfId="0" applyFont="1" applyFill="1" applyBorder="1" applyAlignment="1">
      <alignment vertical="center" wrapText="1"/>
    </xf>
    <xf numFmtId="166" fontId="11" fillId="2" borderId="14" xfId="7" applyNumberFormat="1" applyFont="1" applyFill="1" applyBorder="1" applyAlignment="1">
      <alignment vertical="center" wrapText="1"/>
    </xf>
    <xf numFmtId="166" fontId="11" fillId="2" borderId="22" xfId="7" applyNumberFormat="1" applyFont="1" applyFill="1" applyBorder="1" applyAlignment="1">
      <alignment vertical="center" wrapText="1"/>
    </xf>
    <xf numFmtId="0" fontId="46" fillId="2" borderId="19" xfId="0" applyFont="1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/>
    </xf>
    <xf numFmtId="165" fontId="0" fillId="2" borderId="0" xfId="0" applyNumberFormat="1" applyFill="1" applyAlignment="1">
      <alignment horizontal="center"/>
    </xf>
    <xf numFmtId="166" fontId="19" fillId="2" borderId="0" xfId="7" applyNumberFormat="1" applyFont="1" applyFill="1" applyAlignment="1">
      <alignment horizontal="right" vertical="center" wrapText="1"/>
    </xf>
    <xf numFmtId="166" fontId="20" fillId="2" borderId="0" xfId="7" applyNumberFormat="1" applyFont="1" applyFill="1" applyAlignment="1">
      <alignment vertical="center" wrapText="1"/>
    </xf>
    <xf numFmtId="168" fontId="11" fillId="2" borderId="14" xfId="7" applyNumberFormat="1" applyFont="1" applyFill="1" applyBorder="1" applyAlignment="1">
      <alignment horizontal="center" vertical="center" wrapText="1"/>
    </xf>
    <xf numFmtId="168" fontId="11" fillId="2" borderId="15" xfId="7" applyNumberFormat="1" applyFont="1" applyFill="1" applyBorder="1" applyAlignment="1">
      <alignment horizontal="center" vertical="center" wrapText="1"/>
    </xf>
    <xf numFmtId="166" fontId="19" fillId="2" borderId="2" xfId="0" applyNumberFormat="1" applyFont="1" applyFill="1" applyBorder="1" applyAlignment="1">
      <alignment horizontal="center" vertical="center" wrapText="1"/>
    </xf>
    <xf numFmtId="166" fontId="19" fillId="2" borderId="3" xfId="7" applyNumberFormat="1" applyFont="1" applyFill="1" applyBorder="1" applyAlignment="1">
      <alignment horizontal="center" vertical="center" wrapText="1"/>
    </xf>
    <xf numFmtId="166" fontId="19" fillId="2" borderId="9" xfId="7" applyNumberFormat="1" applyFont="1" applyFill="1" applyBorder="1" applyAlignment="1">
      <alignment horizontal="center" vertical="center" wrapText="1"/>
    </xf>
    <xf numFmtId="167" fontId="19" fillId="2" borderId="0" xfId="0" applyNumberFormat="1" applyFont="1" applyFill="1"/>
    <xf numFmtId="166" fontId="32" fillId="2" borderId="5" xfId="7" applyNumberFormat="1" applyFont="1" applyFill="1" applyBorder="1" applyAlignment="1">
      <alignment horizontal="center" vertical="center" wrapText="1"/>
    </xf>
    <xf numFmtId="166" fontId="32" fillId="2" borderId="11" xfId="7" applyNumberFormat="1" applyFont="1" applyFill="1" applyBorder="1" applyAlignment="1">
      <alignment horizontal="center" vertical="center" wrapText="1"/>
    </xf>
    <xf numFmtId="166" fontId="19" fillId="2" borderId="0" xfId="7" applyNumberFormat="1" applyFont="1" applyFill="1" applyAlignment="1">
      <alignment vertical="center" wrapText="1"/>
    </xf>
    <xf numFmtId="166" fontId="19" fillId="2" borderId="0" xfId="7" applyNumberFormat="1" applyFont="1" applyFill="1" applyBorder="1" applyAlignment="1">
      <alignment vertical="center" wrapText="1"/>
    </xf>
    <xf numFmtId="0" fontId="11" fillId="2" borderId="18" xfId="0" applyFont="1" applyFill="1" applyBorder="1" applyAlignment="1">
      <alignment horizontal="center" wrapText="1"/>
    </xf>
    <xf numFmtId="0" fontId="11" fillId="2" borderId="19" xfId="0" applyFont="1" applyFill="1" applyBorder="1" applyAlignment="1">
      <alignment horizontal="center" wrapText="1"/>
    </xf>
    <xf numFmtId="0" fontId="11" fillId="2" borderId="19" xfId="0" applyFont="1" applyFill="1" applyBorder="1" applyAlignment="1">
      <alignment wrapText="1"/>
    </xf>
    <xf numFmtId="0" fontId="11" fillId="2" borderId="19" xfId="0" applyFont="1" applyFill="1" applyBorder="1" applyAlignment="1">
      <alignment horizontal="center" vertical="center" wrapText="1"/>
    </xf>
    <xf numFmtId="4" fontId="11" fillId="2" borderId="19" xfId="0" applyNumberFormat="1" applyFont="1" applyFill="1" applyBorder="1" applyAlignment="1">
      <alignment horizontal="center" wrapText="1"/>
    </xf>
    <xf numFmtId="166" fontId="19" fillId="2" borderId="14" xfId="7" applyNumberFormat="1" applyFont="1" applyFill="1" applyBorder="1" applyAlignment="1">
      <alignment horizontal="center" vertical="center" wrapText="1"/>
    </xf>
    <xf numFmtId="166" fontId="21" fillId="2" borderId="0" xfId="7" applyNumberFormat="1" applyFont="1" applyFill="1" applyAlignment="1">
      <alignment vertical="center" wrapText="1"/>
    </xf>
    <xf numFmtId="166" fontId="21" fillId="2" borderId="0" xfId="7" applyNumberFormat="1" applyFont="1" applyFill="1" applyAlignment="1">
      <alignment horizontal="right" vertical="center" wrapText="1"/>
    </xf>
    <xf numFmtId="166" fontId="27" fillId="2" borderId="0" xfId="7" applyNumberFormat="1" applyFont="1" applyFill="1" applyAlignment="1">
      <alignment vertical="center" wrapText="1"/>
    </xf>
    <xf numFmtId="166" fontId="49" fillId="2" borderId="0" xfId="7" applyNumberFormat="1" applyFont="1" applyFill="1" applyAlignment="1">
      <alignment vertical="center" wrapText="1"/>
    </xf>
    <xf numFmtId="0" fontId="21" fillId="2" borderId="0" xfId="0" applyFont="1" applyFill="1"/>
    <xf numFmtId="166" fontId="21" fillId="2" borderId="2" xfId="0" applyNumberFormat="1" applyFont="1" applyFill="1" applyBorder="1" applyAlignment="1">
      <alignment horizontal="center" vertical="center" wrapText="1"/>
    </xf>
    <xf numFmtId="166" fontId="21" fillId="2" borderId="2" xfId="7" applyNumberFormat="1" applyFont="1" applyFill="1" applyBorder="1" applyAlignment="1">
      <alignment horizontal="center" vertical="center" wrapText="1"/>
    </xf>
    <xf numFmtId="166" fontId="21" fillId="2" borderId="8" xfId="7" applyNumberFormat="1" applyFont="1" applyFill="1" applyBorder="1" applyAlignment="1">
      <alignment horizontal="center" vertical="center" wrapText="1"/>
    </xf>
    <xf numFmtId="166" fontId="21" fillId="2" borderId="15" xfId="7" applyNumberFormat="1" applyFont="1" applyFill="1" applyBorder="1" applyAlignment="1">
      <alignment vertical="center" wrapText="1"/>
    </xf>
    <xf numFmtId="1" fontId="21" fillId="2" borderId="15" xfId="7" applyNumberFormat="1" applyFont="1" applyFill="1" applyBorder="1" applyAlignment="1">
      <alignment horizontal="center" vertical="center" wrapText="1"/>
    </xf>
    <xf numFmtId="166" fontId="21" fillId="2" borderId="6" xfId="7" applyNumberFormat="1" applyFont="1" applyFill="1" applyBorder="1" applyAlignment="1">
      <alignment horizontal="center" vertical="center" wrapText="1"/>
    </xf>
    <xf numFmtId="166" fontId="21" fillId="2" borderId="14" xfId="7" applyNumberFormat="1" applyFont="1" applyFill="1" applyBorder="1" applyAlignment="1">
      <alignment horizontal="center" vertical="center" wrapText="1"/>
    </xf>
    <xf numFmtId="166" fontId="21" fillId="2" borderId="22" xfId="7" applyNumberFormat="1" applyFont="1" applyFill="1" applyBorder="1" applyAlignment="1">
      <alignment vertical="center" wrapText="1"/>
    </xf>
    <xf numFmtId="166" fontId="21" fillId="2" borderId="15" xfId="7" applyNumberFormat="1" applyFont="1" applyFill="1" applyBorder="1" applyAlignment="1">
      <alignment horizontal="center" vertical="center" wrapText="1"/>
    </xf>
    <xf numFmtId="166" fontId="43" fillId="2" borderId="0" xfId="7" applyNumberFormat="1" applyFont="1" applyFill="1" applyAlignment="1">
      <alignment vertical="center" wrapText="1"/>
    </xf>
    <xf numFmtId="166" fontId="50" fillId="2" borderId="3" xfId="7" applyNumberFormat="1" applyFont="1" applyFill="1" applyBorder="1" applyAlignment="1">
      <alignment horizontal="center" vertical="center" wrapText="1"/>
    </xf>
    <xf numFmtId="166" fontId="50" fillId="2" borderId="9" xfId="7" applyNumberFormat="1" applyFont="1" applyFill="1" applyBorder="1" applyAlignment="1">
      <alignment horizontal="center" vertical="center" wrapText="1"/>
    </xf>
    <xf numFmtId="166" fontId="51" fillId="2" borderId="4" xfId="7" applyNumberFormat="1" applyFont="1" applyFill="1" applyBorder="1" applyAlignment="1">
      <alignment vertical="center" wrapText="1"/>
    </xf>
    <xf numFmtId="166" fontId="51" fillId="2" borderId="0" xfId="7" applyNumberFormat="1" applyFont="1" applyFill="1" applyBorder="1" applyAlignment="1">
      <alignment vertical="center" wrapText="1"/>
    </xf>
    <xf numFmtId="166" fontId="50" fillId="2" borderId="0" xfId="7" applyNumberFormat="1" applyFont="1" applyFill="1" applyBorder="1" applyAlignment="1">
      <alignment vertical="center" wrapText="1"/>
    </xf>
    <xf numFmtId="166" fontId="50" fillId="2" borderId="10" xfId="7" applyNumberFormat="1" applyFont="1" applyFill="1" applyBorder="1" applyAlignment="1">
      <alignment vertical="center" wrapText="1"/>
    </xf>
    <xf numFmtId="166" fontId="50" fillId="2" borderId="4" xfId="7" applyNumberFormat="1" applyFont="1" applyFill="1" applyBorder="1" applyAlignment="1">
      <alignment vertical="center" wrapText="1"/>
    </xf>
    <xf numFmtId="166" fontId="50" fillId="2" borderId="20" xfId="7" applyNumberFormat="1" applyFont="1" applyFill="1" applyBorder="1" applyAlignment="1">
      <alignment horizontal="center" vertical="center" wrapText="1"/>
    </xf>
    <xf numFmtId="165" fontId="21" fillId="2" borderId="1" xfId="0" applyNumberFormat="1" applyFont="1" applyFill="1" applyBorder="1" applyAlignment="1">
      <alignment horizontal="center" vertical="center"/>
    </xf>
    <xf numFmtId="166" fontId="52" fillId="2" borderId="5" xfId="7" applyNumberFormat="1" applyFont="1" applyFill="1" applyBorder="1" applyAlignment="1">
      <alignment horizontal="center" vertical="center" wrapText="1"/>
    </xf>
    <xf numFmtId="166" fontId="52" fillId="2" borderId="11" xfId="7" applyNumberFormat="1" applyFont="1" applyFill="1" applyBorder="1" applyAlignment="1">
      <alignment horizontal="center" vertical="center" wrapText="1"/>
    </xf>
    <xf numFmtId="166" fontId="21" fillId="2" borderId="4" xfId="7" applyNumberFormat="1" applyFont="1" applyFill="1" applyBorder="1" applyAlignment="1">
      <alignment vertical="center" wrapText="1"/>
    </xf>
    <xf numFmtId="166" fontId="21" fillId="2" borderId="20" xfId="7" applyNumberFormat="1" applyFont="1" applyFill="1" applyBorder="1" applyAlignment="1">
      <alignment horizontal="center" vertical="center" wrapText="1"/>
    </xf>
    <xf numFmtId="165" fontId="21" fillId="2" borderId="8" xfId="1" applyNumberFormat="1" applyFont="1" applyFill="1" applyBorder="1" applyAlignment="1">
      <alignment horizontal="center" vertical="center" wrapText="1"/>
    </xf>
    <xf numFmtId="166" fontId="31" fillId="2" borderId="5" xfId="7" applyNumberFormat="1" applyFont="1" applyFill="1" applyBorder="1" applyAlignment="1">
      <alignment horizontal="center" vertical="center" wrapText="1"/>
    </xf>
    <xf numFmtId="166" fontId="31" fillId="2" borderId="11" xfId="7" applyNumberFormat="1" applyFont="1" applyFill="1" applyBorder="1" applyAlignment="1">
      <alignment horizontal="center" vertical="center" wrapText="1"/>
    </xf>
    <xf numFmtId="0" fontId="53" fillId="2" borderId="26" xfId="0" applyFont="1" applyFill="1" applyBorder="1" applyAlignment="1">
      <alignment horizontal="center" wrapText="1"/>
    </xf>
    <xf numFmtId="0" fontId="53" fillId="2" borderId="10" xfId="0" applyFont="1" applyFill="1" applyBorder="1" applyAlignment="1">
      <alignment horizontal="center" wrapText="1"/>
    </xf>
    <xf numFmtId="0" fontId="53" fillId="2" borderId="11" xfId="0" applyFont="1" applyFill="1" applyBorder="1" applyAlignment="1">
      <alignment wrapText="1"/>
    </xf>
    <xf numFmtId="0" fontId="53" fillId="2" borderId="19" xfId="0" applyFont="1" applyFill="1" applyBorder="1" applyAlignment="1">
      <alignment horizontal="center" wrapText="1"/>
    </xf>
    <xf numFmtId="0" fontId="54" fillId="2" borderId="19" xfId="0" applyFont="1" applyFill="1" applyBorder="1" applyAlignment="1">
      <alignment horizontal="center" wrapText="1"/>
    </xf>
    <xf numFmtId="0" fontId="53" fillId="2" borderId="18" xfId="0" applyFont="1" applyFill="1" applyBorder="1" applyAlignment="1">
      <alignment horizontal="center" wrapText="1"/>
    </xf>
    <xf numFmtId="0" fontId="53" fillId="2" borderId="19" xfId="0" applyFont="1" applyFill="1" applyBorder="1" applyAlignment="1">
      <alignment wrapText="1"/>
    </xf>
    <xf numFmtId="0" fontId="53" fillId="2" borderId="19" xfId="0" applyFont="1" applyFill="1" applyBorder="1" applyAlignment="1">
      <alignment horizontal="center" vertical="center" wrapText="1"/>
    </xf>
    <xf numFmtId="165" fontId="53" fillId="2" borderId="19" xfId="0" applyNumberFormat="1" applyFont="1" applyFill="1" applyBorder="1" applyAlignment="1">
      <alignment horizontal="center" wrapText="1"/>
    </xf>
    <xf numFmtId="166" fontId="50" fillId="2" borderId="7" xfId="7" applyNumberFormat="1" applyFont="1" applyFill="1" applyBorder="1" applyAlignment="1">
      <alignment vertical="center" wrapText="1"/>
    </xf>
    <xf numFmtId="1" fontId="50" fillId="2" borderId="7" xfId="7" applyNumberFormat="1" applyFont="1" applyFill="1" applyBorder="1" applyAlignment="1">
      <alignment horizontal="center" vertical="center" wrapText="1"/>
    </xf>
    <xf numFmtId="166" fontId="50" fillId="2" borderId="16" xfId="7" applyNumberFormat="1" applyFont="1" applyFill="1" applyBorder="1" applyAlignment="1">
      <alignment horizontal="center" vertical="center" wrapText="1"/>
    </xf>
    <xf numFmtId="166" fontId="50" fillId="2" borderId="12" xfId="7" applyNumberFormat="1" applyFont="1" applyFill="1" applyBorder="1" applyAlignment="1">
      <alignment horizontal="center" vertical="center" wrapText="1"/>
    </xf>
    <xf numFmtId="166" fontId="50" fillId="2" borderId="2" xfId="7" applyNumberFormat="1" applyFont="1" applyFill="1" applyBorder="1" applyAlignment="1">
      <alignment vertical="center" wrapText="1"/>
    </xf>
    <xf numFmtId="166" fontId="50" fillId="2" borderId="2" xfId="7" applyNumberFormat="1" applyFont="1" applyFill="1" applyBorder="1" applyAlignment="1">
      <alignment horizontal="center" vertical="center" wrapText="1"/>
    </xf>
    <xf numFmtId="166" fontId="50" fillId="2" borderId="13" xfId="7" applyNumberFormat="1" applyFont="1" applyFill="1" applyBorder="1" applyAlignment="1">
      <alignment horizontal="center" vertical="center" wrapText="1"/>
    </xf>
    <xf numFmtId="166" fontId="50" fillId="2" borderId="8" xfId="7" applyNumberFormat="1" applyFont="1" applyFill="1" applyBorder="1" applyAlignment="1">
      <alignment horizontal="center" vertical="center" wrapText="1"/>
    </xf>
    <xf numFmtId="166" fontId="50" fillId="2" borderId="14" xfId="7" applyNumberFormat="1" applyFont="1" applyFill="1" applyBorder="1" applyAlignment="1">
      <alignment vertical="center" wrapText="1"/>
    </xf>
    <xf numFmtId="166" fontId="50" fillId="2" borderId="14" xfId="7" applyNumberFormat="1" applyFont="1" applyFill="1" applyBorder="1" applyAlignment="1">
      <alignment horizontal="center" vertical="center" wrapText="1"/>
    </xf>
    <xf numFmtId="165" fontId="23" fillId="2" borderId="1" xfId="0" applyNumberFormat="1" applyFont="1" applyFill="1" applyBorder="1" applyAlignment="1">
      <alignment horizontal="center" vertical="center" wrapText="1"/>
    </xf>
    <xf numFmtId="165" fontId="23" fillId="2" borderId="17" xfId="0" applyNumberFormat="1" applyFont="1" applyFill="1" applyBorder="1" applyAlignment="1">
      <alignment horizontal="center" vertical="center" wrapText="1"/>
    </xf>
    <xf numFmtId="166" fontId="50" fillId="2" borderId="15" xfId="7" applyNumberFormat="1" applyFont="1" applyFill="1" applyBorder="1" applyAlignment="1">
      <alignment horizontal="center" vertical="center" wrapText="1"/>
    </xf>
    <xf numFmtId="166" fontId="50" fillId="2" borderId="6" xfId="7" applyNumberFormat="1" applyFont="1" applyFill="1" applyBorder="1" applyAlignment="1">
      <alignment horizontal="center" vertical="center" wrapText="1"/>
    </xf>
    <xf numFmtId="166" fontId="50" fillId="2" borderId="5" xfId="7" applyNumberFormat="1" applyFont="1" applyFill="1" applyBorder="1" applyAlignment="1">
      <alignment vertical="center" wrapText="1"/>
    </xf>
    <xf numFmtId="167" fontId="53" fillId="2" borderId="19" xfId="0" applyNumberFormat="1" applyFont="1" applyFill="1" applyBorder="1" applyAlignment="1">
      <alignment horizontal="center" wrapText="1"/>
    </xf>
    <xf numFmtId="3" fontId="46" fillId="2" borderId="19" xfId="0" applyNumberFormat="1" applyFont="1" applyFill="1" applyBorder="1" applyAlignment="1">
      <alignment horizontal="center" vertical="center" wrapText="1"/>
    </xf>
    <xf numFmtId="166" fontId="38" fillId="2" borderId="9" xfId="7" applyNumberFormat="1" applyFont="1" applyFill="1" applyBorder="1" applyAlignment="1">
      <alignment horizontal="center" vertical="center" wrapText="1"/>
    </xf>
    <xf numFmtId="167" fontId="11" fillId="2" borderId="27" xfId="1" applyNumberFormat="1" applyFont="1" applyFill="1" applyBorder="1" applyAlignment="1">
      <alignment horizontal="center" vertical="center" wrapText="1"/>
    </xf>
    <xf numFmtId="165" fontId="18" fillId="2" borderId="1" xfId="0" applyNumberFormat="1" applyFont="1" applyFill="1" applyBorder="1" applyAlignment="1">
      <alignment horizontal="center" vertical="center" wrapText="1"/>
    </xf>
    <xf numFmtId="165" fontId="18" fillId="2" borderId="1" xfId="0" applyNumberFormat="1" applyFont="1" applyFill="1" applyBorder="1" applyAlignment="1">
      <alignment horizontal="center" vertical="top" wrapText="1"/>
    </xf>
    <xf numFmtId="165" fontId="11" fillId="2" borderId="19" xfId="0" applyNumberFormat="1" applyFont="1" applyFill="1" applyBorder="1" applyAlignment="1">
      <alignment horizontal="center" wrapText="1"/>
    </xf>
    <xf numFmtId="166" fontId="11" fillId="2" borderId="22" xfId="7" applyNumberFormat="1" applyFont="1" applyFill="1" applyBorder="1" applyAlignment="1">
      <alignment vertical="center" wrapText="1"/>
    </xf>
    <xf numFmtId="166" fontId="11" fillId="2" borderId="15" xfId="7" applyNumberFormat="1" applyFont="1" applyFill="1" applyBorder="1" applyAlignment="1">
      <alignment vertical="center" wrapText="1"/>
    </xf>
    <xf numFmtId="166" fontId="11" fillId="2" borderId="22" xfId="7" applyNumberFormat="1" applyFont="1" applyFill="1" applyBorder="1" applyAlignment="1">
      <alignment vertical="center" wrapText="1"/>
    </xf>
    <xf numFmtId="166" fontId="11" fillId="2" borderId="15" xfId="7" applyNumberFormat="1" applyFont="1" applyFill="1" applyBorder="1" applyAlignment="1">
      <alignment vertical="center" wrapText="1"/>
    </xf>
    <xf numFmtId="165" fontId="21" fillId="2" borderId="6" xfId="1" applyNumberFormat="1" applyFont="1" applyFill="1" applyBorder="1" applyAlignment="1">
      <alignment horizontal="center" vertical="center" wrapText="1"/>
    </xf>
    <xf numFmtId="168" fontId="21" fillId="2" borderId="14" xfId="7" applyNumberFormat="1" applyFont="1" applyFill="1" applyBorder="1" applyAlignment="1">
      <alignment horizontal="center" vertical="center" wrapText="1"/>
    </xf>
    <xf numFmtId="165" fontId="11" fillId="2" borderId="27" xfId="1" applyNumberFormat="1" applyFont="1" applyFill="1" applyBorder="1" applyAlignment="1">
      <alignment horizontal="center" vertical="center" wrapText="1"/>
    </xf>
    <xf numFmtId="165" fontId="24" fillId="2" borderId="0" xfId="0" applyNumberFormat="1" applyFont="1" applyFill="1" applyAlignment="1">
      <alignment horizontal="center" vertical="center" wrapText="1"/>
    </xf>
    <xf numFmtId="165" fontId="25" fillId="2" borderId="1" xfId="0" applyNumberFormat="1" applyFont="1" applyFill="1" applyBorder="1" applyAlignment="1">
      <alignment horizontal="center" wrapText="1"/>
    </xf>
    <xf numFmtId="165" fontId="25" fillId="2" borderId="1" xfId="0" applyNumberFormat="1" applyFont="1" applyFill="1" applyBorder="1" applyAlignment="1">
      <alignment horizontal="center" vertical="center" wrapText="1"/>
    </xf>
    <xf numFmtId="165" fontId="25" fillId="2" borderId="1" xfId="0" applyNumberFormat="1" applyFont="1" applyFill="1" applyBorder="1" applyAlignment="1">
      <alignment horizontal="center"/>
    </xf>
    <xf numFmtId="165" fontId="18" fillId="2" borderId="23" xfId="0" applyNumberFormat="1" applyFont="1" applyFill="1" applyBorder="1" applyAlignment="1">
      <alignment horizontal="center" wrapText="1"/>
    </xf>
    <xf numFmtId="165" fontId="18" fillId="2" borderId="24" xfId="0" applyNumberFormat="1" applyFont="1" applyFill="1" applyBorder="1" applyAlignment="1">
      <alignment horizontal="center" wrapText="1"/>
    </xf>
    <xf numFmtId="0" fontId="46" fillId="0" borderId="19" xfId="0" applyFont="1" applyFill="1" applyBorder="1" applyAlignment="1">
      <alignment wrapText="1"/>
    </xf>
    <xf numFmtId="0" fontId="46" fillId="0" borderId="18" xfId="0" applyFont="1" applyFill="1" applyBorder="1" applyAlignment="1">
      <alignment horizontal="center" vertical="center" wrapText="1"/>
    </xf>
    <xf numFmtId="0" fontId="46" fillId="2" borderId="19" xfId="0" applyFont="1" applyFill="1" applyBorder="1" applyAlignment="1">
      <alignment horizontal="center" vertical="center" wrapText="1"/>
    </xf>
    <xf numFmtId="166" fontId="11" fillId="2" borderId="22" xfId="7" applyNumberFormat="1" applyFont="1" applyFill="1" applyBorder="1" applyAlignment="1">
      <alignment vertical="center" wrapText="1"/>
    </xf>
    <xf numFmtId="166" fontId="11" fillId="2" borderId="2" xfId="7" applyNumberFormat="1" applyFont="1" applyFill="1" applyBorder="1" applyAlignment="1">
      <alignment horizontal="center" vertical="center" wrapText="1"/>
    </xf>
    <xf numFmtId="166" fontId="11" fillId="2" borderId="15" xfId="7" applyNumberFormat="1" applyFont="1" applyFill="1" applyBorder="1" applyAlignment="1">
      <alignment vertical="center" wrapText="1"/>
    </xf>
    <xf numFmtId="166" fontId="11" fillId="0" borderId="0" xfId="7" applyNumberFormat="1" applyFont="1" applyFill="1" applyAlignment="1">
      <alignment horizontal="right" vertical="center" wrapText="1"/>
    </xf>
    <xf numFmtId="0" fontId="46" fillId="0" borderId="19" xfId="0" applyFont="1" applyFill="1" applyBorder="1" applyAlignment="1">
      <alignment horizontal="center" vertical="center" wrapText="1"/>
    </xf>
    <xf numFmtId="0" fontId="46" fillId="0" borderId="19" xfId="0" applyFont="1" applyFill="1" applyBorder="1" applyAlignment="1">
      <alignment vertical="center" wrapText="1"/>
    </xf>
    <xf numFmtId="165" fontId="46" fillId="0" borderId="19" xfId="0" applyNumberFormat="1" applyFont="1" applyFill="1" applyBorder="1" applyAlignment="1">
      <alignment horizontal="center" vertical="center" wrapText="1"/>
    </xf>
    <xf numFmtId="166" fontId="11" fillId="0" borderId="22" xfId="7" applyNumberFormat="1" applyFont="1" applyFill="1" applyBorder="1" applyAlignment="1">
      <alignment vertical="center" wrapText="1"/>
    </xf>
    <xf numFmtId="0" fontId="46" fillId="0" borderId="19" xfId="0" applyFont="1" applyFill="1" applyBorder="1" applyAlignment="1">
      <alignment horizontal="center" wrapText="1"/>
    </xf>
    <xf numFmtId="0" fontId="46" fillId="0" borderId="19" xfId="0" applyFont="1" applyFill="1" applyBorder="1" applyAlignment="1">
      <alignment wrapText="1"/>
    </xf>
    <xf numFmtId="166" fontId="12" fillId="0" borderId="0" xfId="7" applyNumberFormat="1" applyFont="1" applyFill="1" applyAlignment="1">
      <alignment vertical="center" wrapText="1"/>
    </xf>
    <xf numFmtId="166" fontId="11" fillId="0" borderId="0" xfId="7" applyNumberFormat="1" applyFont="1" applyFill="1" applyAlignment="1">
      <alignment horizontal="right" vertical="center" wrapText="1"/>
    </xf>
    <xf numFmtId="0" fontId="46" fillId="0" borderId="18" xfId="0" applyFont="1" applyFill="1" applyBorder="1" applyAlignment="1">
      <alignment horizontal="center" wrapText="1"/>
    </xf>
    <xf numFmtId="165" fontId="46" fillId="0" borderId="19" xfId="0" applyNumberFormat="1" applyFont="1" applyFill="1" applyBorder="1" applyAlignment="1">
      <alignment horizontal="center" wrapText="1"/>
    </xf>
    <xf numFmtId="167" fontId="46" fillId="0" borderId="19" xfId="0" applyNumberFormat="1" applyFont="1" applyFill="1" applyBorder="1" applyAlignment="1">
      <alignment horizontal="center" wrapText="1"/>
    </xf>
    <xf numFmtId="0" fontId="4" fillId="0" borderId="0" xfId="12" applyFill="1"/>
    <xf numFmtId="0" fontId="50" fillId="0" borderId="0" xfId="0" applyFont="1"/>
    <xf numFmtId="4" fontId="49" fillId="3" borderId="10" xfId="0" applyNumberFormat="1" applyFont="1" applyFill="1" applyBorder="1" applyAlignment="1">
      <alignment horizontal="center" vertical="center" wrapText="1"/>
    </xf>
    <xf numFmtId="165" fontId="7" fillId="0" borderId="12" xfId="8" applyNumberFormat="1" applyFont="1" applyFill="1" applyBorder="1" applyAlignment="1">
      <alignment horizontal="center" vertical="center" wrapText="1"/>
    </xf>
    <xf numFmtId="0" fontId="50" fillId="0" borderId="0" xfId="0" applyFont="1" applyFill="1"/>
    <xf numFmtId="0" fontId="25" fillId="0" borderId="1" xfId="0" applyFont="1" applyFill="1" applyBorder="1" applyAlignment="1">
      <alignment horizontal="center" vertical="center" wrapText="1"/>
    </xf>
    <xf numFmtId="0" fontId="71" fillId="3" borderId="52" xfId="0" applyFont="1" applyFill="1" applyBorder="1" applyAlignment="1">
      <alignment vertical="center"/>
    </xf>
    <xf numFmtId="0" fontId="70" fillId="3" borderId="1" xfId="0" applyFont="1" applyFill="1" applyBorder="1" applyAlignment="1">
      <alignment vertical="center" wrapText="1"/>
    </xf>
    <xf numFmtId="0" fontId="71" fillId="3" borderId="1" xfId="0" applyFont="1" applyFill="1" applyBorder="1" applyAlignment="1">
      <alignment horizontal="center" vertical="center"/>
    </xf>
    <xf numFmtId="0" fontId="50" fillId="0" borderId="0" xfId="0" applyFont="1" applyAlignment="1">
      <alignment vertical="center"/>
    </xf>
    <xf numFmtId="0" fontId="71" fillId="3" borderId="1" xfId="0" applyFont="1" applyFill="1" applyBorder="1" applyAlignment="1">
      <alignment horizontal="center"/>
    </xf>
    <xf numFmtId="0" fontId="43" fillId="0" borderId="0" xfId="0" applyFont="1"/>
    <xf numFmtId="0" fontId="72" fillId="3" borderId="0" xfId="0" applyFont="1" applyFill="1" applyAlignment="1">
      <alignment vertical="center"/>
    </xf>
    <xf numFmtId="0" fontId="72" fillId="3" borderId="0" xfId="0" applyFont="1" applyFill="1" applyAlignment="1">
      <alignment vertical="center" wrapText="1"/>
    </xf>
    <xf numFmtId="0" fontId="72" fillId="3" borderId="0" xfId="0" applyFont="1" applyFill="1" applyAlignment="1">
      <alignment horizontal="center"/>
    </xf>
    <xf numFmtId="4" fontId="73" fillId="3" borderId="0" xfId="0" applyNumberFormat="1" applyFont="1" applyFill="1" applyAlignment="1">
      <alignment vertical="center"/>
    </xf>
    <xf numFmtId="0" fontId="41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165" fontId="69" fillId="0" borderId="67" xfId="8" applyNumberFormat="1" applyFont="1" applyFill="1" applyBorder="1" applyAlignment="1">
      <alignment horizontal="center" vertical="center" wrapText="1"/>
    </xf>
    <xf numFmtId="165" fontId="23" fillId="0" borderId="67" xfId="8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0" fillId="3" borderId="64" xfId="0" applyFont="1" applyFill="1" applyBorder="1" applyAlignment="1">
      <alignment vertical="center"/>
    </xf>
    <xf numFmtId="0" fontId="70" fillId="3" borderId="2" xfId="0" applyFont="1" applyFill="1" applyBorder="1" applyAlignment="1">
      <alignment vertical="center" wrapText="1"/>
    </xf>
    <xf numFmtId="0" fontId="70" fillId="3" borderId="2" xfId="0" applyFont="1" applyFill="1" applyBorder="1" applyAlignment="1">
      <alignment horizontal="center"/>
    </xf>
    <xf numFmtId="165" fontId="23" fillId="0" borderId="8" xfId="8" applyNumberFormat="1" applyFont="1" applyFill="1" applyBorder="1" applyAlignment="1">
      <alignment horizontal="center" vertical="center" wrapText="1"/>
    </xf>
    <xf numFmtId="4" fontId="7" fillId="0" borderId="12" xfId="8" applyNumberFormat="1" applyFont="1" applyFill="1" applyBorder="1" applyAlignment="1">
      <alignment horizontal="center" vertical="center" wrapText="1"/>
    </xf>
    <xf numFmtId="0" fontId="49" fillId="0" borderId="0" xfId="0" applyFont="1"/>
    <xf numFmtId="0" fontId="75" fillId="0" borderId="0" xfId="0" applyFont="1"/>
    <xf numFmtId="4" fontId="69" fillId="0" borderId="67" xfId="8" applyNumberFormat="1" applyFont="1" applyFill="1" applyBorder="1" applyAlignment="1">
      <alignment horizontal="center" vertical="center" wrapText="1"/>
    </xf>
    <xf numFmtId="0" fontId="68" fillId="0" borderId="0" xfId="0" applyFont="1"/>
    <xf numFmtId="4" fontId="23" fillId="0" borderId="67" xfId="8" applyNumberFormat="1" applyFont="1" applyFill="1" applyBorder="1" applyAlignment="1">
      <alignment horizontal="center" vertical="center" wrapText="1"/>
    </xf>
    <xf numFmtId="0" fontId="70" fillId="3" borderId="52" xfId="0" applyFont="1" applyFill="1" applyBorder="1" applyAlignment="1">
      <alignment vertical="center"/>
    </xf>
    <xf numFmtId="0" fontId="70" fillId="3" borderId="1" xfId="0" applyFont="1" applyFill="1" applyBorder="1" applyAlignment="1">
      <alignment horizontal="center" vertical="center"/>
    </xf>
    <xf numFmtId="167" fontId="5" fillId="0" borderId="67" xfId="9" applyNumberFormat="1" applyFont="1" applyFill="1" applyBorder="1" applyAlignment="1">
      <alignment horizontal="center" vertical="center" wrapText="1"/>
    </xf>
    <xf numFmtId="0" fontId="70" fillId="3" borderId="1" xfId="0" applyFont="1" applyFill="1" applyBorder="1" applyAlignment="1">
      <alignment horizontal="center"/>
    </xf>
    <xf numFmtId="0" fontId="71" fillId="3" borderId="64" xfId="0" applyFont="1" applyFill="1" applyBorder="1" applyAlignment="1">
      <alignment vertical="center"/>
    </xf>
    <xf numFmtId="4" fontId="23" fillId="0" borderId="8" xfId="8" applyNumberFormat="1" applyFont="1" applyFill="1" applyBorder="1" applyAlignment="1">
      <alignment horizontal="center" vertical="center" wrapText="1"/>
    </xf>
    <xf numFmtId="0" fontId="41" fillId="0" borderId="0" xfId="0" applyFont="1"/>
    <xf numFmtId="0" fontId="55" fillId="0" borderId="0" xfId="0" applyFont="1"/>
    <xf numFmtId="4" fontId="50" fillId="3" borderId="67" xfId="0" applyNumberFormat="1" applyFont="1" applyFill="1" applyBorder="1" applyAlignment="1">
      <alignment horizontal="center" vertical="center" wrapText="1"/>
    </xf>
    <xf numFmtId="4" fontId="50" fillId="3" borderId="8" xfId="0" applyNumberFormat="1" applyFont="1" applyFill="1" applyBorder="1" applyAlignment="1">
      <alignment horizontal="center" vertical="center" wrapText="1"/>
    </xf>
    <xf numFmtId="4" fontId="7" fillId="0" borderId="68" xfId="8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71" fillId="3" borderId="58" xfId="0" applyFont="1" applyFill="1" applyBorder="1" applyAlignment="1">
      <alignment vertical="center"/>
    </xf>
    <xf numFmtId="0" fontId="70" fillId="3" borderId="20" xfId="0" applyFont="1" applyFill="1" applyBorder="1" applyAlignment="1">
      <alignment vertical="center" wrapText="1"/>
    </xf>
    <xf numFmtId="0" fontId="70" fillId="3" borderId="20" xfId="0" applyFont="1" applyFill="1" applyBorder="1" applyAlignment="1">
      <alignment horizontal="center"/>
    </xf>
    <xf numFmtId="4" fontId="50" fillId="3" borderId="69" xfId="0" applyNumberFormat="1" applyFont="1" applyFill="1" applyBorder="1" applyAlignment="1">
      <alignment horizontal="center" vertical="center" wrapText="1"/>
    </xf>
    <xf numFmtId="0" fontId="71" fillId="3" borderId="1" xfId="0" applyFont="1" applyFill="1" applyBorder="1" applyAlignment="1">
      <alignment vertical="center" wrapText="1"/>
    </xf>
    <xf numFmtId="0" fontId="49" fillId="0" borderId="0" xfId="0" applyFont="1" applyAlignment="1">
      <alignment vertical="center"/>
    </xf>
    <xf numFmtId="0" fontId="75" fillId="0" borderId="0" xfId="0" applyFont="1" applyAlignment="1">
      <alignment vertical="center"/>
    </xf>
    <xf numFmtId="4" fontId="43" fillId="3" borderId="67" xfId="0" applyNumberFormat="1" applyFont="1" applyFill="1" applyBorder="1" applyAlignment="1">
      <alignment horizontal="center" vertical="center"/>
    </xf>
    <xf numFmtId="4" fontId="49" fillId="3" borderId="12" xfId="0" applyNumberFormat="1" applyFont="1" applyFill="1" applyBorder="1" applyAlignment="1">
      <alignment horizontal="center" vertical="center" wrapText="1"/>
    </xf>
    <xf numFmtId="4" fontId="49" fillId="3" borderId="12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68" fillId="0" borderId="0" xfId="0" applyFont="1" applyAlignment="1">
      <alignment vertical="center"/>
    </xf>
    <xf numFmtId="0" fontId="0" fillId="0" borderId="0" xfId="0" applyAlignment="1">
      <alignment vertical="center" wrapText="1"/>
    </xf>
    <xf numFmtId="4" fontId="3" fillId="0" borderId="0" xfId="0" applyNumberFormat="1" applyFont="1" applyAlignment="1">
      <alignment vertical="center"/>
    </xf>
    <xf numFmtId="0" fontId="46" fillId="0" borderId="19" xfId="0" applyFont="1" applyFill="1" applyBorder="1" applyAlignment="1">
      <alignment horizontal="center" wrapText="1"/>
    </xf>
    <xf numFmtId="0" fontId="46" fillId="0" borderId="19" xfId="0" applyFont="1" applyFill="1" applyBorder="1" applyAlignment="1">
      <alignment wrapText="1"/>
    </xf>
    <xf numFmtId="0" fontId="46" fillId="0" borderId="19" xfId="0" applyFont="1" applyFill="1" applyBorder="1" applyAlignment="1">
      <alignment wrapText="1"/>
    </xf>
    <xf numFmtId="166" fontId="11" fillId="0" borderId="1" xfId="7" applyNumberFormat="1" applyFont="1" applyFill="1" applyBorder="1" applyAlignment="1">
      <alignment horizontal="center" vertical="center" wrapText="1"/>
    </xf>
    <xf numFmtId="0" fontId="46" fillId="0" borderId="19" xfId="0" applyFont="1" applyFill="1" applyBorder="1" applyAlignment="1">
      <alignment horizontal="center" wrapText="1"/>
    </xf>
    <xf numFmtId="166" fontId="12" fillId="0" borderId="0" xfId="7" applyNumberFormat="1" applyFont="1" applyFill="1" applyAlignment="1">
      <alignment vertical="center" wrapText="1"/>
    </xf>
    <xf numFmtId="166" fontId="11" fillId="0" borderId="2" xfId="7" applyNumberFormat="1" applyFont="1" applyFill="1" applyBorder="1" applyAlignment="1">
      <alignment horizontal="center" vertical="center" wrapText="1"/>
    </xf>
    <xf numFmtId="166" fontId="11" fillId="2" borderId="22" xfId="7" applyNumberFormat="1" applyFont="1" applyFill="1" applyBorder="1" applyAlignment="1">
      <alignment vertical="center" wrapText="1"/>
    </xf>
    <xf numFmtId="166" fontId="19" fillId="2" borderId="15" xfId="7" applyNumberFormat="1" applyFont="1" applyFill="1" applyBorder="1" applyAlignment="1">
      <alignment vertical="center" wrapText="1"/>
    </xf>
    <xf numFmtId="166" fontId="19" fillId="2" borderId="31" xfId="7" applyNumberFormat="1" applyFont="1" applyFill="1" applyBorder="1" applyAlignment="1">
      <alignment vertical="center" wrapText="1"/>
    </xf>
    <xf numFmtId="166" fontId="19" fillId="2" borderId="37" xfId="7" applyNumberFormat="1" applyFont="1" applyFill="1" applyBorder="1" applyAlignment="1">
      <alignment vertical="center" wrapText="1"/>
    </xf>
    <xf numFmtId="166" fontId="19" fillId="2" borderId="19" xfId="7" applyNumberFormat="1" applyFont="1" applyFill="1" applyBorder="1" applyAlignment="1">
      <alignment vertical="center" wrapText="1"/>
    </xf>
    <xf numFmtId="166" fontId="27" fillId="2" borderId="0" xfId="7" applyNumberFormat="1" applyFont="1" applyFill="1" applyAlignment="1">
      <alignment vertical="center" wrapText="1"/>
    </xf>
    <xf numFmtId="166" fontId="21" fillId="2" borderId="22" xfId="7" applyNumberFormat="1" applyFont="1" applyFill="1" applyBorder="1" applyAlignment="1">
      <alignment vertical="center" wrapText="1"/>
    </xf>
    <xf numFmtId="166" fontId="21" fillId="2" borderId="15" xfId="7" applyNumberFormat="1" applyFont="1" applyFill="1" applyBorder="1" applyAlignment="1">
      <alignment vertical="center" wrapText="1"/>
    </xf>
    <xf numFmtId="0" fontId="46" fillId="0" borderId="19" xfId="0" applyFont="1" applyFill="1" applyBorder="1" applyAlignment="1">
      <alignment horizontal="center" wrapText="1"/>
    </xf>
    <xf numFmtId="0" fontId="46" fillId="0" borderId="19" xfId="0" applyFont="1" applyFill="1" applyBorder="1" applyAlignment="1">
      <alignment wrapText="1"/>
    </xf>
    <xf numFmtId="166" fontId="11" fillId="2" borderId="15" xfId="7" applyNumberFormat="1" applyFont="1" applyFill="1" applyBorder="1" applyAlignment="1">
      <alignment vertical="center" wrapText="1"/>
    </xf>
    <xf numFmtId="166" fontId="11" fillId="2" borderId="20" xfId="7" applyNumberFormat="1" applyFont="1" applyFill="1" applyBorder="1" applyAlignment="1">
      <alignment horizontal="center" vertical="center" wrapText="1"/>
    </xf>
    <xf numFmtId="166" fontId="11" fillId="0" borderId="1" xfId="0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67" fontId="10" fillId="0" borderId="1" xfId="7" applyNumberFormat="1" applyFont="1" applyFill="1" applyBorder="1" applyAlignment="1">
      <alignment horizontal="center" vertical="center" wrapText="1"/>
    </xf>
    <xf numFmtId="0" fontId="46" fillId="2" borderId="19" xfId="0" applyFont="1" applyFill="1" applyBorder="1" applyAlignment="1">
      <alignment horizontal="center" vertical="center" wrapText="1"/>
    </xf>
    <xf numFmtId="166" fontId="12" fillId="2" borderId="0" xfId="7" applyNumberFormat="1" applyFont="1" applyFill="1" applyAlignment="1">
      <alignment vertical="center" wrapText="1"/>
    </xf>
    <xf numFmtId="0" fontId="46" fillId="2" borderId="19" xfId="0" applyFont="1" applyFill="1" applyBorder="1" applyAlignment="1">
      <alignment vertical="center" wrapText="1"/>
    </xf>
    <xf numFmtId="166" fontId="11" fillId="2" borderId="2" xfId="7" applyNumberFormat="1" applyFont="1" applyFill="1" applyBorder="1" applyAlignment="1">
      <alignment horizontal="center" vertical="center" wrapText="1"/>
    </xf>
    <xf numFmtId="4" fontId="46" fillId="0" borderId="19" xfId="0" applyNumberFormat="1" applyFont="1" applyFill="1" applyBorder="1" applyAlignment="1">
      <alignment horizontal="center" wrapText="1"/>
    </xf>
    <xf numFmtId="1" fontId="21" fillId="2" borderId="14" xfId="7" applyNumberFormat="1" applyFont="1" applyFill="1" applyBorder="1" applyAlignment="1">
      <alignment horizontal="center" vertical="center" wrapText="1"/>
    </xf>
    <xf numFmtId="1" fontId="21" fillId="2" borderId="6" xfId="7" applyNumberFormat="1" applyFont="1" applyFill="1" applyBorder="1" applyAlignment="1">
      <alignment horizontal="center" vertical="center" wrapText="1"/>
    </xf>
    <xf numFmtId="165" fontId="21" fillId="2" borderId="14" xfId="7" applyNumberFormat="1" applyFont="1" applyFill="1" applyBorder="1" applyAlignment="1">
      <alignment horizontal="center" vertical="center" wrapText="1"/>
    </xf>
    <xf numFmtId="166" fontId="17" fillId="2" borderId="27" xfId="7" applyNumberFormat="1" applyFont="1" applyFill="1" applyBorder="1" applyAlignment="1">
      <alignment horizontal="center" vertical="center" wrapText="1"/>
    </xf>
    <xf numFmtId="166" fontId="17" fillId="2" borderId="36" xfId="7" applyNumberFormat="1" applyFont="1" applyFill="1" applyBorder="1" applyAlignment="1">
      <alignment horizontal="center" vertical="center" wrapText="1"/>
    </xf>
    <xf numFmtId="166" fontId="19" fillId="2" borderId="8" xfId="0" applyNumberFormat="1" applyFont="1" applyFill="1" applyBorder="1" applyAlignment="1">
      <alignment horizontal="center" vertical="center" wrapText="1"/>
    </xf>
    <xf numFmtId="165" fontId="19" fillId="2" borderId="14" xfId="7" applyNumberFormat="1" applyFont="1" applyFill="1" applyBorder="1" applyAlignment="1">
      <alignment horizontal="center" vertical="center" wrapText="1"/>
    </xf>
    <xf numFmtId="165" fontId="19" fillId="2" borderId="6" xfId="7" applyNumberFormat="1" applyFont="1" applyFill="1" applyBorder="1" applyAlignment="1">
      <alignment horizontal="center" vertical="center" wrapText="1"/>
    </xf>
    <xf numFmtId="165" fontId="11" fillId="2" borderId="20" xfId="7" applyNumberFormat="1" applyFont="1" applyFill="1" applyBorder="1" applyAlignment="1">
      <alignment horizontal="center" vertical="center" wrapText="1"/>
    </xf>
    <xf numFmtId="168" fontId="11" fillId="2" borderId="19" xfId="0" applyNumberFormat="1" applyFont="1" applyFill="1" applyBorder="1" applyAlignment="1">
      <alignment horizontal="center" vertical="center" wrapText="1"/>
    </xf>
    <xf numFmtId="165" fontId="18" fillId="0" borderId="24" xfId="0" applyNumberFormat="1" applyFont="1" applyFill="1" applyBorder="1" applyAlignment="1">
      <alignment horizontal="center" wrapText="1"/>
    </xf>
    <xf numFmtId="165" fontId="25" fillId="0" borderId="1" xfId="0" applyNumberFormat="1" applyFont="1" applyFill="1" applyBorder="1" applyAlignment="1">
      <alignment horizontal="center" wrapText="1"/>
    </xf>
    <xf numFmtId="165" fontId="18" fillId="0" borderId="1" xfId="0" applyNumberFormat="1" applyFont="1" applyFill="1" applyBorder="1" applyAlignment="1">
      <alignment horizontal="center" vertical="center" wrapText="1"/>
    </xf>
    <xf numFmtId="165" fontId="25" fillId="0" borderId="1" xfId="0" applyNumberFormat="1" applyFont="1" applyFill="1" applyBorder="1" applyAlignment="1">
      <alignment horizontal="center" vertical="center" wrapText="1"/>
    </xf>
    <xf numFmtId="165" fontId="18" fillId="0" borderId="1" xfId="0" applyNumberFormat="1" applyFont="1" applyFill="1" applyBorder="1" applyAlignment="1">
      <alignment horizontal="center" vertical="top" wrapText="1"/>
    </xf>
    <xf numFmtId="0" fontId="25" fillId="0" borderId="1" xfId="0" applyFont="1" applyFill="1" applyBorder="1" applyAlignment="1">
      <alignment horizontal="center" wrapText="1"/>
    </xf>
    <xf numFmtId="0" fontId="25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5" fontId="18" fillId="0" borderId="23" xfId="0" applyNumberFormat="1" applyFont="1" applyFill="1" applyBorder="1" applyAlignment="1">
      <alignment horizontal="center" wrapText="1"/>
    </xf>
    <xf numFmtId="165" fontId="25" fillId="0" borderId="1" xfId="0" applyNumberFormat="1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7" fontId="18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/>
    </xf>
    <xf numFmtId="0" fontId="25" fillId="0" borderId="0" xfId="0" applyFont="1" applyFill="1" applyBorder="1" applyAlignment="1">
      <alignment horizontal="left" vertical="top" wrapText="1"/>
    </xf>
    <xf numFmtId="0" fontId="25" fillId="0" borderId="0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wrapText="1"/>
    </xf>
    <xf numFmtId="0" fontId="25" fillId="2" borderId="1" xfId="0" applyFont="1" applyFill="1" applyBorder="1" applyAlignment="1">
      <alignment horizontal="center" wrapText="1"/>
    </xf>
    <xf numFmtId="0" fontId="25" fillId="2" borderId="1" xfId="0" applyFont="1" applyFill="1" applyBorder="1" applyAlignment="1">
      <alignment horizontal="center" vertical="center" wrapText="1"/>
    </xf>
    <xf numFmtId="167" fontId="18" fillId="2" borderId="1" xfId="0" applyNumberFormat="1" applyFont="1" applyFill="1" applyBorder="1" applyAlignment="1">
      <alignment horizontal="center" vertical="top" wrapText="1"/>
    </xf>
    <xf numFmtId="0" fontId="25" fillId="0" borderId="0" xfId="0" applyFont="1" applyFill="1" applyBorder="1" applyAlignment="1">
      <alignment vertical="center" wrapText="1"/>
    </xf>
    <xf numFmtId="165" fontId="18" fillId="0" borderId="0" xfId="0" applyNumberFormat="1" applyFont="1" applyFill="1" applyBorder="1" applyAlignment="1">
      <alignment horizontal="center" vertical="top" wrapText="1"/>
    </xf>
    <xf numFmtId="166" fontId="38" fillId="2" borderId="0" xfId="7" applyNumberFormat="1" applyFont="1" applyFill="1" applyAlignment="1">
      <alignment horizontal="right" vertical="center" wrapText="1"/>
    </xf>
    <xf numFmtId="0" fontId="46" fillId="2" borderId="0" xfId="0" applyFont="1" applyFill="1" applyBorder="1" applyAlignment="1">
      <alignment wrapText="1"/>
    </xf>
    <xf numFmtId="0" fontId="11" fillId="2" borderId="19" xfId="0" applyFont="1" applyFill="1" applyBorder="1" applyAlignment="1">
      <alignment vertical="center" wrapText="1"/>
    </xf>
    <xf numFmtId="166" fontId="11" fillId="2" borderId="20" xfId="7" applyNumberFormat="1" applyFont="1" applyFill="1" applyBorder="1" applyAlignment="1">
      <alignment horizontal="center" vertical="center" wrapText="1"/>
    </xf>
    <xf numFmtId="166" fontId="11" fillId="2" borderId="15" xfId="7" applyNumberFormat="1" applyFont="1" applyFill="1" applyBorder="1" applyAlignment="1">
      <alignment vertical="center" wrapText="1"/>
    </xf>
    <xf numFmtId="166" fontId="11" fillId="2" borderId="22" xfId="7" applyNumberFormat="1" applyFont="1" applyFill="1" applyBorder="1" applyAlignment="1">
      <alignment vertical="center" wrapText="1"/>
    </xf>
    <xf numFmtId="0" fontId="46" fillId="2" borderId="11" xfId="0" applyFont="1" applyFill="1" applyBorder="1" applyAlignment="1">
      <alignment vertical="center" wrapText="1"/>
    </xf>
    <xf numFmtId="166" fontId="12" fillId="2" borderId="0" xfId="7" applyNumberFormat="1" applyFont="1" applyFill="1" applyAlignment="1">
      <alignment vertical="center" wrapText="1"/>
    </xf>
    <xf numFmtId="0" fontId="47" fillId="2" borderId="0" xfId="0" applyFont="1" applyFill="1" applyBorder="1" applyAlignment="1">
      <alignment vertical="center" wrapText="1"/>
    </xf>
    <xf numFmtId="0" fontId="46" fillId="2" borderId="19" xfId="0" applyFont="1" applyFill="1" applyBorder="1" applyAlignment="1">
      <alignment horizontal="center" vertical="center" wrapText="1"/>
    </xf>
    <xf numFmtId="166" fontId="11" fillId="2" borderId="14" xfId="7" applyNumberFormat="1" applyFont="1" applyFill="1" applyBorder="1" applyAlignment="1">
      <alignment vertical="center" wrapText="1"/>
    </xf>
    <xf numFmtId="0" fontId="46" fillId="2" borderId="19" xfId="0" applyFont="1" applyFill="1" applyBorder="1" applyAlignment="1">
      <alignment vertical="center" wrapText="1"/>
    </xf>
    <xf numFmtId="166" fontId="38" fillId="2" borderId="0" xfId="7" applyNumberFormat="1" applyFont="1" applyFill="1" applyAlignment="1">
      <alignment horizontal="right" vertical="center" wrapText="1"/>
    </xf>
    <xf numFmtId="166" fontId="11" fillId="2" borderId="2" xfId="7" applyNumberFormat="1" applyFont="1" applyFill="1" applyBorder="1" applyAlignment="1">
      <alignment horizontal="center" vertical="center" wrapText="1"/>
    </xf>
    <xf numFmtId="0" fontId="33" fillId="2" borderId="0" xfId="3" applyFont="1" applyFill="1" applyAlignment="1">
      <alignment vertical="center"/>
    </xf>
    <xf numFmtId="169" fontId="0" fillId="2" borderId="0" xfId="0" applyNumberFormat="1" applyFill="1" applyAlignment="1">
      <alignment vertical="center"/>
    </xf>
    <xf numFmtId="1" fontId="11" fillId="2" borderId="14" xfId="7" applyNumberFormat="1" applyFont="1" applyFill="1" applyBorder="1" applyAlignment="1">
      <alignment horizontal="center" vertical="center" wrapText="1"/>
    </xf>
    <xf numFmtId="166" fontId="11" fillId="2" borderId="6" xfId="1" applyNumberFormat="1" applyFont="1" applyFill="1" applyBorder="1" applyAlignment="1">
      <alignment horizontal="center" vertical="center" wrapText="1"/>
    </xf>
    <xf numFmtId="167" fontId="11" fillId="2" borderId="6" xfId="1" applyNumberFormat="1" applyFont="1" applyFill="1" applyBorder="1" applyAlignment="1">
      <alignment horizontal="center" vertical="center" wrapText="1"/>
    </xf>
    <xf numFmtId="166" fontId="38" fillId="2" borderId="0" xfId="0" applyNumberFormat="1" applyFont="1" applyFill="1" applyBorder="1" applyAlignment="1">
      <alignment vertical="center" wrapText="1"/>
    </xf>
    <xf numFmtId="0" fontId="46" fillId="2" borderId="26" xfId="0" applyFont="1" applyFill="1" applyBorder="1" applyAlignment="1">
      <alignment horizontal="center" vertical="center" wrapText="1"/>
    </xf>
    <xf numFmtId="0" fontId="46" fillId="2" borderId="10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80" fillId="2" borderId="19" xfId="0" applyFont="1" applyFill="1" applyBorder="1" applyAlignment="1">
      <alignment horizontal="center" vertical="center" wrapText="1"/>
    </xf>
    <xf numFmtId="166" fontId="42" fillId="2" borderId="4" xfId="7" applyNumberFormat="1" applyFont="1" applyFill="1" applyBorder="1" applyAlignment="1">
      <alignment vertical="center" wrapText="1"/>
    </xf>
    <xf numFmtId="166" fontId="42" fillId="2" borderId="0" xfId="7" applyNumberFormat="1" applyFont="1" applyFill="1" applyBorder="1" applyAlignment="1">
      <alignment vertical="center" wrapText="1"/>
    </xf>
    <xf numFmtId="166" fontId="41" fillId="2" borderId="0" xfId="7" applyNumberFormat="1" applyFont="1" applyFill="1" applyBorder="1" applyAlignment="1">
      <alignment vertical="center" wrapText="1"/>
    </xf>
    <xf numFmtId="166" fontId="41" fillId="2" borderId="10" xfId="7" applyNumberFormat="1" applyFont="1" applyFill="1" applyBorder="1" applyAlignment="1">
      <alignment vertical="center" wrapText="1"/>
    </xf>
    <xf numFmtId="166" fontId="41" fillId="2" borderId="4" xfId="7" applyNumberFormat="1" applyFont="1" applyFill="1" applyBorder="1" applyAlignment="1">
      <alignment vertical="center" wrapText="1"/>
    </xf>
    <xf numFmtId="166" fontId="41" fillId="2" borderId="20" xfId="7" applyNumberFormat="1" applyFont="1" applyFill="1" applyBorder="1" applyAlignment="1">
      <alignment horizontal="center" vertical="center" wrapText="1"/>
    </xf>
    <xf numFmtId="165" fontId="19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/>
    <xf numFmtId="166" fontId="81" fillId="2" borderId="5" xfId="7" applyNumberFormat="1" applyFont="1" applyFill="1" applyBorder="1" applyAlignment="1">
      <alignment horizontal="center" vertical="center" wrapText="1"/>
    </xf>
    <xf numFmtId="166" fontId="81" fillId="2" borderId="11" xfId="7" applyNumberFormat="1" applyFont="1" applyFill="1" applyBorder="1" applyAlignment="1">
      <alignment horizontal="center" vertical="center" wrapText="1"/>
    </xf>
    <xf numFmtId="166" fontId="38" fillId="2" borderId="7" xfId="7" applyNumberFormat="1" applyFont="1" applyFill="1" applyBorder="1" applyAlignment="1">
      <alignment vertical="center" wrapText="1"/>
    </xf>
    <xf numFmtId="1" fontId="38" fillId="2" borderId="7" xfId="7" applyNumberFormat="1" applyFont="1" applyFill="1" applyBorder="1" applyAlignment="1">
      <alignment horizontal="center" vertical="center" wrapText="1"/>
    </xf>
    <xf numFmtId="166" fontId="38" fillId="2" borderId="16" xfId="7" applyNumberFormat="1" applyFont="1" applyFill="1" applyBorder="1" applyAlignment="1">
      <alignment horizontal="center" vertical="center" wrapText="1"/>
    </xf>
    <xf numFmtId="166" fontId="38" fillId="2" borderId="12" xfId="7" applyNumberFormat="1" applyFont="1" applyFill="1" applyBorder="1" applyAlignment="1">
      <alignment horizontal="center" vertical="center" wrapText="1"/>
    </xf>
    <xf numFmtId="166" fontId="38" fillId="2" borderId="2" xfId="7" applyNumberFormat="1" applyFont="1" applyFill="1" applyBorder="1" applyAlignment="1">
      <alignment vertical="center" wrapText="1"/>
    </xf>
    <xf numFmtId="166" fontId="38" fillId="2" borderId="2" xfId="7" applyNumberFormat="1" applyFont="1" applyFill="1" applyBorder="1" applyAlignment="1">
      <alignment horizontal="center" vertical="center" wrapText="1"/>
    </xf>
    <xf numFmtId="166" fontId="38" fillId="2" borderId="13" xfId="7" applyNumberFormat="1" applyFont="1" applyFill="1" applyBorder="1" applyAlignment="1">
      <alignment horizontal="center" vertical="center" wrapText="1"/>
    </xf>
    <xf numFmtId="166" fontId="38" fillId="2" borderId="8" xfId="7" applyNumberFormat="1" applyFont="1" applyFill="1" applyBorder="1" applyAlignment="1">
      <alignment horizontal="center" vertical="center" wrapText="1"/>
    </xf>
    <xf numFmtId="166" fontId="38" fillId="2" borderId="14" xfId="7" applyNumberFormat="1" applyFont="1" applyFill="1" applyBorder="1" applyAlignment="1">
      <alignment vertical="center" wrapText="1"/>
    </xf>
    <xf numFmtId="166" fontId="38" fillId="2" borderId="14" xfId="7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165" fontId="10" fillId="2" borderId="17" xfId="0" applyNumberFormat="1" applyFont="1" applyFill="1" applyBorder="1" applyAlignment="1">
      <alignment horizontal="center" vertical="center" wrapText="1"/>
    </xf>
    <xf numFmtId="166" fontId="38" fillId="2" borderId="15" xfId="7" applyNumberFormat="1" applyFont="1" applyFill="1" applyBorder="1" applyAlignment="1">
      <alignment horizontal="center" vertical="center" wrapText="1"/>
    </xf>
    <xf numFmtId="166" fontId="38" fillId="2" borderId="6" xfId="7" applyNumberFormat="1" applyFont="1" applyFill="1" applyBorder="1" applyAlignment="1">
      <alignment horizontal="center" vertical="center" wrapText="1"/>
    </xf>
    <xf numFmtId="166" fontId="38" fillId="2" borderId="5" xfId="7" applyNumberFormat="1" applyFont="1" applyFill="1" applyBorder="1" applyAlignment="1">
      <alignment vertical="center" wrapText="1"/>
    </xf>
    <xf numFmtId="166" fontId="11" fillId="2" borderId="19" xfId="0" applyNumberFormat="1" applyFont="1" applyFill="1" applyBorder="1" applyAlignment="1">
      <alignment horizontal="center" vertical="center" wrapText="1"/>
    </xf>
    <xf numFmtId="167" fontId="46" fillId="2" borderId="19" xfId="0" applyNumberFormat="1" applyFont="1" applyFill="1" applyBorder="1" applyAlignment="1">
      <alignment horizontal="center" vertical="center" wrapText="1"/>
    </xf>
    <xf numFmtId="165" fontId="7" fillId="2" borderId="20" xfId="0" applyNumberFormat="1" applyFont="1" applyFill="1" applyBorder="1" applyAlignment="1">
      <alignment horizontal="center" vertical="center" wrapText="1"/>
    </xf>
    <xf numFmtId="49" fontId="7" fillId="2" borderId="21" xfId="5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85" fillId="0" borderId="0" xfId="8" applyFont="1" applyFill="1" applyAlignment="1">
      <alignment horizontal="right" vertical="center"/>
    </xf>
    <xf numFmtId="0" fontId="85" fillId="0" borderId="0" xfId="8" applyFont="1" applyFill="1" applyAlignment="1">
      <alignment horizontal="right" vertical="center" wrapText="1"/>
    </xf>
    <xf numFmtId="167" fontId="50" fillId="3" borderId="67" xfId="0" applyNumberFormat="1" applyFont="1" applyFill="1" applyBorder="1" applyAlignment="1">
      <alignment horizontal="center" vertical="center" wrapText="1"/>
    </xf>
    <xf numFmtId="165" fontId="7" fillId="2" borderId="1" xfId="5" applyNumberFormat="1" applyFont="1" applyFill="1" applyBorder="1" applyAlignment="1">
      <alignment horizontal="center" vertical="center" wrapText="1"/>
    </xf>
    <xf numFmtId="165" fontId="7" fillId="2" borderId="20" xfId="0" quotePrefix="1" applyNumberFormat="1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165" fontId="19" fillId="2" borderId="1" xfId="0" applyNumberFormat="1" applyFont="1" applyFill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24" fillId="0" borderId="0" xfId="0" applyFont="1" applyAlignment="1">
      <alignment horizontal="center" vertical="center" wrapText="1"/>
    </xf>
    <xf numFmtId="4" fontId="39" fillId="0" borderId="0" xfId="0" applyNumberFormat="1" applyFont="1"/>
    <xf numFmtId="166" fontId="19" fillId="0" borderId="0" xfId="7" applyNumberFormat="1" applyFont="1" applyFill="1" applyAlignment="1">
      <alignment horizontal="right" vertical="center" wrapText="1"/>
    </xf>
    <xf numFmtId="0" fontId="39" fillId="0" borderId="0" xfId="0" applyFont="1" applyFill="1" applyBorder="1" applyAlignment="1">
      <alignment wrapText="1"/>
    </xf>
    <xf numFmtId="0" fontId="39" fillId="0" borderId="1" xfId="0" applyFont="1" applyFill="1" applyBorder="1" applyAlignment="1">
      <alignment horizontal="center" vertical="center" wrapText="1"/>
    </xf>
    <xf numFmtId="0" fontId="39" fillId="0" borderId="11" xfId="0" applyFont="1" applyFill="1" applyBorder="1" applyAlignment="1">
      <alignment wrapText="1"/>
    </xf>
    <xf numFmtId="0" fontId="39" fillId="0" borderId="19" xfId="0" applyFont="1" applyFill="1" applyBorder="1" applyAlignment="1">
      <alignment wrapText="1"/>
    </xf>
    <xf numFmtId="166" fontId="43" fillId="0" borderId="0" xfId="7" applyNumberFormat="1" applyFont="1" applyFill="1" applyAlignment="1">
      <alignment vertical="center" wrapText="1"/>
    </xf>
    <xf numFmtId="0" fontId="19" fillId="0" borderId="0" xfId="0" applyFont="1" applyFill="1" applyAlignment="1">
      <alignment horizontal="center"/>
    </xf>
    <xf numFmtId="166" fontId="11" fillId="2" borderId="22" xfId="7" applyNumberFormat="1" applyFont="1" applyFill="1" applyBorder="1" applyAlignment="1">
      <alignment vertical="center" wrapText="1"/>
    </xf>
    <xf numFmtId="166" fontId="20" fillId="2" borderId="0" xfId="7" applyNumberFormat="1" applyFont="1" applyFill="1" applyAlignment="1">
      <alignment vertical="center" wrapText="1"/>
    </xf>
    <xf numFmtId="166" fontId="11" fillId="2" borderId="15" xfId="7" applyNumberFormat="1" applyFont="1" applyFill="1" applyBorder="1" applyAlignment="1">
      <alignment vertical="center" wrapText="1"/>
    </xf>
    <xf numFmtId="166" fontId="12" fillId="0" borderId="0" xfId="7" applyNumberFormat="1" applyFont="1" applyFill="1" applyAlignment="1">
      <alignment vertical="center" wrapText="1"/>
    </xf>
    <xf numFmtId="166" fontId="11" fillId="0" borderId="0" xfId="7" applyNumberFormat="1" applyFont="1" applyFill="1" applyAlignment="1">
      <alignment horizontal="right" vertical="center" wrapText="1"/>
    </xf>
    <xf numFmtId="166" fontId="12" fillId="2" borderId="0" xfId="7" applyNumberFormat="1" applyFont="1" applyFill="1" applyAlignment="1">
      <alignment vertical="center" wrapText="1"/>
    </xf>
    <xf numFmtId="166" fontId="11" fillId="2" borderId="2" xfId="7" applyNumberFormat="1" applyFont="1" applyFill="1" applyBorder="1" applyAlignment="1">
      <alignment horizontal="center" vertical="center" wrapText="1"/>
    </xf>
    <xf numFmtId="0" fontId="53" fillId="2" borderId="19" xfId="0" applyFont="1" applyFill="1" applyBorder="1" applyAlignment="1">
      <alignment wrapText="1"/>
    </xf>
    <xf numFmtId="0" fontId="53" fillId="2" borderId="19" xfId="0" applyFont="1" applyFill="1" applyBorder="1" applyAlignment="1">
      <alignment horizontal="center" wrapText="1"/>
    </xf>
    <xf numFmtId="0" fontId="46" fillId="0" borderId="19" xfId="0" applyFont="1" applyFill="1" applyBorder="1" applyAlignment="1">
      <alignment horizontal="center" wrapText="1"/>
    </xf>
    <xf numFmtId="166" fontId="11" fillId="2" borderId="2" xfId="7" applyNumberFormat="1" applyFont="1" applyFill="1" applyBorder="1" applyAlignment="1">
      <alignment horizontal="center" vertical="center" wrapText="1"/>
    </xf>
    <xf numFmtId="166" fontId="38" fillId="2" borderId="14" xfId="7" applyNumberFormat="1" applyFont="1" applyFill="1" applyBorder="1" applyAlignment="1">
      <alignment vertical="center" wrapText="1"/>
    </xf>
    <xf numFmtId="2" fontId="0" fillId="2" borderId="0" xfId="0" applyNumberFormat="1" applyFill="1"/>
    <xf numFmtId="2" fontId="21" fillId="2" borderId="0" xfId="0" applyNumberFormat="1" applyFont="1" applyFill="1"/>
    <xf numFmtId="165" fontId="21" fillId="2" borderId="0" xfId="0" applyNumberFormat="1" applyFont="1" applyFill="1" applyAlignment="1">
      <alignment horizontal="center"/>
    </xf>
    <xf numFmtId="165" fontId="39" fillId="2" borderId="76" xfId="0" applyNumberFormat="1" applyFont="1" applyFill="1" applyBorder="1" applyAlignment="1">
      <alignment horizontal="center" vertical="center" wrapText="1"/>
    </xf>
    <xf numFmtId="2" fontId="40" fillId="2" borderId="76" xfId="0" applyNumberFormat="1" applyFont="1" applyFill="1" applyBorder="1" applyAlignment="1">
      <alignment vertical="center" wrapText="1"/>
    </xf>
    <xf numFmtId="2" fontId="40" fillId="2" borderId="76" xfId="0" applyNumberFormat="1" applyFont="1" applyFill="1" applyBorder="1" applyAlignment="1">
      <alignment horizontal="center" vertical="center" wrapText="1"/>
    </xf>
    <xf numFmtId="165" fontId="40" fillId="2" borderId="72" xfId="0" applyNumberFormat="1" applyFont="1" applyFill="1" applyBorder="1" applyAlignment="1">
      <alignment horizontal="center" vertical="center" wrapText="1"/>
    </xf>
    <xf numFmtId="2" fontId="89" fillId="2" borderId="0" xfId="0" applyNumberFormat="1" applyFont="1" applyFill="1"/>
    <xf numFmtId="165" fontId="40" fillId="2" borderId="76" xfId="0" applyNumberFormat="1" applyFont="1" applyFill="1" applyBorder="1" applyAlignment="1">
      <alignment horizontal="center" vertical="center" wrapText="1"/>
    </xf>
    <xf numFmtId="2" fontId="90" fillId="2" borderId="76" xfId="0" applyNumberFormat="1" applyFont="1" applyFill="1" applyBorder="1" applyAlignment="1">
      <alignment vertical="center" wrapText="1"/>
    </xf>
    <xf numFmtId="2" fontId="39" fillId="2" borderId="76" xfId="0" applyNumberFormat="1" applyFont="1" applyFill="1" applyBorder="1" applyAlignment="1">
      <alignment vertical="center" wrapText="1"/>
    </xf>
    <xf numFmtId="2" fontId="48" fillId="2" borderId="76" xfId="0" applyNumberFormat="1" applyFont="1" applyFill="1" applyBorder="1" applyAlignment="1">
      <alignment vertical="center" wrapText="1"/>
    </xf>
    <xf numFmtId="165" fontId="39" fillId="2" borderId="72" xfId="0" applyNumberFormat="1" applyFont="1" applyFill="1" applyBorder="1" applyAlignment="1">
      <alignment horizontal="center" vertical="center" wrapText="1"/>
    </xf>
    <xf numFmtId="2" fontId="0" fillId="2" borderId="0" xfId="0" applyNumberFormat="1" applyFont="1" applyFill="1"/>
    <xf numFmtId="2" fontId="40" fillId="0" borderId="76" xfId="0" applyNumberFormat="1" applyFont="1" applyFill="1" applyBorder="1" applyAlignment="1">
      <alignment vertical="center" wrapText="1"/>
    </xf>
    <xf numFmtId="165" fontId="40" fillId="0" borderId="72" xfId="0" applyNumberFormat="1" applyFont="1" applyFill="1" applyBorder="1" applyAlignment="1">
      <alignment horizontal="center" vertical="center" wrapText="1"/>
    </xf>
    <xf numFmtId="2" fontId="89" fillId="0" borderId="0" xfId="0" applyNumberFormat="1" applyFont="1" applyFill="1"/>
    <xf numFmtId="2" fontId="39" fillId="2" borderId="72" xfId="0" applyNumberFormat="1" applyFont="1" applyFill="1" applyBorder="1" applyAlignment="1">
      <alignment vertical="center" wrapText="1"/>
    </xf>
    <xf numFmtId="2" fontId="39" fillId="2" borderId="76" xfId="0" applyNumberFormat="1" applyFont="1" applyFill="1" applyBorder="1" applyAlignment="1">
      <alignment horizontal="center" vertical="center" wrapText="1"/>
    </xf>
    <xf numFmtId="2" fontId="39" fillId="2" borderId="76" xfId="0" quotePrefix="1" applyNumberFormat="1" applyFont="1" applyFill="1" applyBorder="1" applyAlignment="1">
      <alignment horizontal="center" vertical="center" wrapText="1"/>
    </xf>
    <xf numFmtId="165" fontId="40" fillId="0" borderId="76" xfId="0" applyNumberFormat="1" applyFont="1" applyFill="1" applyBorder="1" applyAlignment="1">
      <alignment horizontal="center" vertical="center" wrapText="1"/>
    </xf>
    <xf numFmtId="2" fontId="89" fillId="0" borderId="0" xfId="0" applyNumberFormat="1" applyFont="1" applyFill="1" applyAlignment="1"/>
    <xf numFmtId="2" fontId="89" fillId="2" borderId="0" xfId="0" applyNumberFormat="1" applyFont="1" applyFill="1" applyAlignment="1"/>
    <xf numFmtId="2" fontId="0" fillId="0" borderId="1" xfId="0" applyNumberFormat="1" applyFill="1" applyBorder="1"/>
    <xf numFmtId="2" fontId="0" fillId="2" borderId="1" xfId="0" applyNumberFormat="1" applyFill="1" applyBorder="1"/>
    <xf numFmtId="49" fontId="4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/>
    <xf numFmtId="0" fontId="20" fillId="0" borderId="0" xfId="0" applyFont="1" applyFill="1"/>
    <xf numFmtId="2" fontId="7" fillId="2" borderId="1" xfId="11" applyNumberFormat="1" applyFont="1" applyFill="1" applyBorder="1" applyAlignment="1">
      <alignment horizontal="center" vertical="top" wrapText="1"/>
    </xf>
    <xf numFmtId="167" fontId="40" fillId="0" borderId="1" xfId="0" applyNumberFormat="1" applyFont="1" applyFill="1" applyBorder="1" applyAlignment="1">
      <alignment horizontal="center" vertical="center" wrapText="1"/>
    </xf>
    <xf numFmtId="2" fontId="40" fillId="2" borderId="1" xfId="0" applyNumberFormat="1" applyFont="1" applyFill="1" applyBorder="1" applyAlignment="1">
      <alignment horizontal="center" vertical="center" wrapText="1"/>
    </xf>
    <xf numFmtId="2" fontId="0" fillId="2" borderId="0" xfId="0" applyNumberFormat="1" applyFill="1" applyBorder="1"/>
    <xf numFmtId="2" fontId="5" fillId="2" borderId="1" xfId="11" applyNumberFormat="1" applyFont="1" applyFill="1" applyBorder="1" applyAlignment="1">
      <alignment horizontal="center" vertical="top" wrapText="1"/>
    </xf>
    <xf numFmtId="0" fontId="92" fillId="0" borderId="0" xfId="0" applyFont="1" applyFill="1"/>
    <xf numFmtId="0" fontId="92" fillId="0" borderId="0" xfId="0" applyFont="1" applyFill="1" applyAlignment="1">
      <alignment horizontal="center"/>
    </xf>
    <xf numFmtId="0" fontId="5" fillId="0" borderId="72" xfId="0" applyFont="1" applyFill="1" applyBorder="1" applyAlignment="1">
      <alignment horizontal="center" vertical="center" wrapText="1"/>
    </xf>
    <xf numFmtId="49" fontId="5" fillId="0" borderId="76" xfId="0" applyNumberFormat="1" applyFont="1" applyFill="1" applyBorder="1" applyAlignment="1">
      <alignment horizontal="center" vertical="center" wrapText="1"/>
    </xf>
    <xf numFmtId="0" fontId="5" fillId="0" borderId="76" xfId="0" applyFont="1" applyFill="1" applyBorder="1" applyAlignment="1">
      <alignment horizontal="center" vertical="center" wrapText="1"/>
    </xf>
    <xf numFmtId="0" fontId="7" fillId="0" borderId="76" xfId="0" applyFont="1" applyFill="1" applyBorder="1" applyAlignment="1">
      <alignment horizontal="center" vertical="center" wrapText="1"/>
    </xf>
    <xf numFmtId="165" fontId="7" fillId="0" borderId="76" xfId="0" applyNumberFormat="1" applyFont="1" applyFill="1" applyBorder="1" applyAlignment="1">
      <alignment horizontal="center" vertical="center"/>
    </xf>
    <xf numFmtId="0" fontId="5" fillId="0" borderId="76" xfId="0" applyFont="1" applyFill="1" applyBorder="1" applyAlignment="1">
      <alignment vertical="center"/>
    </xf>
    <xf numFmtId="0" fontId="5" fillId="0" borderId="76" xfId="0" applyFont="1" applyFill="1" applyBorder="1" applyAlignment="1">
      <alignment vertical="center" wrapText="1"/>
    </xf>
    <xf numFmtId="0" fontId="93" fillId="0" borderId="76" xfId="0" applyFont="1" applyFill="1" applyBorder="1" applyAlignment="1">
      <alignment horizontal="center" vertical="center" wrapText="1"/>
    </xf>
    <xf numFmtId="165" fontId="7" fillId="0" borderId="76" xfId="0" applyNumberFormat="1" applyFont="1" applyFill="1" applyBorder="1" applyAlignment="1">
      <alignment horizontal="center" vertical="center" wrapText="1"/>
    </xf>
    <xf numFmtId="166" fontId="7" fillId="0" borderId="76" xfId="0" applyNumberFormat="1" applyFont="1" applyFill="1" applyBorder="1" applyAlignment="1">
      <alignment horizontal="center" vertical="center"/>
    </xf>
    <xf numFmtId="167" fontId="7" fillId="0" borderId="76" xfId="0" applyNumberFormat="1" applyFont="1" applyFill="1" applyBorder="1" applyAlignment="1">
      <alignment horizontal="center" vertical="center"/>
    </xf>
    <xf numFmtId="49" fontId="7" fillId="0" borderId="76" xfId="0" applyNumberFormat="1" applyFont="1" applyFill="1" applyBorder="1" applyAlignment="1">
      <alignment horizontal="center" vertical="center" wrapText="1"/>
    </xf>
    <xf numFmtId="166" fontId="7" fillId="0" borderId="76" xfId="0" applyNumberFormat="1" applyFont="1" applyFill="1" applyBorder="1" applyAlignment="1">
      <alignment horizontal="center" vertical="center" wrapText="1"/>
    </xf>
    <xf numFmtId="167" fontId="7" fillId="0" borderId="76" xfId="0" applyNumberFormat="1" applyFont="1" applyFill="1" applyBorder="1" applyAlignment="1">
      <alignment horizontal="center" vertical="center" wrapText="1"/>
    </xf>
    <xf numFmtId="4" fontId="5" fillId="0" borderId="76" xfId="0" applyNumberFormat="1" applyFont="1" applyFill="1" applyBorder="1" applyAlignment="1">
      <alignment horizontal="center" vertical="center" wrapText="1"/>
    </xf>
    <xf numFmtId="167" fontId="7" fillId="0" borderId="1" xfId="0" applyNumberFormat="1" applyFont="1" applyFill="1" applyBorder="1" applyAlignment="1">
      <alignment horizontal="center" vertical="center" wrapText="1"/>
    </xf>
    <xf numFmtId="0" fontId="94" fillId="0" borderId="7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94" fillId="0" borderId="75" xfId="0" applyFont="1" applyFill="1" applyBorder="1" applyAlignment="1">
      <alignment horizontal="center" vertical="center" wrapText="1"/>
    </xf>
    <xf numFmtId="0" fontId="94" fillId="0" borderId="76" xfId="0" applyFont="1" applyFill="1" applyBorder="1" applyAlignment="1">
      <alignment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5" fillId="0" borderId="77" xfId="0" applyFont="1" applyFill="1" applyBorder="1" applyAlignment="1">
      <alignment horizontal="center" vertical="center" wrapText="1"/>
    </xf>
    <xf numFmtId="49" fontId="5" fillId="0" borderId="84" xfId="0" applyNumberFormat="1" applyFont="1" applyFill="1" applyBorder="1" applyAlignment="1">
      <alignment horizontal="center" vertical="center" wrapText="1"/>
    </xf>
    <xf numFmtId="0" fontId="5" fillId="0" borderId="77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0" fontId="39" fillId="0" borderId="76" xfId="0" applyFont="1" applyFill="1" applyBorder="1" applyAlignment="1">
      <alignment horizontal="center" vertical="center" wrapText="1"/>
    </xf>
    <xf numFmtId="0" fontId="39" fillId="0" borderId="76" xfId="0" applyFont="1" applyFill="1" applyBorder="1" applyAlignment="1">
      <alignment vertical="center" wrapText="1"/>
    </xf>
    <xf numFmtId="0" fontId="40" fillId="0" borderId="76" xfId="0" applyFont="1" applyFill="1" applyBorder="1" applyAlignment="1">
      <alignment horizontal="center" vertical="center" wrapText="1"/>
    </xf>
    <xf numFmtId="4" fontId="39" fillId="0" borderId="76" xfId="0" applyNumberFormat="1" applyFont="1" applyFill="1" applyBorder="1" applyAlignment="1">
      <alignment horizontal="center" vertical="center" wrapText="1"/>
    </xf>
    <xf numFmtId="0" fontId="95" fillId="0" borderId="76" xfId="0" applyFont="1" applyFill="1" applyBorder="1" applyAlignment="1">
      <alignment horizontal="center" vertical="center" wrapText="1"/>
    </xf>
    <xf numFmtId="49" fontId="40" fillId="0" borderId="76" xfId="0" applyNumberFormat="1" applyFont="1" applyFill="1" applyBorder="1" applyAlignment="1">
      <alignment horizontal="center" vertical="center" wrapText="1"/>
    </xf>
    <xf numFmtId="0" fontId="39" fillId="0" borderId="72" xfId="0" applyFont="1" applyFill="1" applyBorder="1" applyAlignment="1">
      <alignment vertical="center" wrapText="1"/>
    </xf>
    <xf numFmtId="49" fontId="39" fillId="0" borderId="76" xfId="0" applyNumberFormat="1" applyFont="1" applyFill="1" applyBorder="1" applyAlignment="1">
      <alignment horizontal="center" vertical="center" wrapText="1"/>
    </xf>
    <xf numFmtId="0" fontId="39" fillId="0" borderId="72" xfId="0" applyFont="1" applyFill="1" applyBorder="1" applyAlignment="1">
      <alignment horizontal="center" vertical="center" wrapText="1"/>
    </xf>
    <xf numFmtId="0" fontId="96" fillId="0" borderId="72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167" fontId="39" fillId="0" borderId="1" xfId="0" applyNumberFormat="1" applyFont="1" applyFill="1" applyBorder="1" applyAlignment="1">
      <alignment horizontal="center" vertical="center" wrapText="1"/>
    </xf>
    <xf numFmtId="0" fontId="96" fillId="0" borderId="76" xfId="0" applyFont="1" applyFill="1" applyBorder="1" applyAlignment="1">
      <alignment vertical="center" wrapText="1"/>
    </xf>
    <xf numFmtId="0" fontId="40" fillId="0" borderId="21" xfId="0" applyFont="1" applyFill="1" applyBorder="1" applyAlignment="1">
      <alignment horizontal="center" vertical="center" wrapText="1"/>
    </xf>
    <xf numFmtId="167" fontId="40" fillId="0" borderId="20" xfId="0" applyNumberFormat="1" applyFont="1" applyFill="1" applyBorder="1" applyAlignment="1">
      <alignment horizontal="center" vertical="center" wrapText="1"/>
    </xf>
    <xf numFmtId="167" fontId="19" fillId="0" borderId="0" xfId="0" applyNumberFormat="1" applyFont="1" applyFill="1"/>
    <xf numFmtId="0" fontId="39" fillId="0" borderId="77" xfId="0" applyFont="1" applyFill="1" applyBorder="1" applyAlignment="1">
      <alignment horizontal="center" vertical="center" wrapText="1"/>
    </xf>
    <xf numFmtId="49" fontId="39" fillId="0" borderId="84" xfId="0" applyNumberFormat="1" applyFont="1" applyFill="1" applyBorder="1" applyAlignment="1">
      <alignment horizontal="center" vertical="center" wrapText="1"/>
    </xf>
    <xf numFmtId="0" fontId="39" fillId="0" borderId="77" xfId="0" applyFont="1" applyFill="1" applyBorder="1" applyAlignment="1">
      <alignment vertical="center" wrapText="1"/>
    </xf>
    <xf numFmtId="0" fontId="39" fillId="0" borderId="20" xfId="0" applyFont="1" applyFill="1" applyBorder="1" applyAlignment="1">
      <alignment vertical="center" wrapText="1"/>
    </xf>
    <xf numFmtId="0" fontId="39" fillId="0" borderId="59" xfId="0" applyFont="1" applyFill="1" applyBorder="1" applyAlignment="1">
      <alignment horizontal="center" vertical="center" wrapText="1"/>
    </xf>
    <xf numFmtId="0" fontId="96" fillId="0" borderId="79" xfId="0" applyFont="1" applyFill="1" applyBorder="1" applyAlignment="1">
      <alignment horizontal="center" vertical="center" wrapText="1"/>
    </xf>
    <xf numFmtId="165" fontId="7" fillId="0" borderId="20" xfId="0" applyNumberFormat="1" applyFont="1" applyFill="1" applyBorder="1" applyAlignment="1">
      <alignment horizontal="center" vertical="center" wrapText="1"/>
    </xf>
    <xf numFmtId="165" fontId="94" fillId="0" borderId="76" xfId="0" applyNumberFormat="1" applyFont="1" applyFill="1" applyBorder="1" applyAlignment="1">
      <alignment horizontal="center" vertical="center" wrapText="1"/>
    </xf>
    <xf numFmtId="165" fontId="94" fillId="0" borderId="72" xfId="0" applyNumberFormat="1" applyFont="1" applyFill="1" applyBorder="1" applyAlignment="1">
      <alignment horizontal="center" vertical="center" wrapText="1"/>
    </xf>
    <xf numFmtId="165" fontId="94" fillId="0" borderId="1" xfId="0" applyNumberFormat="1" applyFont="1" applyFill="1" applyBorder="1" applyAlignment="1">
      <alignment horizontal="center" vertical="center" wrapText="1"/>
    </xf>
    <xf numFmtId="165" fontId="5" fillId="0" borderId="20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6" fontId="45" fillId="0" borderId="0" xfId="7" applyNumberFormat="1" applyFont="1" applyFill="1" applyAlignment="1">
      <alignment vertical="center" wrapText="1"/>
    </xf>
    <xf numFmtId="166" fontId="83" fillId="0" borderId="4" xfId="7" applyNumberFormat="1" applyFont="1" applyFill="1" applyBorder="1" applyAlignment="1">
      <alignment vertical="center" wrapText="1"/>
    </xf>
    <xf numFmtId="166" fontId="83" fillId="0" borderId="0" xfId="7" applyNumberFormat="1" applyFont="1" applyFill="1" applyBorder="1" applyAlignment="1">
      <alignment vertical="center" wrapText="1"/>
    </xf>
    <xf numFmtId="166" fontId="38" fillId="0" borderId="10" xfId="7" applyNumberFormat="1" applyFont="1" applyFill="1" applyBorder="1" applyAlignment="1">
      <alignment vertical="center" wrapText="1"/>
    </xf>
    <xf numFmtId="166" fontId="38" fillId="0" borderId="4" xfId="7" applyNumberFormat="1" applyFont="1" applyFill="1" applyBorder="1" applyAlignment="1">
      <alignment vertical="center" wrapText="1"/>
    </xf>
    <xf numFmtId="166" fontId="38" fillId="0" borderId="20" xfId="7" applyNumberFormat="1" applyFont="1" applyFill="1" applyBorder="1" applyAlignment="1">
      <alignment horizontal="center" vertical="center" wrapText="1"/>
    </xf>
    <xf numFmtId="166" fontId="97" fillId="0" borderId="5" xfId="7" applyNumberFormat="1" applyFont="1" applyFill="1" applyBorder="1" applyAlignment="1">
      <alignment horizontal="center" vertical="center" wrapText="1"/>
    </xf>
    <xf numFmtId="166" fontId="97" fillId="0" borderId="11" xfId="7" applyNumberFormat="1" applyFont="1" applyFill="1" applyBorder="1" applyAlignment="1">
      <alignment horizontal="center" vertical="center" wrapText="1"/>
    </xf>
    <xf numFmtId="166" fontId="38" fillId="0" borderId="7" xfId="7" applyNumberFormat="1" applyFont="1" applyFill="1" applyBorder="1" applyAlignment="1">
      <alignment vertical="center" wrapText="1"/>
    </xf>
    <xf numFmtId="1" fontId="38" fillId="0" borderId="7" xfId="7" applyNumberFormat="1" applyFont="1" applyFill="1" applyBorder="1" applyAlignment="1">
      <alignment horizontal="center" vertical="center" wrapText="1"/>
    </xf>
    <xf numFmtId="166" fontId="38" fillId="0" borderId="16" xfId="7" applyNumberFormat="1" applyFont="1" applyFill="1" applyBorder="1" applyAlignment="1">
      <alignment horizontal="center" vertical="center" wrapText="1"/>
    </xf>
    <xf numFmtId="166" fontId="38" fillId="0" borderId="12" xfId="7" applyNumberFormat="1" applyFont="1" applyFill="1" applyBorder="1" applyAlignment="1">
      <alignment horizontal="center" vertical="center" wrapText="1"/>
    </xf>
    <xf numFmtId="166" fontId="38" fillId="0" borderId="2" xfId="7" applyNumberFormat="1" applyFont="1" applyFill="1" applyBorder="1" applyAlignment="1">
      <alignment vertical="center" wrapText="1"/>
    </xf>
    <xf numFmtId="166" fontId="38" fillId="0" borderId="2" xfId="7" applyNumberFormat="1" applyFont="1" applyFill="1" applyBorder="1" applyAlignment="1">
      <alignment horizontal="center" vertical="center" wrapText="1"/>
    </xf>
    <xf numFmtId="166" fontId="38" fillId="0" borderId="13" xfId="7" applyNumberFormat="1" applyFont="1" applyFill="1" applyBorder="1" applyAlignment="1">
      <alignment horizontal="center" vertical="center" wrapText="1"/>
    </xf>
    <xf numFmtId="166" fontId="38" fillId="0" borderId="8" xfId="7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165" fontId="10" fillId="0" borderId="17" xfId="0" applyNumberFormat="1" applyFont="1" applyFill="1" applyBorder="1" applyAlignment="1">
      <alignment horizontal="center" vertical="center" wrapText="1"/>
    </xf>
    <xf numFmtId="166" fontId="38" fillId="0" borderId="14" xfId="7" applyNumberFormat="1" applyFont="1" applyFill="1" applyBorder="1" applyAlignment="1">
      <alignment horizontal="center" vertical="center" wrapText="1"/>
    </xf>
    <xf numFmtId="166" fontId="38" fillId="0" borderId="15" xfId="7" applyNumberFormat="1" applyFont="1" applyFill="1" applyBorder="1" applyAlignment="1">
      <alignment horizontal="center" vertical="center" wrapText="1"/>
    </xf>
    <xf numFmtId="166" fontId="38" fillId="0" borderId="6" xfId="7" applyNumberFormat="1" applyFont="1" applyFill="1" applyBorder="1" applyAlignment="1">
      <alignment horizontal="center" vertical="center" wrapText="1"/>
    </xf>
    <xf numFmtId="166" fontId="38" fillId="0" borderId="5" xfId="7" applyNumberFormat="1" applyFont="1" applyFill="1" applyBorder="1" applyAlignment="1">
      <alignment vertical="center" wrapText="1"/>
    </xf>
    <xf numFmtId="166" fontId="12" fillId="0" borderId="0" xfId="7" applyNumberFormat="1" applyFont="1" applyFill="1" applyAlignment="1">
      <alignment vertical="center" wrapText="1"/>
    </xf>
    <xf numFmtId="0" fontId="70" fillId="3" borderId="52" xfId="0" applyFont="1" applyFill="1" applyBorder="1" applyAlignment="1">
      <alignment vertical="center"/>
    </xf>
    <xf numFmtId="167" fontId="73" fillId="3" borderId="0" xfId="0" applyNumberFormat="1" applyFont="1" applyFill="1" applyAlignment="1">
      <alignment vertical="center"/>
    </xf>
    <xf numFmtId="167" fontId="49" fillId="3" borderId="10" xfId="0" applyNumberFormat="1" applyFont="1" applyFill="1" applyBorder="1" applyAlignment="1">
      <alignment horizontal="center" vertical="center" wrapText="1"/>
    </xf>
    <xf numFmtId="167" fontId="69" fillId="0" borderId="67" xfId="8" applyNumberFormat="1" applyFont="1" applyFill="1" applyBorder="1" applyAlignment="1">
      <alignment horizontal="center" vertical="center" wrapText="1"/>
    </xf>
    <xf numFmtId="167" fontId="23" fillId="0" borderId="67" xfId="8" applyNumberFormat="1" applyFont="1" applyFill="1" applyBorder="1" applyAlignment="1">
      <alignment horizontal="center" vertical="center" wrapText="1"/>
    </xf>
    <xf numFmtId="167" fontId="1" fillId="0" borderId="0" xfId="0" applyNumberFormat="1" applyFont="1" applyAlignment="1">
      <alignment vertical="center"/>
    </xf>
    <xf numFmtId="165" fontId="7" fillId="0" borderId="68" xfId="8" applyNumberFormat="1" applyFont="1" applyFill="1" applyBorder="1" applyAlignment="1">
      <alignment horizontal="center" vertical="center" wrapText="1"/>
    </xf>
    <xf numFmtId="165" fontId="50" fillId="3" borderId="67" xfId="0" applyNumberFormat="1" applyFont="1" applyFill="1" applyBorder="1" applyAlignment="1">
      <alignment horizontal="center" vertical="center" wrapText="1"/>
    </xf>
    <xf numFmtId="165" fontId="5" fillId="0" borderId="67" xfId="9" applyNumberFormat="1" applyFont="1" applyFill="1" applyBorder="1" applyAlignment="1">
      <alignment horizontal="center" vertical="center" wrapText="1"/>
    </xf>
    <xf numFmtId="165" fontId="40" fillId="0" borderId="20" xfId="0" applyNumberFormat="1" applyFont="1" applyFill="1" applyBorder="1" applyAlignment="1">
      <alignment horizontal="center" vertical="center" wrapText="1"/>
    </xf>
    <xf numFmtId="165" fontId="96" fillId="0" borderId="76" xfId="0" applyNumberFormat="1" applyFont="1" applyFill="1" applyBorder="1" applyAlignment="1">
      <alignment horizontal="center" vertical="center" wrapText="1"/>
    </xf>
    <xf numFmtId="165" fontId="96" fillId="0" borderId="72" xfId="0" applyNumberFormat="1" applyFont="1" applyFill="1" applyBorder="1" applyAlignment="1">
      <alignment horizontal="center" vertical="center" wrapText="1"/>
    </xf>
    <xf numFmtId="165" fontId="96" fillId="0" borderId="1" xfId="0" applyNumberFormat="1" applyFont="1" applyFill="1" applyBorder="1" applyAlignment="1">
      <alignment horizontal="center" vertical="center" wrapText="1"/>
    </xf>
    <xf numFmtId="165" fontId="39" fillId="0" borderId="1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Alignment="1">
      <alignment vertical="center" wrapText="1"/>
    </xf>
    <xf numFmtId="165" fontId="7" fillId="0" borderId="0" xfId="0" applyNumberFormat="1" applyFont="1" applyFill="1" applyAlignment="1">
      <alignment horizontal="right" vertical="center" wrapText="1"/>
    </xf>
    <xf numFmtId="165" fontId="7" fillId="0" borderId="0" xfId="0" applyNumberFormat="1" applyFont="1" applyFill="1" applyAlignment="1">
      <alignment vertical="center" wrapText="1"/>
    </xf>
    <xf numFmtId="0" fontId="19" fillId="0" borderId="0" xfId="0" applyFont="1"/>
    <xf numFmtId="0" fontId="40" fillId="0" borderId="0" xfId="0" applyFont="1" applyAlignment="1">
      <alignment vertical="center"/>
    </xf>
    <xf numFmtId="0" fontId="39" fillId="3" borderId="72" xfId="0" applyFont="1" applyFill="1" applyBorder="1" applyAlignment="1">
      <alignment horizontal="center" vertical="center" wrapText="1"/>
    </xf>
    <xf numFmtId="0" fontId="39" fillId="3" borderId="75" xfId="0" applyFont="1" applyFill="1" applyBorder="1" applyAlignment="1">
      <alignment horizontal="center" vertical="center" wrapText="1"/>
    </xf>
    <xf numFmtId="0" fontId="39" fillId="2" borderId="76" xfId="0" applyFont="1" applyFill="1" applyBorder="1" applyAlignment="1">
      <alignment horizontal="center" vertical="center"/>
    </xf>
    <xf numFmtId="165" fontId="5" fillId="0" borderId="20" xfId="11" applyNumberFormat="1" applyFont="1" applyFill="1" applyBorder="1" applyAlignment="1">
      <alignment horizontal="center" vertical="center" wrapText="1"/>
    </xf>
    <xf numFmtId="166" fontId="19" fillId="2" borderId="0" xfId="0" applyNumberFormat="1" applyFont="1" applyFill="1"/>
    <xf numFmtId="0" fontId="39" fillId="2" borderId="76" xfId="0" applyFont="1" applyFill="1" applyBorder="1" applyAlignment="1">
      <alignment horizontal="center" vertical="center" wrapText="1"/>
    </xf>
    <xf numFmtId="167" fontId="39" fillId="2" borderId="76" xfId="0" applyNumberFormat="1" applyFont="1" applyFill="1" applyBorder="1" applyAlignment="1">
      <alignment vertical="center" wrapText="1"/>
    </xf>
    <xf numFmtId="0" fontId="39" fillId="2" borderId="76" xfId="0" applyFont="1" applyFill="1" applyBorder="1" applyAlignment="1">
      <alignment vertical="center" wrapText="1"/>
    </xf>
    <xf numFmtId="167" fontId="39" fillId="2" borderId="76" xfId="0" applyNumberFormat="1" applyFont="1" applyFill="1" applyBorder="1" applyAlignment="1">
      <alignment horizontal="center" vertical="center" wrapText="1"/>
    </xf>
    <xf numFmtId="0" fontId="39" fillId="2" borderId="76" xfId="0" applyFont="1" applyFill="1" applyBorder="1" applyAlignment="1">
      <alignment vertical="center"/>
    </xf>
    <xf numFmtId="167" fontId="39" fillId="2" borderId="72" xfId="0" applyNumberFormat="1" applyFont="1" applyFill="1" applyBorder="1" applyAlignment="1">
      <alignment horizontal="center" vertical="center" wrapText="1"/>
    </xf>
    <xf numFmtId="0" fontId="39" fillId="2" borderId="84" xfId="0" applyFont="1" applyFill="1" applyBorder="1" applyAlignment="1">
      <alignment vertical="center" wrapText="1"/>
    </xf>
    <xf numFmtId="165" fontId="5" fillId="0" borderId="1" xfId="11" applyNumberFormat="1" applyFont="1" applyFill="1" applyBorder="1" applyAlignment="1">
      <alignment horizontal="center" vertical="center" wrapText="1"/>
    </xf>
    <xf numFmtId="167" fontId="39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71" fillId="3" borderId="52" xfId="0" applyFont="1" applyFill="1" applyBorder="1" applyAlignment="1">
      <alignment horizontal="left" vertical="center"/>
    </xf>
    <xf numFmtId="0" fontId="25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6" fontId="19" fillId="0" borderId="0" xfId="7" applyNumberFormat="1" applyFont="1" applyFill="1" applyAlignment="1">
      <alignment horizontal="right" vertical="center" wrapText="1"/>
    </xf>
    <xf numFmtId="0" fontId="5" fillId="0" borderId="0" xfId="0" applyFont="1" applyFill="1" applyAlignment="1">
      <alignment horizontal="right"/>
    </xf>
    <xf numFmtId="166" fontId="20" fillId="0" borderId="0" xfId="7" applyNumberFormat="1" applyFont="1" applyFill="1" applyAlignment="1">
      <alignment horizontal="center" vertical="center" wrapText="1"/>
    </xf>
    <xf numFmtId="166" fontId="20" fillId="0" borderId="0" xfId="7" applyNumberFormat="1" applyFont="1" applyFill="1" applyAlignment="1">
      <alignment vertical="center" wrapText="1"/>
    </xf>
    <xf numFmtId="0" fontId="39" fillId="0" borderId="0" xfId="0" applyFont="1" applyFill="1" applyBorder="1" applyAlignment="1">
      <alignment wrapText="1"/>
    </xf>
    <xf numFmtId="0" fontId="39" fillId="0" borderId="1" xfId="0" applyFont="1" applyFill="1" applyBorder="1" applyAlignment="1">
      <alignment horizontal="center" vertical="center" wrapText="1"/>
    </xf>
    <xf numFmtId="166" fontId="19" fillId="0" borderId="21" xfId="0" applyNumberFormat="1" applyFont="1" applyFill="1" applyBorder="1" applyAlignment="1">
      <alignment horizontal="center" vertical="center" wrapText="1"/>
    </xf>
    <xf numFmtId="166" fontId="19" fillId="0" borderId="30" xfId="0" applyNumberFormat="1" applyFont="1" applyFill="1" applyBorder="1" applyAlignment="1">
      <alignment horizontal="center" vertical="center" wrapText="1"/>
    </xf>
    <xf numFmtId="166" fontId="19" fillId="0" borderId="29" xfId="0" applyNumberFormat="1" applyFont="1" applyFill="1" applyBorder="1" applyAlignment="1">
      <alignment horizontal="center" vertical="center" wrapText="1"/>
    </xf>
    <xf numFmtId="166" fontId="41" fillId="0" borderId="21" xfId="7" applyNumberFormat="1" applyFont="1" applyFill="1" applyBorder="1" applyAlignment="1">
      <alignment horizontal="center" vertical="center" wrapText="1"/>
    </xf>
    <xf numFmtId="166" fontId="41" fillId="0" borderId="30" xfId="7" applyNumberFormat="1" applyFont="1" applyFill="1" applyBorder="1" applyAlignment="1">
      <alignment horizontal="center" vertical="center" wrapText="1"/>
    </xf>
    <xf numFmtId="166" fontId="41" fillId="0" borderId="29" xfId="7" applyNumberFormat="1" applyFont="1" applyFill="1" applyBorder="1" applyAlignment="1">
      <alignment horizontal="center" vertical="center" wrapText="1"/>
    </xf>
    <xf numFmtId="166" fontId="41" fillId="0" borderId="1" xfId="7" applyNumberFormat="1" applyFont="1" applyFill="1" applyBorder="1" applyAlignment="1">
      <alignment horizontal="center" vertical="center" wrapText="1"/>
    </xf>
    <xf numFmtId="0" fontId="56" fillId="0" borderId="25" xfId="0" applyFont="1" applyFill="1" applyBorder="1" applyAlignment="1">
      <alignment horizontal="center" wrapText="1"/>
    </xf>
    <xf numFmtId="0" fontId="56" fillId="0" borderId="10" xfId="0" applyFont="1" applyFill="1" applyBorder="1" applyAlignment="1">
      <alignment horizontal="center" wrapText="1"/>
    </xf>
    <xf numFmtId="0" fontId="56" fillId="0" borderId="31" xfId="0" applyFont="1" applyFill="1" applyBorder="1" applyAlignment="1">
      <alignment horizontal="center" wrapText="1"/>
    </xf>
    <xf numFmtId="0" fontId="56" fillId="0" borderId="19" xfId="0" applyFont="1" applyFill="1" applyBorder="1" applyAlignment="1">
      <alignment horizontal="center" wrapText="1"/>
    </xf>
    <xf numFmtId="0" fontId="44" fillId="0" borderId="25" xfId="0" applyFont="1" applyFill="1" applyBorder="1" applyAlignment="1">
      <alignment wrapText="1"/>
    </xf>
    <xf numFmtId="0" fontId="44" fillId="0" borderId="0" xfId="0" applyFont="1" applyFill="1" applyBorder="1" applyAlignment="1">
      <alignment wrapText="1"/>
    </xf>
    <xf numFmtId="0" fontId="44" fillId="0" borderId="10" xfId="0" applyFont="1" applyFill="1" applyBorder="1" applyAlignment="1">
      <alignment wrapText="1"/>
    </xf>
    <xf numFmtId="0" fontId="39" fillId="2" borderId="25" xfId="0" applyFont="1" applyFill="1" applyBorder="1" applyAlignment="1">
      <alignment wrapText="1"/>
    </xf>
    <xf numFmtId="0" fontId="39" fillId="2" borderId="0" xfId="0" applyFont="1" applyFill="1" applyBorder="1" applyAlignment="1">
      <alignment wrapText="1"/>
    </xf>
    <xf numFmtId="0" fontId="39" fillId="2" borderId="0" xfId="0" applyFont="1" applyFill="1" applyAlignment="1">
      <alignment wrapText="1"/>
    </xf>
    <xf numFmtId="0" fontId="39" fillId="2" borderId="10" xfId="0" applyFont="1" applyFill="1" applyBorder="1" applyAlignment="1">
      <alignment wrapText="1"/>
    </xf>
    <xf numFmtId="0" fontId="44" fillId="0" borderId="0" xfId="0" applyFont="1" applyFill="1" applyAlignment="1">
      <alignment wrapText="1"/>
    </xf>
    <xf numFmtId="0" fontId="39" fillId="0" borderId="31" xfId="0" applyFont="1" applyFill="1" applyBorder="1" applyAlignment="1">
      <alignment wrapText="1"/>
    </xf>
    <xf numFmtId="0" fontId="39" fillId="0" borderId="10" xfId="0" applyFont="1" applyFill="1" applyBorder="1" applyAlignment="1">
      <alignment wrapText="1"/>
    </xf>
    <xf numFmtId="0" fontId="39" fillId="0" borderId="32" xfId="0" applyFont="1" applyFill="1" applyBorder="1" applyAlignment="1">
      <alignment wrapText="1"/>
    </xf>
    <xf numFmtId="0" fontId="39" fillId="0" borderId="11" xfId="0" applyFont="1" applyFill="1" applyBorder="1" applyAlignment="1">
      <alignment wrapText="1"/>
    </xf>
    <xf numFmtId="0" fontId="39" fillId="0" borderId="33" xfId="0" applyFont="1" applyFill="1" applyBorder="1" applyAlignment="1">
      <alignment horizontal="center" wrapText="1"/>
    </xf>
    <xf numFmtId="0" fontId="39" fillId="0" borderId="34" xfId="0" applyFont="1" applyFill="1" applyBorder="1" applyAlignment="1">
      <alignment horizontal="center" wrapText="1"/>
    </xf>
    <xf numFmtId="0" fontId="19" fillId="0" borderId="21" xfId="0" applyFont="1" applyFill="1" applyBorder="1" applyAlignment="1">
      <alignment horizontal="center"/>
    </xf>
    <xf numFmtId="0" fontId="19" fillId="0" borderId="29" xfId="0" applyFont="1" applyFill="1" applyBorder="1" applyAlignment="1">
      <alignment horizontal="center"/>
    </xf>
    <xf numFmtId="0" fontId="48" fillId="0" borderId="35" xfId="0" applyFont="1" applyFill="1" applyBorder="1" applyAlignment="1">
      <alignment wrapText="1"/>
    </xf>
    <xf numFmtId="0" fontId="48" fillId="0" borderId="27" xfId="0" applyFont="1" applyFill="1" applyBorder="1" applyAlignment="1">
      <alignment wrapText="1"/>
    </xf>
    <xf numFmtId="0" fontId="48" fillId="0" borderId="36" xfId="0" applyFont="1" applyFill="1" applyBorder="1" applyAlignment="1">
      <alignment wrapText="1"/>
    </xf>
    <xf numFmtId="0" fontId="39" fillId="0" borderId="37" xfId="0" applyFont="1" applyFill="1" applyBorder="1" applyAlignment="1">
      <alignment wrapText="1"/>
    </xf>
    <xf numFmtId="0" fontId="39" fillId="0" borderId="19" xfId="0" applyFont="1" applyFill="1" applyBorder="1" applyAlignment="1">
      <alignment wrapText="1"/>
    </xf>
    <xf numFmtId="0" fontId="39" fillId="0" borderId="5" xfId="0" applyFont="1" applyFill="1" applyBorder="1" applyAlignment="1">
      <alignment wrapText="1"/>
    </xf>
    <xf numFmtId="166" fontId="41" fillId="0" borderId="46" xfId="7" applyNumberFormat="1" applyFont="1" applyFill="1" applyBorder="1" applyAlignment="1">
      <alignment horizontal="left" vertical="center" wrapText="1"/>
    </xf>
    <xf numFmtId="166" fontId="41" fillId="0" borderId="24" xfId="7" applyNumberFormat="1" applyFont="1" applyFill="1" applyBorder="1" applyAlignment="1">
      <alignment horizontal="left" vertical="center" wrapText="1"/>
    </xf>
    <xf numFmtId="166" fontId="41" fillId="0" borderId="47" xfId="7" applyNumberFormat="1" applyFont="1" applyFill="1" applyBorder="1" applyAlignment="1">
      <alignment horizontal="left" vertical="center" wrapText="1"/>
    </xf>
    <xf numFmtId="0" fontId="39" fillId="0" borderId="32" xfId="0" applyFont="1" applyFill="1" applyBorder="1" applyAlignment="1">
      <alignment vertical="center" wrapText="1"/>
    </xf>
    <xf numFmtId="0" fontId="39" fillId="0" borderId="11" xfId="0" applyFont="1" applyFill="1" applyBorder="1" applyAlignment="1">
      <alignment vertical="center" wrapText="1"/>
    </xf>
    <xf numFmtId="166" fontId="57" fillId="0" borderId="38" xfId="7" applyNumberFormat="1" applyFont="1" applyFill="1" applyBorder="1" applyAlignment="1">
      <alignment vertical="center" wrapText="1"/>
    </xf>
    <xf numFmtId="166" fontId="57" fillId="0" borderId="39" xfId="7" applyNumberFormat="1" applyFont="1" applyFill="1" applyBorder="1" applyAlignment="1">
      <alignment vertical="center" wrapText="1"/>
    </xf>
    <xf numFmtId="166" fontId="57" fillId="0" borderId="40" xfId="7" applyNumberFormat="1" applyFont="1" applyFill="1" applyBorder="1" applyAlignment="1">
      <alignment vertical="center" wrapText="1"/>
    </xf>
    <xf numFmtId="166" fontId="57" fillId="0" borderId="41" xfId="7" applyNumberFormat="1" applyFont="1" applyFill="1" applyBorder="1" applyAlignment="1">
      <alignment vertical="center" wrapText="1"/>
    </xf>
    <xf numFmtId="166" fontId="41" fillId="0" borderId="42" xfId="7" applyNumberFormat="1" applyFont="1" applyFill="1" applyBorder="1" applyAlignment="1">
      <alignment vertical="center" wrapText="1"/>
    </xf>
    <xf numFmtId="166" fontId="41" fillId="0" borderId="3" xfId="7" applyNumberFormat="1" applyFont="1" applyFill="1" applyBorder="1" applyAlignment="1">
      <alignment vertical="center" wrapText="1"/>
    </xf>
    <xf numFmtId="166" fontId="41" fillId="0" borderId="43" xfId="7" applyNumberFormat="1" applyFont="1" applyFill="1" applyBorder="1" applyAlignment="1">
      <alignment vertical="center" wrapText="1"/>
    </xf>
    <xf numFmtId="166" fontId="41" fillId="0" borderId="9" xfId="7" applyNumberFormat="1" applyFont="1" applyFill="1" applyBorder="1" applyAlignment="1">
      <alignment vertical="center" wrapText="1"/>
    </xf>
    <xf numFmtId="0" fontId="19" fillId="0" borderId="16" xfId="0" applyFont="1" applyFill="1" applyBorder="1" applyAlignment="1">
      <alignment horizontal="left" wrapText="1"/>
    </xf>
    <xf numFmtId="0" fontId="19" fillId="0" borderId="44" xfId="0" applyFont="1" applyFill="1" applyBorder="1" applyAlignment="1">
      <alignment horizontal="left" wrapText="1"/>
    </xf>
    <xf numFmtId="0" fontId="39" fillId="0" borderId="32" xfId="0" applyFont="1" applyFill="1" applyBorder="1" applyAlignment="1">
      <alignment horizontal="left" wrapText="1"/>
    </xf>
    <xf numFmtId="0" fontId="39" fillId="0" borderId="5" xfId="0" applyFont="1" applyFill="1" applyBorder="1" applyAlignment="1">
      <alignment horizontal="left" wrapText="1"/>
    </xf>
    <xf numFmtId="0" fontId="39" fillId="0" borderId="11" xfId="0" applyFont="1" applyFill="1" applyBorder="1" applyAlignment="1">
      <alignment horizontal="left" wrapText="1"/>
    </xf>
    <xf numFmtId="166" fontId="57" fillId="0" borderId="32" xfId="7" applyNumberFormat="1" applyFont="1" applyFill="1" applyBorder="1" applyAlignment="1">
      <alignment vertical="center" wrapText="1"/>
    </xf>
    <xf numFmtId="166" fontId="57" fillId="0" borderId="22" xfId="7" applyNumberFormat="1" applyFont="1" applyFill="1" applyBorder="1" applyAlignment="1">
      <alignment vertical="center" wrapText="1"/>
    </xf>
    <xf numFmtId="166" fontId="43" fillId="0" borderId="0" xfId="7" applyNumberFormat="1" applyFont="1" applyFill="1" applyAlignment="1">
      <alignment vertical="center" wrapText="1"/>
    </xf>
    <xf numFmtId="166" fontId="41" fillId="0" borderId="35" xfId="7" applyNumberFormat="1" applyFont="1" applyFill="1" applyBorder="1" applyAlignment="1">
      <alignment horizontal="center" vertical="center" wrapText="1"/>
    </xf>
    <xf numFmtId="166" fontId="41" fillId="0" borderId="27" xfId="7" applyNumberFormat="1" applyFont="1" applyFill="1" applyBorder="1" applyAlignment="1">
      <alignment horizontal="center" vertical="center" wrapText="1"/>
    </xf>
    <xf numFmtId="166" fontId="41" fillId="0" borderId="48" xfId="7" applyNumberFormat="1" applyFont="1" applyFill="1" applyBorder="1" applyAlignment="1">
      <alignment horizontal="center" vertical="center" wrapText="1"/>
    </xf>
    <xf numFmtId="166" fontId="41" fillId="0" borderId="25" xfId="7" applyNumberFormat="1" applyFont="1" applyFill="1" applyBorder="1" applyAlignment="1">
      <alignment horizontal="center" vertical="center" wrapText="1"/>
    </xf>
    <xf numFmtId="166" fontId="41" fillId="0" borderId="0" xfId="7" applyNumberFormat="1" applyFont="1" applyFill="1" applyBorder="1" applyAlignment="1">
      <alignment horizontal="center" vertical="center" wrapText="1"/>
    </xf>
    <xf numFmtId="166" fontId="41" fillId="0" borderId="49" xfId="7" applyNumberFormat="1" applyFont="1" applyFill="1" applyBorder="1" applyAlignment="1">
      <alignment horizontal="center" vertical="center" wrapText="1"/>
    </xf>
    <xf numFmtId="166" fontId="41" fillId="0" borderId="31" xfId="7" applyNumberFormat="1" applyFont="1" applyFill="1" applyBorder="1" applyAlignment="1">
      <alignment horizontal="center" vertical="center" wrapText="1"/>
    </xf>
    <xf numFmtId="166" fontId="41" fillId="0" borderId="37" xfId="7" applyNumberFormat="1" applyFont="1" applyFill="1" applyBorder="1" applyAlignment="1">
      <alignment horizontal="center" vertical="center" wrapText="1"/>
    </xf>
    <xf numFmtId="166" fontId="41" fillId="0" borderId="50" xfId="7" applyNumberFormat="1" applyFont="1" applyFill="1" applyBorder="1" applyAlignment="1">
      <alignment horizontal="center" vertical="center" wrapText="1"/>
    </xf>
    <xf numFmtId="166" fontId="59" fillId="0" borderId="51" xfId="7" applyNumberFormat="1" applyFont="1" applyFill="1" applyBorder="1" applyAlignment="1">
      <alignment horizontal="center" vertical="center" wrapText="1"/>
    </xf>
    <xf numFmtId="166" fontId="59" fillId="0" borderId="28" xfId="7" applyNumberFormat="1" applyFont="1" applyFill="1" applyBorder="1" applyAlignment="1">
      <alignment horizontal="center" vertical="center" wrapText="1"/>
    </xf>
    <xf numFmtId="166" fontId="59" fillId="0" borderId="52" xfId="7" applyNumberFormat="1" applyFont="1" applyFill="1" applyBorder="1" applyAlignment="1">
      <alignment horizontal="center" vertical="center" wrapText="1"/>
    </xf>
    <xf numFmtId="166" fontId="59" fillId="0" borderId="1" xfId="7" applyNumberFormat="1" applyFont="1" applyFill="1" applyBorder="1" applyAlignment="1">
      <alignment horizontal="center" vertical="center" wrapText="1"/>
    </xf>
    <xf numFmtId="0" fontId="58" fillId="0" borderId="32" xfId="0" applyFont="1" applyFill="1" applyBorder="1" applyAlignment="1">
      <alignment horizontal="left" wrapText="1"/>
    </xf>
    <xf numFmtId="0" fontId="58" fillId="0" borderId="5" xfId="0" applyFont="1" applyFill="1" applyBorder="1" applyAlignment="1">
      <alignment horizontal="left" wrapText="1"/>
    </xf>
    <xf numFmtId="0" fontId="58" fillId="0" borderId="11" xfId="0" applyFont="1" applyFill="1" applyBorder="1" applyAlignment="1">
      <alignment horizontal="left" wrapText="1"/>
    </xf>
    <xf numFmtId="166" fontId="57" fillId="0" borderId="45" xfId="7" applyNumberFormat="1" applyFont="1" applyFill="1" applyBorder="1" applyAlignment="1">
      <alignment vertical="center" wrapText="1"/>
    </xf>
    <xf numFmtId="166" fontId="57" fillId="0" borderId="14" xfId="7" applyNumberFormat="1" applyFont="1" applyFill="1" applyBorder="1" applyAlignment="1">
      <alignment vertical="center" wrapText="1"/>
    </xf>
    <xf numFmtId="166" fontId="42" fillId="0" borderId="40" xfId="7" applyNumberFormat="1" applyFont="1" applyFill="1" applyBorder="1" applyAlignment="1">
      <alignment horizontal="left" vertical="center" wrapText="1"/>
    </xf>
    <xf numFmtId="166" fontId="42" fillId="0" borderId="27" xfId="7" applyNumberFormat="1" applyFont="1" applyFill="1" applyBorder="1" applyAlignment="1">
      <alignment horizontal="left" vertical="center" wrapText="1"/>
    </xf>
    <xf numFmtId="166" fontId="42" fillId="0" borderId="36" xfId="7" applyNumberFormat="1" applyFont="1" applyFill="1" applyBorder="1" applyAlignment="1">
      <alignment horizontal="left" vertical="center" wrapText="1"/>
    </xf>
    <xf numFmtId="166" fontId="41" fillId="0" borderId="4" xfId="7" applyNumberFormat="1" applyFont="1" applyFill="1" applyBorder="1" applyAlignment="1">
      <alignment horizontal="left" vertical="center" wrapText="1"/>
    </xf>
    <xf numFmtId="166" fontId="41" fillId="0" borderId="0" xfId="7" applyNumberFormat="1" applyFont="1" applyFill="1" applyBorder="1" applyAlignment="1">
      <alignment horizontal="left" vertical="center" wrapText="1"/>
    </xf>
    <xf numFmtId="166" fontId="41" fillId="0" borderId="10" xfId="7" applyNumberFormat="1" applyFont="1" applyFill="1" applyBorder="1" applyAlignment="1">
      <alignment horizontal="left" vertical="center" wrapText="1"/>
    </xf>
    <xf numFmtId="1" fontId="19" fillId="0" borderId="1" xfId="7" applyNumberFormat="1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left" vertical="top" wrapText="1"/>
    </xf>
    <xf numFmtId="0" fontId="25" fillId="0" borderId="17" xfId="0" applyFont="1" applyFill="1" applyBorder="1" applyAlignment="1">
      <alignment horizontal="left" vertical="top" wrapText="1"/>
    </xf>
    <xf numFmtId="0" fontId="25" fillId="0" borderId="28" xfId="0" applyFont="1" applyFill="1" applyBorder="1" applyAlignment="1">
      <alignment horizontal="left" vertical="top" wrapText="1"/>
    </xf>
    <xf numFmtId="0" fontId="25" fillId="0" borderId="20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5" fillId="0" borderId="28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18" fillId="0" borderId="20" xfId="0" applyFont="1" applyFill="1" applyBorder="1" applyAlignment="1">
      <alignment horizontal="center" wrapText="1"/>
    </xf>
    <xf numFmtId="0" fontId="18" fillId="0" borderId="17" xfId="0" applyFont="1" applyFill="1" applyBorder="1" applyAlignment="1">
      <alignment horizontal="center" wrapText="1"/>
    </xf>
    <xf numFmtId="0" fontId="18" fillId="0" borderId="28" xfId="0" applyFont="1" applyFill="1" applyBorder="1" applyAlignment="1">
      <alignment horizont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8" xfId="0" applyBorder="1" applyAlignment="1">
      <alignment horizontal="center"/>
    </xf>
    <xf numFmtId="0" fontId="19" fillId="0" borderId="0" xfId="0" applyFont="1" applyFill="1" applyAlignment="1">
      <alignment horizontal="center"/>
    </xf>
    <xf numFmtId="0" fontId="0" fillId="0" borderId="1" xfId="0" applyFill="1" applyBorder="1" applyAlignment="1">
      <alignment horizontal="center"/>
    </xf>
    <xf numFmtId="166" fontId="19" fillId="2" borderId="0" xfId="7" applyNumberFormat="1" applyFont="1" applyFill="1" applyAlignment="1">
      <alignment horizontal="right" vertical="center" wrapText="1"/>
    </xf>
    <xf numFmtId="0" fontId="24" fillId="0" borderId="0" xfId="0" applyFont="1" applyAlignment="1">
      <alignment horizontal="center" vertical="center" wrapText="1"/>
    </xf>
    <xf numFmtId="2" fontId="5" fillId="2" borderId="0" xfId="0" applyNumberFormat="1" applyFont="1" applyFill="1" applyAlignment="1">
      <alignment horizontal="right" vertical="center" wrapText="1"/>
    </xf>
    <xf numFmtId="2" fontId="88" fillId="2" borderId="0" xfId="0" applyNumberFormat="1" applyFont="1" applyFill="1" applyAlignment="1">
      <alignment horizontal="center" vertical="center" wrapText="1"/>
    </xf>
    <xf numFmtId="2" fontId="87" fillId="2" borderId="0" xfId="0" applyNumberFormat="1" applyFont="1" applyFill="1" applyAlignment="1">
      <alignment horizontal="center" vertical="center" wrapText="1"/>
    </xf>
    <xf numFmtId="2" fontId="39" fillId="2" borderId="72" xfId="0" applyNumberFormat="1" applyFont="1" applyFill="1" applyBorder="1" applyAlignment="1">
      <alignment horizontal="center" vertical="center" wrapText="1"/>
    </xf>
    <xf numFmtId="2" fontId="39" fillId="2" borderId="75" xfId="0" applyNumberFormat="1" applyFont="1" applyFill="1" applyBorder="1" applyAlignment="1">
      <alignment horizontal="center" vertical="center" wrapText="1"/>
    </xf>
    <xf numFmtId="165" fontId="39" fillId="2" borderId="73" xfId="0" applyNumberFormat="1" applyFont="1" applyFill="1" applyBorder="1" applyAlignment="1">
      <alignment horizontal="center" vertical="center" wrapText="1"/>
    </xf>
    <xf numFmtId="165" fontId="39" fillId="2" borderId="74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Alignment="1">
      <alignment horizontal="right" vertical="center" wrapText="1"/>
    </xf>
    <xf numFmtId="0" fontId="5" fillId="0" borderId="0" xfId="0" applyFont="1" applyFill="1" applyAlignment="1">
      <alignment horizontal="center" wrapText="1"/>
    </xf>
    <xf numFmtId="0" fontId="5" fillId="0" borderId="77" xfId="0" applyFont="1" applyFill="1" applyBorder="1" applyAlignment="1">
      <alignment horizontal="center" vertical="center" wrapText="1"/>
    </xf>
    <xf numFmtId="0" fontId="5" fillId="0" borderId="78" xfId="0" applyFont="1" applyFill="1" applyBorder="1" applyAlignment="1">
      <alignment horizontal="center" vertical="center" wrapText="1"/>
    </xf>
    <xf numFmtId="0" fontId="5" fillId="0" borderId="79" xfId="0" applyFont="1" applyFill="1" applyBorder="1" applyAlignment="1">
      <alignment horizontal="center" vertical="center" wrapText="1"/>
    </xf>
    <xf numFmtId="0" fontId="5" fillId="0" borderId="80" xfId="0" applyFont="1" applyFill="1" applyBorder="1" applyAlignment="1">
      <alignment horizontal="center" vertical="center" wrapText="1"/>
    </xf>
    <xf numFmtId="0" fontId="5" fillId="0" borderId="81" xfId="0" applyFont="1" applyFill="1" applyBorder="1" applyAlignment="1">
      <alignment horizontal="center" vertical="center" wrapText="1"/>
    </xf>
    <xf numFmtId="0" fontId="5" fillId="0" borderId="82" xfId="0" applyFont="1" applyFill="1" applyBorder="1" applyAlignment="1">
      <alignment horizontal="center" vertical="center" wrapText="1"/>
    </xf>
    <xf numFmtId="0" fontId="5" fillId="0" borderId="72" xfId="0" applyFont="1" applyFill="1" applyBorder="1" applyAlignment="1">
      <alignment horizontal="center" vertical="center" textRotation="90" wrapText="1"/>
    </xf>
    <xf numFmtId="0" fontId="5" fillId="0" borderId="83" xfId="0" applyFont="1" applyFill="1" applyBorder="1" applyAlignment="1">
      <alignment horizontal="center" vertical="center" textRotation="90" wrapText="1"/>
    </xf>
    <xf numFmtId="0" fontId="5" fillId="0" borderId="75" xfId="0" applyFont="1" applyFill="1" applyBorder="1" applyAlignment="1">
      <alignment horizontal="center" vertical="center" textRotation="90" wrapText="1"/>
    </xf>
    <xf numFmtId="0" fontId="5" fillId="0" borderId="72" xfId="0" applyFont="1" applyFill="1" applyBorder="1" applyAlignment="1">
      <alignment horizontal="center" vertical="center" wrapText="1"/>
    </xf>
    <xf numFmtId="0" fontId="5" fillId="0" borderId="83" xfId="0" applyFont="1" applyFill="1" applyBorder="1" applyAlignment="1">
      <alignment horizontal="center" vertical="center" wrapText="1"/>
    </xf>
    <xf numFmtId="0" fontId="5" fillId="0" borderId="84" xfId="0" applyFont="1" applyFill="1" applyBorder="1" applyAlignment="1">
      <alignment horizontal="center" vertical="center" wrapText="1"/>
    </xf>
    <xf numFmtId="0" fontId="5" fillId="0" borderId="73" xfId="0" applyFont="1" applyFill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 wrapText="1"/>
    </xf>
    <xf numFmtId="0" fontId="39" fillId="0" borderId="0" xfId="0" applyFont="1" applyFill="1" applyAlignment="1">
      <alignment horizontal="center" wrapText="1"/>
    </xf>
    <xf numFmtId="0" fontId="39" fillId="0" borderId="72" xfId="0" applyFont="1" applyFill="1" applyBorder="1" applyAlignment="1">
      <alignment horizontal="center" vertical="center" textRotation="90" wrapText="1"/>
    </xf>
    <xf numFmtId="0" fontId="39" fillId="0" borderId="75" xfId="0" applyFont="1" applyFill="1" applyBorder="1" applyAlignment="1">
      <alignment horizontal="center" vertical="center" textRotation="90" wrapText="1"/>
    </xf>
    <xf numFmtId="2" fontId="39" fillId="0" borderId="72" xfId="0" applyNumberFormat="1" applyFont="1" applyFill="1" applyBorder="1" applyAlignment="1">
      <alignment horizontal="center" vertical="center" wrapText="1"/>
    </xf>
    <xf numFmtId="2" fontId="39" fillId="0" borderId="75" xfId="0" applyNumberFormat="1" applyFont="1" applyFill="1" applyBorder="1" applyAlignment="1">
      <alignment horizontal="center" vertical="center" wrapText="1"/>
    </xf>
    <xf numFmtId="0" fontId="39" fillId="0" borderId="78" xfId="0" applyFont="1" applyFill="1" applyBorder="1" applyAlignment="1">
      <alignment horizontal="center" vertical="center" wrapText="1"/>
    </xf>
    <xf numFmtId="0" fontId="39" fillId="0" borderId="79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39" fillId="3" borderId="72" xfId="0" applyFont="1" applyFill="1" applyBorder="1" applyAlignment="1">
      <alignment horizontal="center" vertical="center" wrapText="1"/>
    </xf>
    <xf numFmtId="0" fontId="39" fillId="3" borderId="83" xfId="0" applyFont="1" applyFill="1" applyBorder="1" applyAlignment="1">
      <alignment horizontal="center" vertical="center" wrapText="1"/>
    </xf>
    <xf numFmtId="0" fontId="39" fillId="3" borderId="75" xfId="0" applyFont="1" applyFill="1" applyBorder="1" applyAlignment="1">
      <alignment horizontal="center" vertical="center" wrapText="1"/>
    </xf>
    <xf numFmtId="0" fontId="39" fillId="3" borderId="77" xfId="0" applyFont="1" applyFill="1" applyBorder="1" applyAlignment="1">
      <alignment horizontal="center" vertical="center" wrapText="1"/>
    </xf>
    <xf numFmtId="0" fontId="39" fillId="3" borderId="79" xfId="0" applyFont="1" applyFill="1" applyBorder="1" applyAlignment="1">
      <alignment horizontal="center" vertical="center" wrapText="1"/>
    </xf>
    <xf numFmtId="0" fontId="39" fillId="3" borderId="80" xfId="0" applyFont="1" applyFill="1" applyBorder="1" applyAlignment="1">
      <alignment horizontal="center" vertical="center" wrapText="1"/>
    </xf>
    <xf numFmtId="0" fontId="39" fillId="3" borderId="82" xfId="0" applyFont="1" applyFill="1" applyBorder="1" applyAlignment="1">
      <alignment horizontal="center" vertical="center" wrapText="1"/>
    </xf>
    <xf numFmtId="166" fontId="34" fillId="2" borderId="32" xfId="7" applyNumberFormat="1" applyFont="1" applyFill="1" applyBorder="1" applyAlignment="1">
      <alignment vertical="center" wrapText="1"/>
    </xf>
    <xf numFmtId="166" fontId="34" fillId="2" borderId="22" xfId="7" applyNumberFormat="1" applyFont="1" applyFill="1" applyBorder="1" applyAlignment="1">
      <alignment vertical="center" wrapText="1"/>
    </xf>
    <xf numFmtId="166" fontId="34" fillId="2" borderId="38" xfId="7" applyNumberFormat="1" applyFont="1" applyFill="1" applyBorder="1" applyAlignment="1">
      <alignment vertical="center" wrapText="1"/>
    </xf>
    <xf numFmtId="166" fontId="34" fillId="2" borderId="39" xfId="7" applyNumberFormat="1" applyFont="1" applyFill="1" applyBorder="1" applyAlignment="1">
      <alignment vertical="center" wrapText="1"/>
    </xf>
    <xf numFmtId="166" fontId="34" fillId="2" borderId="40" xfId="7" applyNumberFormat="1" applyFont="1" applyFill="1" applyBorder="1" applyAlignment="1">
      <alignment vertical="center" wrapText="1"/>
    </xf>
    <xf numFmtId="166" fontId="34" fillId="2" borderId="41" xfId="7" applyNumberFormat="1" applyFont="1" applyFill="1" applyBorder="1" applyAlignment="1">
      <alignment vertical="center" wrapText="1"/>
    </xf>
    <xf numFmtId="0" fontId="11" fillId="2" borderId="32" xfId="0" applyFont="1" applyFill="1" applyBorder="1" applyAlignment="1">
      <alignment wrapText="1"/>
    </xf>
    <xf numFmtId="0" fontId="11" fillId="2" borderId="11" xfId="0" applyFont="1" applyFill="1" applyBorder="1" applyAlignment="1">
      <alignment wrapText="1"/>
    </xf>
    <xf numFmtId="0" fontId="11" fillId="2" borderId="5" xfId="0" applyFont="1" applyFill="1" applyBorder="1" applyAlignment="1">
      <alignment wrapText="1"/>
    </xf>
    <xf numFmtId="0" fontId="16" fillId="2" borderId="32" xfId="0" applyFont="1" applyFill="1" applyBorder="1" applyAlignment="1">
      <alignment wrapText="1"/>
    </xf>
    <xf numFmtId="0" fontId="16" fillId="2" borderId="5" xfId="0" applyFont="1" applyFill="1" applyBorder="1" applyAlignment="1">
      <alignment wrapText="1"/>
    </xf>
    <xf numFmtId="0" fontId="16" fillId="2" borderId="11" xfId="0" applyFont="1" applyFill="1" applyBorder="1" applyAlignment="1">
      <alignment wrapText="1"/>
    </xf>
    <xf numFmtId="0" fontId="11" fillId="2" borderId="35" xfId="0" applyFont="1" applyFill="1" applyBorder="1" applyAlignment="1">
      <alignment wrapText="1"/>
    </xf>
    <xf numFmtId="0" fontId="11" fillId="2" borderId="36" xfId="0" applyFont="1" applyFill="1" applyBorder="1" applyAlignment="1">
      <alignment wrapText="1"/>
    </xf>
    <xf numFmtId="0" fontId="11" fillId="2" borderId="31" xfId="0" applyFont="1" applyFill="1" applyBorder="1" applyAlignment="1">
      <alignment wrapText="1"/>
    </xf>
    <xf numFmtId="0" fontId="11" fillId="2" borderId="19" xfId="0" applyFont="1" applyFill="1" applyBorder="1" applyAlignment="1">
      <alignment wrapText="1"/>
    </xf>
    <xf numFmtId="166" fontId="11" fillId="2" borderId="31" xfId="7" applyNumberFormat="1" applyFont="1" applyFill="1" applyBorder="1" applyAlignment="1">
      <alignment vertical="center" wrapText="1"/>
    </xf>
    <xf numFmtId="166" fontId="11" fillId="2" borderId="37" xfId="7" applyNumberFormat="1" applyFont="1" applyFill="1" applyBorder="1" applyAlignment="1">
      <alignment vertical="center" wrapText="1"/>
    </xf>
    <xf numFmtId="166" fontId="11" fillId="2" borderId="19" xfId="7" applyNumberFormat="1" applyFont="1" applyFill="1" applyBorder="1" applyAlignment="1">
      <alignment vertical="center" wrapText="1"/>
    </xf>
    <xf numFmtId="166" fontId="16" fillId="2" borderId="25" xfId="7" applyNumberFormat="1" applyFont="1" applyFill="1" applyBorder="1" applyAlignment="1">
      <alignment vertical="center" wrapText="1"/>
    </xf>
    <xf numFmtId="166" fontId="16" fillId="2" borderId="0" xfId="7" applyNumberFormat="1" applyFont="1" applyFill="1" applyBorder="1" applyAlignment="1">
      <alignment vertical="center" wrapText="1"/>
    </xf>
    <xf numFmtId="166" fontId="16" fillId="2" borderId="10" xfId="7" applyNumberFormat="1" applyFont="1" applyFill="1" applyBorder="1" applyAlignment="1">
      <alignment vertical="center" wrapText="1"/>
    </xf>
    <xf numFmtId="166" fontId="11" fillId="2" borderId="25" xfId="7" applyNumberFormat="1" applyFont="1" applyFill="1" applyBorder="1" applyAlignment="1">
      <alignment vertical="center" wrapText="1"/>
    </xf>
    <xf numFmtId="166" fontId="11" fillId="2" borderId="0" xfId="7" applyNumberFormat="1" applyFont="1" applyFill="1" applyBorder="1" applyAlignment="1">
      <alignment vertical="center" wrapText="1"/>
    </xf>
    <xf numFmtId="166" fontId="11" fillId="2" borderId="10" xfId="7" applyNumberFormat="1" applyFont="1" applyFill="1" applyBorder="1" applyAlignment="1">
      <alignment vertical="center" wrapText="1"/>
    </xf>
    <xf numFmtId="166" fontId="11" fillId="2" borderId="58" xfId="7" applyNumberFormat="1" applyFont="1" applyFill="1" applyBorder="1" applyAlignment="1">
      <alignment horizontal="center" vertical="center" wrapText="1"/>
    </xf>
    <xf numFmtId="166" fontId="11" fillId="2" borderId="20" xfId="7" applyNumberFormat="1" applyFont="1" applyFill="1" applyBorder="1" applyAlignment="1">
      <alignment horizontal="center" vertical="center" wrapText="1"/>
    </xf>
    <xf numFmtId="166" fontId="16" fillId="2" borderId="35" xfId="7" applyNumberFormat="1" applyFont="1" applyFill="1" applyBorder="1" applyAlignment="1">
      <alignment vertical="center" wrapText="1"/>
    </xf>
    <xf numFmtId="166" fontId="16" fillId="2" borderId="27" xfId="7" applyNumberFormat="1" applyFont="1" applyFill="1" applyBorder="1" applyAlignment="1">
      <alignment vertical="center" wrapText="1"/>
    </xf>
    <xf numFmtId="166" fontId="16" fillId="2" borderId="36" xfId="7" applyNumberFormat="1" applyFont="1" applyFill="1" applyBorder="1" applyAlignment="1">
      <alignment vertical="center" wrapText="1"/>
    </xf>
    <xf numFmtId="166" fontId="17" fillId="2" borderId="32" xfId="7" applyNumberFormat="1" applyFont="1" applyFill="1" applyBorder="1" applyAlignment="1">
      <alignment vertical="center" wrapText="1"/>
    </xf>
    <xf numFmtId="166" fontId="17" fillId="2" borderId="5" xfId="7" applyNumberFormat="1" applyFont="1" applyFill="1" applyBorder="1" applyAlignment="1">
      <alignment vertical="center" wrapText="1"/>
    </xf>
    <xf numFmtId="166" fontId="17" fillId="2" borderId="11" xfId="7" applyNumberFormat="1" applyFont="1" applyFill="1" applyBorder="1" applyAlignment="1">
      <alignment vertical="center" wrapText="1"/>
    </xf>
    <xf numFmtId="166" fontId="16" fillId="2" borderId="45" xfId="7" applyNumberFormat="1" applyFont="1" applyFill="1" applyBorder="1" applyAlignment="1">
      <alignment vertical="center" wrapText="1"/>
    </xf>
    <xf numFmtId="166" fontId="16" fillId="2" borderId="14" xfId="7" applyNumberFormat="1" applyFont="1" applyFill="1" applyBorder="1" applyAlignment="1">
      <alignment vertical="center" wrapText="1"/>
    </xf>
    <xf numFmtId="166" fontId="11" fillId="2" borderId="59" xfId="7" applyNumberFormat="1" applyFont="1" applyFill="1" applyBorder="1" applyAlignment="1">
      <alignment horizontal="center" vertical="center" wrapText="1"/>
    </xf>
    <xf numFmtId="166" fontId="11" fillId="2" borderId="23" xfId="7" applyNumberFormat="1" applyFont="1" applyFill="1" applyBorder="1" applyAlignment="1">
      <alignment horizontal="center" vertical="center" wrapText="1"/>
    </xf>
    <xf numFmtId="166" fontId="11" fillId="2" borderId="60" xfId="7" applyNumberFormat="1" applyFont="1" applyFill="1" applyBorder="1" applyAlignment="1">
      <alignment horizontal="center" vertical="center" wrapText="1"/>
    </xf>
    <xf numFmtId="166" fontId="11" fillId="2" borderId="4" xfId="7" applyNumberFormat="1" applyFont="1" applyFill="1" applyBorder="1" applyAlignment="1">
      <alignment horizontal="center" vertical="center" wrapText="1"/>
    </xf>
    <xf numFmtId="166" fontId="11" fillId="2" borderId="0" xfId="7" applyNumberFormat="1" applyFont="1" applyFill="1" applyBorder="1" applyAlignment="1">
      <alignment horizontal="center" vertical="center" wrapText="1"/>
    </xf>
    <xf numFmtId="166" fontId="11" fillId="2" borderId="49" xfId="7" applyNumberFormat="1" applyFont="1" applyFill="1" applyBorder="1" applyAlignment="1">
      <alignment horizontal="center" vertical="center" wrapText="1"/>
    </xf>
    <xf numFmtId="166" fontId="11" fillId="2" borderId="1" xfId="7" applyNumberFormat="1" applyFont="1" applyFill="1" applyBorder="1" applyAlignment="1">
      <alignment horizontal="center" vertical="center" wrapText="1"/>
    </xf>
    <xf numFmtId="166" fontId="14" fillId="2" borderId="4" xfId="7" applyNumberFormat="1" applyFont="1" applyFill="1" applyBorder="1" applyAlignment="1">
      <alignment horizontal="left" vertical="center" wrapText="1"/>
    </xf>
    <xf numFmtId="166" fontId="14" fillId="2" borderId="0" xfId="7" applyNumberFormat="1" applyFont="1" applyFill="1" applyBorder="1" applyAlignment="1">
      <alignment horizontal="left" vertical="center" wrapText="1"/>
    </xf>
    <xf numFmtId="166" fontId="14" fillId="2" borderId="10" xfId="7" applyNumberFormat="1" applyFont="1" applyFill="1" applyBorder="1" applyAlignment="1">
      <alignment horizontal="left" vertical="center" wrapText="1"/>
    </xf>
    <xf numFmtId="166" fontId="11" fillId="2" borderId="32" xfId="7" applyNumberFormat="1" applyFont="1" applyFill="1" applyBorder="1" applyAlignment="1">
      <alignment vertical="center" wrapText="1"/>
    </xf>
    <xf numFmtId="166" fontId="11" fillId="2" borderId="50" xfId="7" applyNumberFormat="1" applyFont="1" applyFill="1" applyBorder="1" applyAlignment="1">
      <alignment vertical="center" wrapText="1"/>
    </xf>
    <xf numFmtId="0" fontId="14" fillId="2" borderId="25" xfId="0" applyFont="1" applyFill="1" applyBorder="1" applyAlignment="1">
      <alignment wrapText="1"/>
    </xf>
    <xf numFmtId="0" fontId="14" fillId="2" borderId="0" xfId="0" applyFont="1" applyFill="1" applyBorder="1" applyAlignment="1">
      <alignment wrapText="1"/>
    </xf>
    <xf numFmtId="0" fontId="14" fillId="2" borderId="0" xfId="0" applyFont="1" applyFill="1" applyAlignment="1">
      <alignment wrapText="1"/>
    </xf>
    <xf numFmtId="0" fontId="14" fillId="2" borderId="10" xfId="0" applyFont="1" applyFill="1" applyBorder="1" applyAlignment="1">
      <alignment wrapText="1"/>
    </xf>
    <xf numFmtId="0" fontId="11" fillId="2" borderId="37" xfId="0" applyFont="1" applyFill="1" applyBorder="1" applyAlignment="1">
      <alignment wrapText="1"/>
    </xf>
    <xf numFmtId="0" fontId="19" fillId="2" borderId="35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 wrapText="1"/>
    </xf>
    <xf numFmtId="166" fontId="22" fillId="2" borderId="40" xfId="7" applyNumberFormat="1" applyFont="1" applyFill="1" applyBorder="1" applyAlignment="1">
      <alignment horizontal="left" vertical="center" wrapText="1"/>
    </xf>
    <xf numFmtId="166" fontId="22" fillId="2" borderId="27" xfId="7" applyNumberFormat="1" applyFont="1" applyFill="1" applyBorder="1" applyAlignment="1">
      <alignment horizontal="left" vertical="center" wrapText="1"/>
    </xf>
    <xf numFmtId="166" fontId="22" fillId="2" borderId="36" xfId="7" applyNumberFormat="1" applyFont="1" applyFill="1" applyBorder="1" applyAlignment="1">
      <alignment horizontal="left" vertical="center" wrapText="1"/>
    </xf>
    <xf numFmtId="166" fontId="11" fillId="2" borderId="16" xfId="0" applyNumberFormat="1" applyFont="1" applyFill="1" applyBorder="1" applyAlignment="1">
      <alignment horizontal="center" vertical="center" wrapText="1"/>
    </xf>
    <xf numFmtId="166" fontId="11" fillId="2" borderId="34" xfId="0" applyNumberFormat="1" applyFont="1" applyFill="1" applyBorder="1" applyAlignment="1">
      <alignment horizontal="center" vertical="center" wrapText="1"/>
    </xf>
    <xf numFmtId="166" fontId="11" fillId="2" borderId="70" xfId="0" applyNumberFormat="1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wrapText="1"/>
    </xf>
    <xf numFmtId="166" fontId="5" fillId="2" borderId="4" xfId="7" applyNumberFormat="1" applyFont="1" applyFill="1" applyBorder="1" applyAlignment="1">
      <alignment horizontal="left" vertical="center" wrapText="1"/>
    </xf>
    <xf numFmtId="166" fontId="5" fillId="2" borderId="0" xfId="7" applyNumberFormat="1" applyFont="1" applyFill="1" applyBorder="1" applyAlignment="1">
      <alignment horizontal="left" vertical="center" wrapText="1"/>
    </xf>
    <xf numFmtId="166" fontId="5" fillId="2" borderId="10" xfId="7" applyNumberFormat="1" applyFont="1" applyFill="1" applyBorder="1" applyAlignment="1">
      <alignment horizontal="left" vertical="center" wrapText="1"/>
    </xf>
    <xf numFmtId="166" fontId="11" fillId="2" borderId="43" xfId="7" applyNumberFormat="1" applyFont="1" applyFill="1" applyBorder="1" applyAlignment="1">
      <alignment horizontal="left" vertical="center" wrapText="1"/>
    </xf>
    <xf numFmtId="166" fontId="11" fillId="2" borderId="37" xfId="7" applyNumberFormat="1" applyFont="1" applyFill="1" applyBorder="1" applyAlignment="1">
      <alignment horizontal="left" vertical="center" wrapText="1"/>
    </xf>
    <xf numFmtId="166" fontId="11" fillId="2" borderId="19" xfId="7" applyNumberFormat="1" applyFont="1" applyFill="1" applyBorder="1" applyAlignment="1">
      <alignment horizontal="left" vertical="center" wrapText="1"/>
    </xf>
    <xf numFmtId="166" fontId="35" fillId="2" borderId="51" xfId="7" applyNumberFormat="1" applyFont="1" applyFill="1" applyBorder="1" applyAlignment="1">
      <alignment horizontal="center" vertical="center" wrapText="1"/>
    </xf>
    <xf numFmtId="166" fontId="35" fillId="2" borderId="28" xfId="7" applyNumberFormat="1" applyFont="1" applyFill="1" applyBorder="1" applyAlignment="1">
      <alignment horizontal="center" vertical="center" wrapText="1"/>
    </xf>
    <xf numFmtId="166" fontId="35" fillId="2" borderId="52" xfId="7" applyNumberFormat="1" applyFont="1" applyFill="1" applyBorder="1" applyAlignment="1">
      <alignment horizontal="center" vertical="center" wrapText="1"/>
    </xf>
    <xf numFmtId="166" fontId="35" fillId="2" borderId="1" xfId="7" applyNumberFormat="1" applyFont="1" applyFill="1" applyBorder="1" applyAlignment="1">
      <alignment horizontal="center" vertical="center" wrapText="1"/>
    </xf>
    <xf numFmtId="166" fontId="20" fillId="2" borderId="0" xfId="7" applyNumberFormat="1" applyFont="1" applyFill="1" applyAlignment="1">
      <alignment horizontal="center" vertical="center" wrapText="1"/>
    </xf>
    <xf numFmtId="166" fontId="19" fillId="2" borderId="35" xfId="7" applyNumberFormat="1" applyFont="1" applyFill="1" applyBorder="1" applyAlignment="1">
      <alignment horizontal="center" vertical="center" wrapText="1"/>
    </xf>
    <xf numFmtId="166" fontId="19" fillId="2" borderId="27" xfId="7" applyNumberFormat="1" applyFont="1" applyFill="1" applyBorder="1" applyAlignment="1">
      <alignment horizontal="center" vertical="center" wrapText="1"/>
    </xf>
    <xf numFmtId="166" fontId="19" fillId="2" borderId="48" xfId="7" applyNumberFormat="1" applyFont="1" applyFill="1" applyBorder="1" applyAlignment="1">
      <alignment horizontal="center" vertical="center" wrapText="1"/>
    </xf>
    <xf numFmtId="166" fontId="19" fillId="2" borderId="25" xfId="7" applyNumberFormat="1" applyFont="1" applyFill="1" applyBorder="1" applyAlignment="1">
      <alignment horizontal="center" vertical="center" wrapText="1"/>
    </xf>
    <xf numFmtId="166" fontId="19" fillId="2" borderId="0" xfId="7" applyNumberFormat="1" applyFont="1" applyFill="1" applyBorder="1" applyAlignment="1">
      <alignment horizontal="center" vertical="center" wrapText="1"/>
    </xf>
    <xf numFmtId="166" fontId="19" fillId="2" borderId="49" xfId="7" applyNumberFormat="1" applyFont="1" applyFill="1" applyBorder="1" applyAlignment="1">
      <alignment horizontal="center" vertical="center" wrapText="1"/>
    </xf>
    <xf numFmtId="166" fontId="19" fillId="2" borderId="31" xfId="7" applyNumberFormat="1" applyFont="1" applyFill="1" applyBorder="1" applyAlignment="1">
      <alignment horizontal="center" vertical="center" wrapText="1"/>
    </xf>
    <xf numFmtId="166" fontId="19" fillId="2" borderId="37" xfId="7" applyNumberFormat="1" applyFont="1" applyFill="1" applyBorder="1" applyAlignment="1">
      <alignment horizontal="center" vertical="center" wrapText="1"/>
    </xf>
    <xf numFmtId="166" fontId="19" fillId="2" borderId="50" xfId="7" applyNumberFormat="1" applyFont="1" applyFill="1" applyBorder="1" applyAlignment="1">
      <alignment horizontal="center" vertical="center" wrapText="1"/>
    </xf>
    <xf numFmtId="166" fontId="11" fillId="2" borderId="21" xfId="7" applyNumberFormat="1" applyFont="1" applyFill="1" applyBorder="1" applyAlignment="1">
      <alignment horizontal="center" vertical="center" wrapText="1"/>
    </xf>
    <xf numFmtId="166" fontId="11" fillId="2" borderId="30" xfId="7" applyNumberFormat="1" applyFont="1" applyFill="1" applyBorder="1" applyAlignment="1">
      <alignment horizontal="center" vertical="center" wrapText="1"/>
    </xf>
    <xf numFmtId="166" fontId="11" fillId="2" borderId="29" xfId="7" applyNumberFormat="1" applyFont="1" applyFill="1" applyBorder="1" applyAlignment="1">
      <alignment horizontal="center" vertical="center" wrapText="1"/>
    </xf>
    <xf numFmtId="166" fontId="11" fillId="2" borderId="71" xfId="7" applyNumberFormat="1" applyFont="1" applyFill="1" applyBorder="1" applyAlignment="1">
      <alignment horizontal="center" vertical="center" wrapText="1"/>
    </xf>
    <xf numFmtId="166" fontId="20" fillId="2" borderId="0" xfId="7" applyNumberFormat="1" applyFont="1" applyFill="1" applyAlignment="1">
      <alignment vertical="center" wrapText="1"/>
    </xf>
    <xf numFmtId="166" fontId="13" fillId="2" borderId="35" xfId="7" applyNumberFormat="1" applyFont="1" applyFill="1" applyBorder="1" applyAlignment="1">
      <alignment horizontal="center" vertical="center" wrapText="1"/>
    </xf>
    <xf numFmtId="166" fontId="13" fillId="2" borderId="48" xfId="7" applyNumberFormat="1" applyFont="1" applyFill="1" applyBorder="1" applyAlignment="1">
      <alignment horizontal="center" vertical="center" wrapText="1"/>
    </xf>
    <xf numFmtId="166" fontId="13" fillId="2" borderId="53" xfId="7" applyNumberFormat="1" applyFont="1" applyFill="1" applyBorder="1" applyAlignment="1">
      <alignment horizontal="center" vertical="center" wrapText="1"/>
    </xf>
    <xf numFmtId="166" fontId="13" fillId="2" borderId="54" xfId="7" applyNumberFormat="1" applyFont="1" applyFill="1" applyBorder="1" applyAlignment="1">
      <alignment horizontal="center" vertical="center" wrapText="1"/>
    </xf>
    <xf numFmtId="166" fontId="14" fillId="2" borderId="40" xfId="7" applyNumberFormat="1" applyFont="1" applyFill="1" applyBorder="1" applyAlignment="1">
      <alignment horizontal="left" vertical="center" wrapText="1"/>
    </xf>
    <xf numFmtId="166" fontId="14" fillId="2" borderId="27" xfId="7" applyNumberFormat="1" applyFont="1" applyFill="1" applyBorder="1" applyAlignment="1">
      <alignment horizontal="left" vertical="center" wrapText="1"/>
    </xf>
    <xf numFmtId="166" fontId="14" fillId="2" borderId="36" xfId="7" applyNumberFormat="1" applyFont="1" applyFill="1" applyBorder="1" applyAlignment="1">
      <alignment horizontal="left" vertical="center" wrapText="1"/>
    </xf>
    <xf numFmtId="166" fontId="11" fillId="2" borderId="21" xfId="0" applyNumberFormat="1" applyFont="1" applyFill="1" applyBorder="1" applyAlignment="1">
      <alignment horizontal="center" vertical="center" wrapText="1"/>
    </xf>
    <xf numFmtId="166" fontId="11" fillId="2" borderId="30" xfId="0" applyNumberFormat="1" applyFont="1" applyFill="1" applyBorder="1" applyAlignment="1">
      <alignment horizontal="center" vertical="center" wrapText="1"/>
    </xf>
    <xf numFmtId="166" fontId="11" fillId="2" borderId="29" xfId="0" applyNumberFormat="1" applyFont="1" applyFill="1" applyBorder="1" applyAlignment="1">
      <alignment horizontal="center" vertical="center" wrapText="1"/>
    </xf>
    <xf numFmtId="166" fontId="32" fillId="2" borderId="32" xfId="7" applyNumberFormat="1" applyFont="1" applyFill="1" applyBorder="1" applyAlignment="1">
      <alignment vertical="center" wrapText="1"/>
    </xf>
    <xf numFmtId="166" fontId="32" fillId="2" borderId="5" xfId="7" applyNumberFormat="1" applyFont="1" applyFill="1" applyBorder="1" applyAlignment="1">
      <alignment vertical="center" wrapText="1"/>
    </xf>
    <xf numFmtId="166" fontId="32" fillId="2" borderId="11" xfId="7" applyNumberFormat="1" applyFont="1" applyFill="1" applyBorder="1" applyAlignment="1">
      <alignment vertical="center" wrapText="1"/>
    </xf>
    <xf numFmtId="166" fontId="34" fillId="2" borderId="45" xfId="7" applyNumberFormat="1" applyFont="1" applyFill="1" applyBorder="1" applyAlignment="1">
      <alignment vertical="center" wrapText="1"/>
    </xf>
    <xf numFmtId="166" fontId="34" fillId="2" borderId="14" xfId="7" applyNumberFormat="1" applyFont="1" applyFill="1" applyBorder="1" applyAlignment="1">
      <alignment vertical="center" wrapText="1"/>
    </xf>
    <xf numFmtId="166" fontId="19" fillId="2" borderId="15" xfId="7" applyNumberFormat="1" applyFont="1" applyFill="1" applyBorder="1" applyAlignment="1">
      <alignment vertical="center" wrapText="1"/>
    </xf>
    <xf numFmtId="166" fontId="19" fillId="2" borderId="5" xfId="7" applyNumberFormat="1" applyFont="1" applyFill="1" applyBorder="1" applyAlignment="1">
      <alignment vertical="center" wrapText="1"/>
    </xf>
    <xf numFmtId="166" fontId="19" fillId="2" borderId="11" xfId="7" applyNumberFormat="1" applyFont="1" applyFill="1" applyBorder="1" applyAlignment="1">
      <alignment vertical="center" wrapText="1"/>
    </xf>
    <xf numFmtId="1" fontId="19" fillId="2" borderId="52" xfId="7" applyNumberFormat="1" applyFont="1" applyFill="1" applyBorder="1" applyAlignment="1">
      <alignment horizontal="center" vertical="center" wrapText="1"/>
    </xf>
    <xf numFmtId="1" fontId="19" fillId="2" borderId="58" xfId="7" applyNumberFormat="1" applyFont="1" applyFill="1" applyBorder="1" applyAlignment="1">
      <alignment horizontal="center" vertical="center" wrapText="1"/>
    </xf>
    <xf numFmtId="166" fontId="19" fillId="2" borderId="1" xfId="7" applyNumberFormat="1" applyFont="1" applyFill="1" applyBorder="1" applyAlignment="1">
      <alignment horizontal="center" vertical="center" wrapText="1"/>
    </xf>
    <xf numFmtId="166" fontId="19" fillId="2" borderId="20" xfId="7" applyNumberFormat="1" applyFont="1" applyFill="1" applyBorder="1" applyAlignment="1">
      <alignment horizontal="center" vertical="center" wrapText="1"/>
    </xf>
    <xf numFmtId="166" fontId="22" fillId="2" borderId="4" xfId="7" applyNumberFormat="1" applyFont="1" applyFill="1" applyBorder="1" applyAlignment="1">
      <alignment horizontal="left" vertical="center" wrapText="1"/>
    </xf>
    <xf numFmtId="166" fontId="22" fillId="2" borderId="0" xfId="7" applyNumberFormat="1" applyFont="1" applyFill="1" applyBorder="1" applyAlignment="1">
      <alignment horizontal="left" vertical="center" wrapText="1"/>
    </xf>
    <xf numFmtId="166" fontId="22" fillId="2" borderId="10" xfId="7" applyNumberFormat="1" applyFont="1" applyFill="1" applyBorder="1" applyAlignment="1">
      <alignment horizontal="left" vertical="center" wrapText="1"/>
    </xf>
    <xf numFmtId="166" fontId="19" fillId="2" borderId="4" xfId="7" applyNumberFormat="1" applyFont="1" applyFill="1" applyBorder="1" applyAlignment="1">
      <alignment horizontal="left" vertical="center" wrapText="1"/>
    </xf>
    <xf numFmtId="166" fontId="19" fillId="2" borderId="0" xfId="7" applyNumberFormat="1" applyFont="1" applyFill="1" applyBorder="1" applyAlignment="1">
      <alignment horizontal="left" vertical="center" wrapText="1"/>
    </xf>
    <xf numFmtId="166" fontId="19" fillId="2" borderId="10" xfId="7" applyNumberFormat="1" applyFont="1" applyFill="1" applyBorder="1" applyAlignment="1">
      <alignment horizontal="left" vertical="center" wrapText="1"/>
    </xf>
    <xf numFmtId="166" fontId="19" fillId="2" borderId="45" xfId="7" applyNumberFormat="1" applyFont="1" applyFill="1" applyBorder="1" applyAlignment="1">
      <alignment horizontal="center" vertical="center" wrapText="1"/>
    </xf>
    <xf numFmtId="166" fontId="19" fillId="2" borderId="14" xfId="7" applyNumberFormat="1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wrapText="1"/>
    </xf>
    <xf numFmtId="0" fontId="13" fillId="2" borderId="36" xfId="0" applyFont="1" applyFill="1" applyBorder="1" applyAlignment="1">
      <alignment horizontal="center" wrapText="1"/>
    </xf>
    <xf numFmtId="0" fontId="13" fillId="2" borderId="25" xfId="0" applyFont="1" applyFill="1" applyBorder="1" applyAlignment="1">
      <alignment horizontal="center" wrapText="1"/>
    </xf>
    <xf numFmtId="0" fontId="13" fillId="2" borderId="10" xfId="0" applyFont="1" applyFill="1" applyBorder="1" applyAlignment="1">
      <alignment horizontal="center" wrapText="1"/>
    </xf>
    <xf numFmtId="0" fontId="13" fillId="2" borderId="31" xfId="0" applyFont="1" applyFill="1" applyBorder="1" applyAlignment="1">
      <alignment horizontal="center" wrapText="1"/>
    </xf>
    <xf numFmtId="0" fontId="13" fillId="2" borderId="19" xfId="0" applyFont="1" applyFill="1" applyBorder="1" applyAlignment="1">
      <alignment horizontal="center" wrapText="1"/>
    </xf>
    <xf numFmtId="0" fontId="14" fillId="2" borderId="35" xfId="0" applyFont="1" applyFill="1" applyBorder="1" applyAlignment="1">
      <alignment wrapText="1"/>
    </xf>
    <xf numFmtId="0" fontId="14" fillId="2" borderId="27" xfId="0" applyFont="1" applyFill="1" applyBorder="1" applyAlignment="1">
      <alignment wrapText="1"/>
    </xf>
    <xf numFmtId="0" fontId="14" fillId="2" borderId="36" xfId="0" applyFont="1" applyFill="1" applyBorder="1" applyAlignment="1">
      <alignment wrapText="1"/>
    </xf>
    <xf numFmtId="0" fontId="11" fillId="2" borderId="25" xfId="0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0" fontId="11" fillId="2" borderId="10" xfId="0" applyFont="1" applyFill="1" applyBorder="1" applyAlignment="1">
      <alignment wrapText="1"/>
    </xf>
    <xf numFmtId="166" fontId="11" fillId="2" borderId="5" xfId="7" applyNumberFormat="1" applyFont="1" applyFill="1" applyBorder="1" applyAlignment="1">
      <alignment vertical="center" wrapText="1"/>
    </xf>
    <xf numFmtId="166" fontId="11" fillId="2" borderId="22" xfId="7" applyNumberFormat="1" applyFont="1" applyFill="1" applyBorder="1" applyAlignment="1">
      <alignment vertical="center" wrapText="1"/>
    </xf>
    <xf numFmtId="1" fontId="11" fillId="2" borderId="57" xfId="7" applyNumberFormat="1" applyFont="1" applyFill="1" applyBorder="1" applyAlignment="1">
      <alignment horizontal="center" vertical="center" wrapText="1"/>
    </xf>
    <xf numFmtId="1" fontId="11" fillId="2" borderId="31" xfId="7" applyNumberFormat="1" applyFont="1" applyFill="1" applyBorder="1" applyAlignment="1">
      <alignment horizontal="center" vertical="center" wrapText="1"/>
    </xf>
    <xf numFmtId="166" fontId="19" fillId="2" borderId="42" xfId="7" applyNumberFormat="1" applyFont="1" applyFill="1" applyBorder="1" applyAlignment="1">
      <alignment vertical="center" wrapText="1"/>
    </xf>
    <xf numFmtId="166" fontId="19" fillId="2" borderId="3" xfId="7" applyNumberFormat="1" applyFont="1" applyFill="1" applyBorder="1" applyAlignment="1">
      <alignment vertical="center" wrapText="1"/>
    </xf>
    <xf numFmtId="166" fontId="19" fillId="2" borderId="43" xfId="7" applyNumberFormat="1" applyFont="1" applyFill="1" applyBorder="1" applyAlignment="1">
      <alignment vertical="center" wrapText="1"/>
    </xf>
    <xf numFmtId="166" fontId="19" fillId="2" borderId="9" xfId="7" applyNumberFormat="1" applyFont="1" applyFill="1" applyBorder="1" applyAlignment="1">
      <alignment vertical="center" wrapText="1"/>
    </xf>
    <xf numFmtId="166" fontId="16" fillId="2" borderId="48" xfId="7" applyNumberFormat="1" applyFont="1" applyFill="1" applyBorder="1" applyAlignment="1">
      <alignment vertical="center" wrapText="1"/>
    </xf>
    <xf numFmtId="166" fontId="11" fillId="2" borderId="4" xfId="7" applyNumberFormat="1" applyFont="1" applyFill="1" applyBorder="1" applyAlignment="1">
      <alignment horizontal="left" vertical="center" wrapText="1"/>
    </xf>
    <xf numFmtId="166" fontId="11" fillId="2" borderId="0" xfId="7" applyNumberFormat="1" applyFont="1" applyFill="1" applyBorder="1" applyAlignment="1">
      <alignment horizontal="left" vertical="center" wrapText="1"/>
    </xf>
    <xf numFmtId="166" fontId="11" fillId="2" borderId="10" xfId="7" applyNumberFormat="1" applyFont="1" applyFill="1" applyBorder="1" applyAlignment="1">
      <alignment horizontal="left" vertical="center" wrapText="1"/>
    </xf>
    <xf numFmtId="166" fontId="11" fillId="2" borderId="35" xfId="7" applyNumberFormat="1" applyFont="1" applyFill="1" applyBorder="1" applyAlignment="1">
      <alignment vertical="center" wrapText="1"/>
    </xf>
    <xf numFmtId="166" fontId="11" fillId="2" borderId="27" xfId="7" applyNumberFormat="1" applyFont="1" applyFill="1" applyBorder="1" applyAlignment="1">
      <alignment vertical="center" wrapText="1"/>
    </xf>
    <xf numFmtId="166" fontId="11" fillId="2" borderId="36" xfId="7" applyNumberFormat="1" applyFont="1" applyFill="1" applyBorder="1" applyAlignment="1">
      <alignment vertical="center" wrapText="1"/>
    </xf>
    <xf numFmtId="166" fontId="34" fillId="2" borderId="25" xfId="7" applyNumberFormat="1" applyFont="1" applyFill="1" applyBorder="1" applyAlignment="1">
      <alignment vertical="center" wrapText="1"/>
    </xf>
    <xf numFmtId="166" fontId="34" fillId="2" borderId="0" xfId="7" applyNumberFormat="1" applyFont="1" applyFill="1" applyBorder="1" applyAlignment="1">
      <alignment vertical="center" wrapText="1"/>
    </xf>
    <xf numFmtId="166" fontId="34" fillId="2" borderId="10" xfId="7" applyNumberFormat="1" applyFont="1" applyFill="1" applyBorder="1" applyAlignment="1">
      <alignment vertical="center" wrapText="1"/>
    </xf>
    <xf numFmtId="166" fontId="5" fillId="2" borderId="31" xfId="7" applyNumberFormat="1" applyFont="1" applyFill="1" applyBorder="1" applyAlignment="1">
      <alignment vertical="center" wrapText="1"/>
    </xf>
    <xf numFmtId="166" fontId="5" fillId="2" borderId="37" xfId="7" applyNumberFormat="1" applyFont="1" applyFill="1" applyBorder="1" applyAlignment="1">
      <alignment vertical="center" wrapText="1"/>
    </xf>
    <xf numFmtId="166" fontId="5" fillId="2" borderId="19" xfId="7" applyNumberFormat="1" applyFont="1" applyFill="1" applyBorder="1" applyAlignment="1">
      <alignment vertical="center" wrapText="1"/>
    </xf>
    <xf numFmtId="166" fontId="19" fillId="2" borderId="46" xfId="7" applyNumberFormat="1" applyFont="1" applyFill="1" applyBorder="1" applyAlignment="1">
      <alignment horizontal="left" vertical="center" wrapText="1"/>
    </xf>
    <xf numFmtId="166" fontId="19" fillId="2" borderId="24" xfId="7" applyNumberFormat="1" applyFont="1" applyFill="1" applyBorder="1" applyAlignment="1">
      <alignment horizontal="left" vertical="center" wrapText="1"/>
    </xf>
    <xf numFmtId="166" fontId="19" fillId="2" borderId="47" xfId="7" applyNumberFormat="1" applyFont="1" applyFill="1" applyBorder="1" applyAlignment="1">
      <alignment horizontal="left" vertical="center" wrapText="1"/>
    </xf>
    <xf numFmtId="166" fontId="13" fillId="2" borderId="51" xfId="7" applyNumberFormat="1" applyFont="1" applyFill="1" applyBorder="1" applyAlignment="1">
      <alignment horizontal="center" vertical="center" wrapText="1"/>
    </xf>
    <xf numFmtId="166" fontId="13" fillId="2" borderId="28" xfId="7" applyNumberFormat="1" applyFont="1" applyFill="1" applyBorder="1" applyAlignment="1">
      <alignment horizontal="center" vertical="center" wrapText="1"/>
    </xf>
    <xf numFmtId="166" fontId="13" fillId="2" borderId="52" xfId="7" applyNumberFormat="1" applyFont="1" applyFill="1" applyBorder="1" applyAlignment="1">
      <alignment horizontal="center" vertical="center" wrapText="1"/>
    </xf>
    <xf numFmtId="166" fontId="13" fillId="2" borderId="1" xfId="7" applyNumberFormat="1" applyFont="1" applyFill="1" applyBorder="1" applyAlignment="1">
      <alignment horizontal="center" vertical="center" wrapText="1"/>
    </xf>
    <xf numFmtId="1" fontId="11" fillId="2" borderId="61" xfId="7" applyNumberFormat="1" applyFont="1" applyFill="1" applyBorder="1" applyAlignment="1">
      <alignment horizontal="center" vertical="center" wrapText="1"/>
    </xf>
    <xf numFmtId="166" fontId="11" fillId="2" borderId="46" xfId="7" applyNumberFormat="1" applyFont="1" applyFill="1" applyBorder="1" applyAlignment="1">
      <alignment horizontal="left" vertical="center" wrapText="1"/>
    </xf>
    <xf numFmtId="166" fontId="11" fillId="2" borderId="24" xfId="7" applyNumberFormat="1" applyFont="1" applyFill="1" applyBorder="1" applyAlignment="1">
      <alignment horizontal="left" vertical="center" wrapText="1"/>
    </xf>
    <xf numFmtId="166" fontId="11" fillId="2" borderId="47" xfId="7" applyNumberFormat="1" applyFont="1" applyFill="1" applyBorder="1" applyAlignment="1">
      <alignment horizontal="left" vertical="center" wrapText="1"/>
    </xf>
    <xf numFmtId="166" fontId="11" fillId="2" borderId="15" xfId="7" applyNumberFormat="1" applyFont="1" applyFill="1" applyBorder="1" applyAlignment="1">
      <alignment vertical="center" wrapText="1"/>
    </xf>
    <xf numFmtId="166" fontId="11" fillId="2" borderId="11" xfId="7" applyNumberFormat="1" applyFont="1" applyFill="1" applyBorder="1" applyAlignment="1">
      <alignment vertical="center" wrapText="1"/>
    </xf>
    <xf numFmtId="0" fontId="46" fillId="2" borderId="31" xfId="0" applyFont="1" applyFill="1" applyBorder="1" applyAlignment="1">
      <alignment wrapText="1"/>
    </xf>
    <xf numFmtId="0" fontId="46" fillId="2" borderId="37" xfId="0" applyFont="1" applyFill="1" applyBorder="1" applyAlignment="1">
      <alignment wrapText="1"/>
    </xf>
    <xf numFmtId="0" fontId="46" fillId="2" borderId="19" xfId="0" applyFont="1" applyFill="1" applyBorder="1" applyAlignment="1">
      <alignment wrapText="1"/>
    </xf>
    <xf numFmtId="166" fontId="16" fillId="2" borderId="38" xfId="7" applyNumberFormat="1" applyFont="1" applyFill="1" applyBorder="1" applyAlignment="1">
      <alignment vertical="center" wrapText="1"/>
    </xf>
    <xf numFmtId="166" fontId="16" fillId="2" borderId="39" xfId="7" applyNumberFormat="1" applyFont="1" applyFill="1" applyBorder="1" applyAlignment="1">
      <alignment vertical="center" wrapText="1"/>
    </xf>
    <xf numFmtId="166" fontId="16" fillId="2" borderId="40" xfId="7" applyNumberFormat="1" applyFont="1" applyFill="1" applyBorder="1" applyAlignment="1">
      <alignment vertical="center" wrapText="1"/>
    </xf>
    <xf numFmtId="166" fontId="16" fillId="2" borderId="41" xfId="7" applyNumberFormat="1" applyFont="1" applyFill="1" applyBorder="1" applyAlignment="1">
      <alignment vertical="center" wrapText="1"/>
    </xf>
    <xf numFmtId="0" fontId="53" fillId="2" borderId="32" xfId="0" applyFont="1" applyFill="1" applyBorder="1" applyAlignment="1">
      <alignment wrapText="1"/>
    </xf>
    <xf numFmtId="0" fontId="53" fillId="2" borderId="11" xfId="0" applyFont="1" applyFill="1" applyBorder="1" applyAlignment="1">
      <alignment wrapText="1"/>
    </xf>
    <xf numFmtId="0" fontId="60" fillId="2" borderId="35" xfId="0" applyFont="1" applyFill="1" applyBorder="1" applyAlignment="1">
      <alignment wrapText="1"/>
    </xf>
    <xf numFmtId="0" fontId="60" fillId="2" borderId="27" xfId="0" applyFont="1" applyFill="1" applyBorder="1" applyAlignment="1">
      <alignment wrapText="1"/>
    </xf>
    <xf numFmtId="0" fontId="60" fillId="2" borderId="36" xfId="0" applyFont="1" applyFill="1" applyBorder="1" applyAlignment="1">
      <alignment wrapText="1"/>
    </xf>
    <xf numFmtId="0" fontId="62" fillId="2" borderId="35" xfId="0" applyFont="1" applyFill="1" applyBorder="1" applyAlignment="1">
      <alignment horizontal="center" wrapText="1"/>
    </xf>
    <xf numFmtId="0" fontId="62" fillId="2" borderId="36" xfId="0" applyFont="1" applyFill="1" applyBorder="1" applyAlignment="1">
      <alignment horizontal="center" wrapText="1"/>
    </xf>
    <xf numFmtId="0" fontId="62" fillId="2" borderId="25" xfId="0" applyFont="1" applyFill="1" applyBorder="1" applyAlignment="1">
      <alignment horizontal="center" wrapText="1"/>
    </xf>
    <xf numFmtId="0" fontId="62" fillId="2" borderId="10" xfId="0" applyFont="1" applyFill="1" applyBorder="1" applyAlignment="1">
      <alignment horizontal="center" wrapText="1"/>
    </xf>
    <xf numFmtId="0" fontId="62" fillId="2" borderId="31" xfId="0" applyFont="1" applyFill="1" applyBorder="1" applyAlignment="1">
      <alignment horizontal="center" wrapText="1"/>
    </xf>
    <xf numFmtId="0" fontId="62" fillId="2" borderId="19" xfId="0" applyFont="1" applyFill="1" applyBorder="1" applyAlignment="1">
      <alignment horizontal="center" wrapText="1"/>
    </xf>
    <xf numFmtId="0" fontId="61" fillId="2" borderId="35" xfId="0" applyFont="1" applyFill="1" applyBorder="1" applyAlignment="1">
      <alignment wrapText="1"/>
    </xf>
    <xf numFmtId="0" fontId="61" fillId="2" borderId="0" xfId="0" applyFont="1" applyFill="1" applyBorder="1" applyAlignment="1">
      <alignment wrapText="1"/>
    </xf>
    <xf numFmtId="0" fontId="61" fillId="2" borderId="36" xfId="0" applyFont="1" applyFill="1" applyBorder="1" applyAlignment="1">
      <alignment wrapText="1"/>
    </xf>
    <xf numFmtId="0" fontId="53" fillId="2" borderId="25" xfId="0" applyFont="1" applyFill="1" applyBorder="1" applyAlignment="1">
      <alignment wrapText="1"/>
    </xf>
    <xf numFmtId="0" fontId="53" fillId="2" borderId="0" xfId="0" applyFont="1" applyFill="1" applyBorder="1" applyAlignment="1">
      <alignment wrapText="1"/>
    </xf>
    <xf numFmtId="0" fontId="53" fillId="2" borderId="0" xfId="0" applyFont="1" applyFill="1" applyAlignment="1">
      <alignment wrapText="1"/>
    </xf>
    <xf numFmtId="0" fontId="53" fillId="2" borderId="10" xfId="0" applyFont="1" applyFill="1" applyBorder="1" applyAlignment="1">
      <alignment wrapText="1"/>
    </xf>
    <xf numFmtId="0" fontId="61" fillId="2" borderId="25" xfId="0" applyFont="1" applyFill="1" applyBorder="1" applyAlignment="1">
      <alignment wrapText="1"/>
    </xf>
    <xf numFmtId="0" fontId="61" fillId="2" borderId="0" xfId="0" applyFont="1" applyFill="1" applyAlignment="1">
      <alignment wrapText="1"/>
    </xf>
    <xf numFmtId="0" fontId="61" fillId="2" borderId="10" xfId="0" applyFont="1" applyFill="1" applyBorder="1" applyAlignment="1">
      <alignment wrapText="1"/>
    </xf>
    <xf numFmtId="0" fontId="53" fillId="2" borderId="31" xfId="0" applyFont="1" applyFill="1" applyBorder="1" applyAlignment="1">
      <alignment wrapText="1"/>
    </xf>
    <xf numFmtId="0" fontId="53" fillId="2" borderId="37" xfId="0" applyFont="1" applyFill="1" applyBorder="1" applyAlignment="1">
      <alignment wrapText="1"/>
    </xf>
    <xf numFmtId="0" fontId="53" fillId="2" borderId="19" xfId="0" applyFont="1" applyFill="1" applyBorder="1" applyAlignment="1">
      <alignment wrapText="1"/>
    </xf>
    <xf numFmtId="0" fontId="53" fillId="2" borderId="1" xfId="0" applyFont="1" applyFill="1" applyBorder="1" applyAlignment="1">
      <alignment horizontal="center" wrapText="1"/>
    </xf>
    <xf numFmtId="0" fontId="60" fillId="2" borderId="31" xfId="0" applyFont="1" applyFill="1" applyBorder="1" applyAlignment="1">
      <alignment wrapText="1"/>
    </xf>
    <xf numFmtId="0" fontId="60" fillId="2" borderId="37" xfId="0" applyFont="1" applyFill="1" applyBorder="1" applyAlignment="1">
      <alignment wrapText="1"/>
    </xf>
    <xf numFmtId="0" fontId="60" fillId="2" borderId="5" xfId="0" applyFont="1" applyFill="1" applyBorder="1" applyAlignment="1">
      <alignment wrapText="1"/>
    </xf>
    <xf numFmtId="0" fontId="60" fillId="2" borderId="11" xfId="0" applyFont="1" applyFill="1" applyBorder="1" applyAlignment="1">
      <alignment wrapText="1"/>
    </xf>
    <xf numFmtId="166" fontId="21" fillId="2" borderId="46" xfId="7" applyNumberFormat="1" applyFont="1" applyFill="1" applyBorder="1" applyAlignment="1">
      <alignment horizontal="left" vertical="center" wrapText="1"/>
    </xf>
    <xf numFmtId="166" fontId="21" fillId="2" borderId="24" xfId="7" applyNumberFormat="1" applyFont="1" applyFill="1" applyBorder="1" applyAlignment="1">
      <alignment horizontal="left" vertical="center" wrapText="1"/>
    </xf>
    <xf numFmtId="166" fontId="21" fillId="2" borderId="47" xfId="7" applyNumberFormat="1" applyFont="1" applyFill="1" applyBorder="1" applyAlignment="1">
      <alignment horizontal="left" vertical="center" wrapText="1"/>
    </xf>
    <xf numFmtId="166" fontId="21" fillId="2" borderId="58" xfId="7" applyNumberFormat="1" applyFont="1" applyFill="1" applyBorder="1" applyAlignment="1">
      <alignment horizontal="center" vertical="center" wrapText="1"/>
    </xf>
    <xf numFmtId="166" fontId="21" fillId="2" borderId="20" xfId="7" applyNumberFormat="1" applyFont="1" applyFill="1" applyBorder="1" applyAlignment="1">
      <alignment horizontal="center" vertical="center" wrapText="1"/>
    </xf>
    <xf numFmtId="166" fontId="30" fillId="2" borderId="35" xfId="7" applyNumberFormat="1" applyFont="1" applyFill="1" applyBorder="1" applyAlignment="1">
      <alignment vertical="center" wrapText="1"/>
    </xf>
    <xf numFmtId="166" fontId="30" fillId="2" borderId="27" xfId="7" applyNumberFormat="1" applyFont="1" applyFill="1" applyBorder="1" applyAlignment="1">
      <alignment vertical="center" wrapText="1"/>
    </xf>
    <xf numFmtId="166" fontId="30" fillId="2" borderId="36" xfId="7" applyNumberFormat="1" applyFont="1" applyFill="1" applyBorder="1" applyAlignment="1">
      <alignment vertical="center" wrapText="1"/>
    </xf>
    <xf numFmtId="166" fontId="28" fillId="2" borderId="51" xfId="7" applyNumberFormat="1" applyFont="1" applyFill="1" applyBorder="1" applyAlignment="1">
      <alignment horizontal="center" vertical="center" wrapText="1"/>
    </xf>
    <xf numFmtId="166" fontId="28" fillId="2" borderId="28" xfId="7" applyNumberFormat="1" applyFont="1" applyFill="1" applyBorder="1" applyAlignment="1">
      <alignment horizontal="center" vertical="center" wrapText="1"/>
    </xf>
    <xf numFmtId="166" fontId="28" fillId="2" borderId="52" xfId="7" applyNumberFormat="1" applyFont="1" applyFill="1" applyBorder="1" applyAlignment="1">
      <alignment horizontal="center" vertical="center" wrapText="1"/>
    </xf>
    <xf numFmtId="166" fontId="28" fillId="2" borderId="1" xfId="7" applyNumberFormat="1" applyFont="1" applyFill="1" applyBorder="1" applyAlignment="1">
      <alignment horizontal="center" vertical="center" wrapText="1"/>
    </xf>
    <xf numFmtId="166" fontId="29" fillId="2" borderId="40" xfId="7" applyNumberFormat="1" applyFont="1" applyFill="1" applyBorder="1" applyAlignment="1">
      <alignment horizontal="left" vertical="center" wrapText="1"/>
    </xf>
    <xf numFmtId="166" fontId="29" fillId="2" borderId="27" xfId="7" applyNumberFormat="1" applyFont="1" applyFill="1" applyBorder="1" applyAlignment="1">
      <alignment horizontal="left" vertical="center" wrapText="1"/>
    </xf>
    <xf numFmtId="166" fontId="29" fillId="2" borderId="36" xfId="7" applyNumberFormat="1" applyFont="1" applyFill="1" applyBorder="1" applyAlignment="1">
      <alignment horizontal="left" vertical="center" wrapText="1"/>
    </xf>
    <xf numFmtId="166" fontId="21" fillId="2" borderId="4" xfId="7" applyNumberFormat="1" applyFont="1" applyFill="1" applyBorder="1" applyAlignment="1">
      <alignment horizontal="left" vertical="center" wrapText="1"/>
    </xf>
    <xf numFmtId="166" fontId="21" fillId="2" borderId="0" xfId="7" applyNumberFormat="1" applyFont="1" applyFill="1" applyBorder="1" applyAlignment="1">
      <alignment horizontal="left" vertical="center" wrapText="1"/>
    </xf>
    <xf numFmtId="166" fontId="21" fillId="2" borderId="10" xfId="7" applyNumberFormat="1" applyFont="1" applyFill="1" applyBorder="1" applyAlignment="1">
      <alignment horizontal="left" vertical="center" wrapText="1"/>
    </xf>
    <xf numFmtId="166" fontId="50" fillId="2" borderId="43" xfId="7" applyNumberFormat="1" applyFont="1" applyFill="1" applyBorder="1" applyAlignment="1">
      <alignment horizontal="left" vertical="center" wrapText="1"/>
    </xf>
    <xf numFmtId="166" fontId="50" fillId="2" borderId="37" xfId="7" applyNumberFormat="1" applyFont="1" applyFill="1" applyBorder="1" applyAlignment="1">
      <alignment horizontal="left" vertical="center" wrapText="1"/>
    </xf>
    <xf numFmtId="166" fontId="50" fillId="2" borderId="19" xfId="7" applyNumberFormat="1" applyFont="1" applyFill="1" applyBorder="1" applyAlignment="1">
      <alignment horizontal="left" vertical="center" wrapText="1"/>
    </xf>
    <xf numFmtId="0" fontId="53" fillId="2" borderId="5" xfId="0" applyFont="1" applyFill="1" applyBorder="1" applyAlignment="1">
      <alignment wrapText="1"/>
    </xf>
    <xf numFmtId="0" fontId="54" fillId="2" borderId="32" xfId="0" applyFont="1" applyFill="1" applyBorder="1" applyAlignment="1">
      <alignment wrapText="1"/>
    </xf>
    <xf numFmtId="0" fontId="54" fillId="2" borderId="5" xfId="0" applyFont="1" applyFill="1" applyBorder="1" applyAlignment="1">
      <alignment wrapText="1"/>
    </xf>
    <xf numFmtId="0" fontId="54" fillId="2" borderId="11" xfId="0" applyFont="1" applyFill="1" applyBorder="1" applyAlignment="1">
      <alignment wrapText="1"/>
    </xf>
    <xf numFmtId="0" fontId="60" fillId="2" borderId="32" xfId="0" applyFont="1" applyFill="1" applyBorder="1" applyAlignment="1">
      <alignment wrapText="1"/>
    </xf>
    <xf numFmtId="0" fontId="61" fillId="2" borderId="27" xfId="0" applyFont="1" applyFill="1" applyBorder="1" applyAlignment="1">
      <alignment wrapText="1"/>
    </xf>
    <xf numFmtId="166" fontId="21" fillId="2" borderId="42" xfId="7" applyNumberFormat="1" applyFont="1" applyFill="1" applyBorder="1" applyAlignment="1">
      <alignment vertical="center" wrapText="1"/>
    </xf>
    <xf numFmtId="166" fontId="21" fillId="2" borderId="3" xfId="7" applyNumberFormat="1" applyFont="1" applyFill="1" applyBorder="1" applyAlignment="1">
      <alignment vertical="center" wrapText="1"/>
    </xf>
    <xf numFmtId="166" fontId="21" fillId="2" borderId="43" xfId="7" applyNumberFormat="1" applyFont="1" applyFill="1" applyBorder="1" applyAlignment="1">
      <alignment vertical="center" wrapText="1"/>
    </xf>
    <xf numFmtId="166" fontId="21" fillId="2" borderId="9" xfId="7" applyNumberFormat="1" applyFont="1" applyFill="1" applyBorder="1" applyAlignment="1">
      <alignment vertical="center" wrapText="1"/>
    </xf>
    <xf numFmtId="1" fontId="50" fillId="2" borderId="1" xfId="7" applyNumberFormat="1" applyFont="1" applyFill="1" applyBorder="1" applyAlignment="1">
      <alignment horizontal="center" vertical="center" wrapText="1"/>
    </xf>
    <xf numFmtId="166" fontId="50" fillId="2" borderId="1" xfId="7" applyNumberFormat="1" applyFont="1" applyFill="1" applyBorder="1" applyAlignment="1">
      <alignment horizontal="center" vertical="center" wrapText="1"/>
    </xf>
    <xf numFmtId="166" fontId="51" fillId="2" borderId="4" xfId="7" applyNumberFormat="1" applyFont="1" applyFill="1" applyBorder="1" applyAlignment="1">
      <alignment horizontal="left" vertical="center" wrapText="1"/>
    </xf>
    <xf numFmtId="166" fontId="51" fillId="2" borderId="0" xfId="7" applyNumberFormat="1" applyFont="1" applyFill="1" applyBorder="1" applyAlignment="1">
      <alignment horizontal="left" vertical="center" wrapText="1"/>
    </xf>
    <xf numFmtId="166" fontId="51" fillId="2" borderId="10" xfId="7" applyNumberFormat="1" applyFont="1" applyFill="1" applyBorder="1" applyAlignment="1">
      <alignment horizontal="left" vertical="center" wrapText="1"/>
    </xf>
    <xf numFmtId="166" fontId="30" fillId="2" borderId="38" xfId="7" applyNumberFormat="1" applyFont="1" applyFill="1" applyBorder="1" applyAlignment="1">
      <alignment vertical="center" wrapText="1"/>
    </xf>
    <xf numFmtId="166" fontId="30" fillId="2" borderId="39" xfId="7" applyNumberFormat="1" applyFont="1" applyFill="1" applyBorder="1" applyAlignment="1">
      <alignment vertical="center" wrapText="1"/>
    </xf>
    <xf numFmtId="166" fontId="30" fillId="2" borderId="40" xfId="7" applyNumberFormat="1" applyFont="1" applyFill="1" applyBorder="1" applyAlignment="1">
      <alignment vertical="center" wrapText="1"/>
    </xf>
    <xf numFmtId="166" fontId="30" fillId="2" borderId="41" xfId="7" applyNumberFormat="1" applyFont="1" applyFill="1" applyBorder="1" applyAlignment="1">
      <alignment vertical="center" wrapText="1"/>
    </xf>
    <xf numFmtId="166" fontId="21" fillId="2" borderId="31" xfId="7" applyNumberFormat="1" applyFont="1" applyFill="1" applyBorder="1" applyAlignment="1">
      <alignment vertical="center" wrapText="1"/>
    </xf>
    <xf numFmtId="166" fontId="21" fillId="2" borderId="37" xfId="7" applyNumberFormat="1" applyFont="1" applyFill="1" applyBorder="1" applyAlignment="1">
      <alignment vertical="center" wrapText="1"/>
    </xf>
    <xf numFmtId="166" fontId="21" fillId="2" borderId="19" xfId="7" applyNumberFormat="1" applyFont="1" applyFill="1" applyBorder="1" applyAlignment="1">
      <alignment vertical="center" wrapText="1"/>
    </xf>
    <xf numFmtId="166" fontId="31" fillId="2" borderId="32" xfId="7" applyNumberFormat="1" applyFont="1" applyFill="1" applyBorder="1" applyAlignment="1">
      <alignment vertical="center" wrapText="1"/>
    </xf>
    <xf numFmtId="166" fontId="31" fillId="2" borderId="5" xfId="7" applyNumberFormat="1" applyFont="1" applyFill="1" applyBorder="1" applyAlignment="1">
      <alignment vertical="center" wrapText="1"/>
    </xf>
    <xf numFmtId="166" fontId="31" fillId="2" borderId="11" xfId="7" applyNumberFormat="1" applyFont="1" applyFill="1" applyBorder="1" applyAlignment="1">
      <alignment vertical="center" wrapText="1"/>
    </xf>
    <xf numFmtId="166" fontId="30" fillId="2" borderId="45" xfId="7" applyNumberFormat="1" applyFont="1" applyFill="1" applyBorder="1" applyAlignment="1">
      <alignment vertical="center" wrapText="1"/>
    </xf>
    <xf numFmtId="166" fontId="30" fillId="2" borderId="14" xfId="7" applyNumberFormat="1" applyFont="1" applyFill="1" applyBorder="1" applyAlignment="1">
      <alignment vertical="center" wrapText="1"/>
    </xf>
    <xf numFmtId="166" fontId="21" fillId="2" borderId="15" xfId="7" applyNumberFormat="1" applyFont="1" applyFill="1" applyBorder="1" applyAlignment="1">
      <alignment vertical="center" wrapText="1"/>
    </xf>
    <xf numFmtId="166" fontId="21" fillId="2" borderId="5" xfId="7" applyNumberFormat="1" applyFont="1" applyFill="1" applyBorder="1" applyAlignment="1">
      <alignment vertical="center" wrapText="1"/>
    </xf>
    <xf numFmtId="166" fontId="21" fillId="2" borderId="11" xfId="7" applyNumberFormat="1" applyFont="1" applyFill="1" applyBorder="1" applyAlignment="1">
      <alignment vertical="center" wrapText="1"/>
    </xf>
    <xf numFmtId="166" fontId="30" fillId="2" borderId="32" xfId="7" applyNumberFormat="1" applyFont="1" applyFill="1" applyBorder="1" applyAlignment="1">
      <alignment vertical="center" wrapText="1"/>
    </xf>
    <xf numFmtId="166" fontId="30" fillId="2" borderId="22" xfId="7" applyNumberFormat="1" applyFont="1" applyFill="1" applyBorder="1" applyAlignment="1">
      <alignment vertical="center" wrapText="1"/>
    </xf>
    <xf numFmtId="166" fontId="50" fillId="2" borderId="58" xfId="7" applyNumberFormat="1" applyFont="1" applyFill="1" applyBorder="1" applyAlignment="1">
      <alignment horizontal="center" vertical="center" wrapText="1"/>
    </xf>
    <xf numFmtId="166" fontId="50" fillId="2" borderId="20" xfId="7" applyNumberFormat="1" applyFont="1" applyFill="1" applyBorder="1" applyAlignment="1">
      <alignment horizontal="center" vertical="center" wrapText="1"/>
    </xf>
    <xf numFmtId="166" fontId="64" fillId="2" borderId="35" xfId="7" applyNumberFormat="1" applyFont="1" applyFill="1" applyBorder="1" applyAlignment="1">
      <alignment vertical="center" wrapText="1"/>
    </xf>
    <xf numFmtId="166" fontId="64" fillId="2" borderId="27" xfId="7" applyNumberFormat="1" applyFont="1" applyFill="1" applyBorder="1" applyAlignment="1">
      <alignment vertical="center" wrapText="1"/>
    </xf>
    <xf numFmtId="166" fontId="64" fillId="2" borderId="0" xfId="7" applyNumberFormat="1" applyFont="1" applyFill="1" applyBorder="1" applyAlignment="1">
      <alignment vertical="center" wrapText="1"/>
    </xf>
    <xf numFmtId="166" fontId="64" fillId="2" borderId="10" xfId="7" applyNumberFormat="1" applyFont="1" applyFill="1" applyBorder="1" applyAlignment="1">
      <alignment vertical="center" wrapText="1"/>
    </xf>
    <xf numFmtId="166" fontId="50" fillId="2" borderId="31" xfId="7" applyNumberFormat="1" applyFont="1" applyFill="1" applyBorder="1" applyAlignment="1">
      <alignment vertical="center" wrapText="1"/>
    </xf>
    <xf numFmtId="166" fontId="50" fillId="2" borderId="37" xfId="7" applyNumberFormat="1" applyFont="1" applyFill="1" applyBorder="1" applyAlignment="1">
      <alignment vertical="center" wrapText="1"/>
    </xf>
    <xf numFmtId="166" fontId="50" fillId="2" borderId="19" xfId="7" applyNumberFormat="1" applyFont="1" applyFill="1" applyBorder="1" applyAlignment="1">
      <alignment vertical="center" wrapText="1"/>
    </xf>
    <xf numFmtId="166" fontId="52" fillId="2" borderId="32" xfId="7" applyNumberFormat="1" applyFont="1" applyFill="1" applyBorder="1" applyAlignment="1">
      <alignment vertical="center" wrapText="1"/>
    </xf>
    <xf numFmtId="166" fontId="52" fillId="2" borderId="5" xfId="7" applyNumberFormat="1" applyFont="1" applyFill="1" applyBorder="1" applyAlignment="1">
      <alignment vertical="center" wrapText="1"/>
    </xf>
    <xf numFmtId="166" fontId="52" fillId="2" borderId="11" xfId="7" applyNumberFormat="1" applyFont="1" applyFill="1" applyBorder="1" applyAlignment="1">
      <alignment vertical="center" wrapText="1"/>
    </xf>
    <xf numFmtId="166" fontId="64" fillId="2" borderId="45" xfId="7" applyNumberFormat="1" applyFont="1" applyFill="1" applyBorder="1" applyAlignment="1">
      <alignment vertical="center" wrapText="1"/>
    </xf>
    <xf numFmtId="166" fontId="64" fillId="2" borderId="14" xfId="7" applyNumberFormat="1" applyFont="1" applyFill="1" applyBorder="1" applyAlignment="1">
      <alignment vertical="center" wrapText="1"/>
    </xf>
    <xf numFmtId="166" fontId="50" fillId="2" borderId="15" xfId="7" applyNumberFormat="1" applyFont="1" applyFill="1" applyBorder="1" applyAlignment="1">
      <alignment vertical="center" wrapText="1"/>
    </xf>
    <xf numFmtId="166" fontId="50" fillId="2" borderId="5" xfId="7" applyNumberFormat="1" applyFont="1" applyFill="1" applyBorder="1" applyAlignment="1">
      <alignment vertical="center" wrapText="1"/>
    </xf>
    <xf numFmtId="166" fontId="50" fillId="2" borderId="11" xfId="7" applyNumberFormat="1" applyFont="1" applyFill="1" applyBorder="1" applyAlignment="1">
      <alignment vertical="center" wrapText="1"/>
    </xf>
    <xf numFmtId="166" fontId="63" fillId="2" borderId="51" xfId="7" applyNumberFormat="1" applyFont="1" applyFill="1" applyBorder="1" applyAlignment="1">
      <alignment horizontal="center" vertical="center" wrapText="1"/>
    </xf>
    <xf numFmtId="166" fontId="63" fillId="2" borderId="28" xfId="7" applyNumberFormat="1" applyFont="1" applyFill="1" applyBorder="1" applyAlignment="1">
      <alignment horizontal="center" vertical="center" wrapText="1"/>
    </xf>
    <xf numFmtId="166" fontId="63" fillId="2" borderId="52" xfId="7" applyNumberFormat="1" applyFont="1" applyFill="1" applyBorder="1" applyAlignment="1">
      <alignment horizontal="center" vertical="center" wrapText="1"/>
    </xf>
    <xf numFmtId="166" fontId="63" fillId="2" borderId="1" xfId="7" applyNumberFormat="1" applyFont="1" applyFill="1" applyBorder="1" applyAlignment="1">
      <alignment horizontal="center" vertical="center" wrapText="1"/>
    </xf>
    <xf numFmtId="166" fontId="51" fillId="2" borderId="40" xfId="7" applyNumberFormat="1" applyFont="1" applyFill="1" applyBorder="1" applyAlignment="1">
      <alignment horizontal="left" vertical="center" wrapText="1"/>
    </xf>
    <xf numFmtId="166" fontId="51" fillId="2" borderId="27" xfId="7" applyNumberFormat="1" applyFont="1" applyFill="1" applyBorder="1" applyAlignment="1">
      <alignment horizontal="left" vertical="center" wrapText="1"/>
    </xf>
    <xf numFmtId="166" fontId="51" fillId="2" borderId="36" xfId="7" applyNumberFormat="1" applyFont="1" applyFill="1" applyBorder="1" applyAlignment="1">
      <alignment horizontal="left" vertical="center" wrapText="1"/>
    </xf>
    <xf numFmtId="166" fontId="50" fillId="2" borderId="4" xfId="7" applyNumberFormat="1" applyFont="1" applyFill="1" applyBorder="1" applyAlignment="1">
      <alignment horizontal="left" vertical="center" wrapText="1"/>
    </xf>
    <xf numFmtId="166" fontId="50" fillId="2" borderId="0" xfId="7" applyNumberFormat="1" applyFont="1" applyFill="1" applyBorder="1" applyAlignment="1">
      <alignment horizontal="left" vertical="center" wrapText="1"/>
    </xf>
    <xf numFmtId="166" fontId="50" fillId="2" borderId="10" xfId="7" applyNumberFormat="1" applyFont="1" applyFill="1" applyBorder="1" applyAlignment="1">
      <alignment horizontal="left" vertical="center" wrapText="1"/>
    </xf>
    <xf numFmtId="1" fontId="21" fillId="2" borderId="1" xfId="7" applyNumberFormat="1" applyFont="1" applyFill="1" applyBorder="1" applyAlignment="1">
      <alignment horizontal="center" vertical="center" wrapText="1"/>
    </xf>
    <xf numFmtId="166" fontId="50" fillId="2" borderId="46" xfId="7" applyNumberFormat="1" applyFont="1" applyFill="1" applyBorder="1" applyAlignment="1">
      <alignment horizontal="left" vertical="center" wrapText="1"/>
    </xf>
    <xf numFmtId="166" fontId="50" fillId="2" borderId="24" xfId="7" applyNumberFormat="1" applyFont="1" applyFill="1" applyBorder="1" applyAlignment="1">
      <alignment horizontal="left" vertical="center" wrapText="1"/>
    </xf>
    <xf numFmtId="166" fontId="50" fillId="2" borderId="47" xfId="7" applyNumberFormat="1" applyFont="1" applyFill="1" applyBorder="1" applyAlignment="1">
      <alignment horizontal="left" vertical="center" wrapText="1"/>
    </xf>
    <xf numFmtId="166" fontId="21" fillId="2" borderId="32" xfId="7" applyNumberFormat="1" applyFont="1" applyFill="1" applyBorder="1" applyAlignment="1">
      <alignment vertical="center" wrapText="1"/>
    </xf>
    <xf numFmtId="166" fontId="21" fillId="2" borderId="22" xfId="7" applyNumberFormat="1" applyFont="1" applyFill="1" applyBorder="1" applyAlignment="1">
      <alignment vertical="center" wrapText="1"/>
    </xf>
    <xf numFmtId="166" fontId="21" fillId="2" borderId="35" xfId="7" applyNumberFormat="1" applyFont="1" applyFill="1" applyBorder="1" applyAlignment="1">
      <alignment vertical="center" wrapText="1"/>
    </xf>
    <xf numFmtId="166" fontId="21" fillId="2" borderId="27" xfId="7" applyNumberFormat="1" applyFont="1" applyFill="1" applyBorder="1" applyAlignment="1">
      <alignment vertical="center" wrapText="1"/>
    </xf>
    <xf numFmtId="166" fontId="21" fillId="2" borderId="36" xfId="7" applyNumberFormat="1" applyFont="1" applyFill="1" applyBorder="1" applyAlignment="1">
      <alignment vertical="center" wrapText="1"/>
    </xf>
    <xf numFmtId="166" fontId="21" fillId="2" borderId="60" xfId="7" applyNumberFormat="1" applyFont="1" applyFill="1" applyBorder="1" applyAlignment="1">
      <alignment horizontal="center" vertical="center" wrapText="1"/>
    </xf>
    <xf numFmtId="166" fontId="21" fillId="2" borderId="50" xfId="7" applyNumberFormat="1" applyFont="1" applyFill="1" applyBorder="1" applyAlignment="1">
      <alignment horizontal="center" vertical="center" wrapText="1"/>
    </xf>
    <xf numFmtId="166" fontId="29" fillId="2" borderId="4" xfId="7" applyNumberFormat="1" applyFont="1" applyFill="1" applyBorder="1" applyAlignment="1">
      <alignment horizontal="left" vertical="center" wrapText="1"/>
    </xf>
    <xf numFmtId="166" fontId="29" fillId="2" borderId="0" xfId="7" applyNumberFormat="1" applyFont="1" applyFill="1" applyBorder="1" applyAlignment="1">
      <alignment horizontal="left" vertical="center" wrapText="1"/>
    </xf>
    <xf numFmtId="166" fontId="29" fillId="2" borderId="10" xfId="7" applyNumberFormat="1" applyFont="1" applyFill="1" applyBorder="1" applyAlignment="1">
      <alignment horizontal="left" vertical="center" wrapText="1"/>
    </xf>
    <xf numFmtId="166" fontId="21" fillId="2" borderId="43" xfId="7" applyNumberFormat="1" applyFont="1" applyFill="1" applyBorder="1" applyAlignment="1">
      <alignment horizontal="left" vertical="center" wrapText="1"/>
    </xf>
    <xf numFmtId="166" fontId="21" fillId="2" borderId="37" xfId="7" applyNumberFormat="1" applyFont="1" applyFill="1" applyBorder="1" applyAlignment="1">
      <alignment horizontal="left" vertical="center" wrapText="1"/>
    </xf>
    <xf numFmtId="166" fontId="21" fillId="2" borderId="19" xfId="7" applyNumberFormat="1" applyFont="1" applyFill="1" applyBorder="1" applyAlignment="1">
      <alignment horizontal="left" vertical="center" wrapText="1"/>
    </xf>
    <xf numFmtId="166" fontId="28" fillId="2" borderId="57" xfId="7" applyNumberFormat="1" applyFont="1" applyFill="1" applyBorder="1" applyAlignment="1">
      <alignment horizontal="center" vertical="center" wrapText="1"/>
    </xf>
    <xf numFmtId="166" fontId="28" fillId="2" borderId="60" xfId="7" applyNumberFormat="1" applyFont="1" applyFill="1" applyBorder="1" applyAlignment="1">
      <alignment horizontal="center" vertical="center" wrapText="1"/>
    </xf>
    <xf numFmtId="166" fontId="28" fillId="2" borderId="53" xfId="7" applyNumberFormat="1" applyFont="1" applyFill="1" applyBorder="1" applyAlignment="1">
      <alignment horizontal="center" vertical="center" wrapText="1"/>
    </xf>
    <xf numFmtId="166" fontId="28" fillId="2" borderId="54" xfId="7" applyNumberFormat="1" applyFont="1" applyFill="1" applyBorder="1" applyAlignment="1">
      <alignment horizontal="center" vertical="center" wrapText="1"/>
    </xf>
    <xf numFmtId="0" fontId="53" fillId="2" borderId="35" xfId="0" applyFont="1" applyFill="1" applyBorder="1" applyAlignment="1">
      <alignment horizontal="center" wrapText="1"/>
    </xf>
    <xf numFmtId="0" fontId="53" fillId="2" borderId="27" xfId="0" applyFont="1" applyFill="1" applyBorder="1" applyAlignment="1">
      <alignment horizontal="center" wrapText="1"/>
    </xf>
    <xf numFmtId="0" fontId="53" fillId="2" borderId="25" xfId="0" applyFont="1" applyFill="1" applyBorder="1" applyAlignment="1">
      <alignment horizontal="center" wrapText="1"/>
    </xf>
    <xf numFmtId="0" fontId="53" fillId="2" borderId="0" xfId="0" applyFont="1" applyFill="1" applyBorder="1" applyAlignment="1">
      <alignment horizontal="center" wrapText="1"/>
    </xf>
    <xf numFmtId="0" fontId="53" fillId="2" borderId="31" xfId="0" applyFont="1" applyFill="1" applyBorder="1" applyAlignment="1">
      <alignment horizontal="center" wrapText="1"/>
    </xf>
    <xf numFmtId="0" fontId="53" fillId="2" borderId="37" xfId="0" applyFont="1" applyFill="1" applyBorder="1" applyAlignment="1">
      <alignment horizontal="center" wrapText="1"/>
    </xf>
    <xf numFmtId="0" fontId="53" fillId="2" borderId="19" xfId="0" applyFont="1" applyFill="1" applyBorder="1" applyAlignment="1">
      <alignment horizontal="center" wrapText="1"/>
    </xf>
    <xf numFmtId="0" fontId="53" fillId="2" borderId="35" xfId="0" applyFont="1" applyFill="1" applyBorder="1" applyAlignment="1">
      <alignment wrapText="1"/>
    </xf>
    <xf numFmtId="0" fontId="53" fillId="2" borderId="27" xfId="0" applyFont="1" applyFill="1" applyBorder="1" applyAlignment="1">
      <alignment wrapText="1"/>
    </xf>
    <xf numFmtId="0" fontId="53" fillId="2" borderId="36" xfId="0" applyFont="1" applyFill="1" applyBorder="1" applyAlignment="1">
      <alignment wrapText="1"/>
    </xf>
    <xf numFmtId="166" fontId="64" fillId="2" borderId="38" xfId="7" applyNumberFormat="1" applyFont="1" applyFill="1" applyBorder="1" applyAlignment="1">
      <alignment vertical="center" wrapText="1"/>
    </xf>
    <xf numFmtId="166" fontId="64" fillId="2" borderId="39" xfId="7" applyNumberFormat="1" applyFont="1" applyFill="1" applyBorder="1" applyAlignment="1">
      <alignment vertical="center" wrapText="1"/>
    </xf>
    <xf numFmtId="166" fontId="64" fillId="2" borderId="40" xfId="7" applyNumberFormat="1" applyFont="1" applyFill="1" applyBorder="1" applyAlignment="1">
      <alignment vertical="center" wrapText="1"/>
    </xf>
    <xf numFmtId="166" fontId="64" fillId="2" borderId="41" xfId="7" applyNumberFormat="1" applyFont="1" applyFill="1" applyBorder="1" applyAlignment="1">
      <alignment vertical="center" wrapText="1"/>
    </xf>
    <xf numFmtId="166" fontId="50" fillId="2" borderId="53" xfId="7" applyNumberFormat="1" applyFont="1" applyFill="1" applyBorder="1" applyAlignment="1">
      <alignment vertical="center" wrapText="1"/>
    </xf>
    <xf numFmtId="166" fontId="50" fillId="2" borderId="54" xfId="7" applyNumberFormat="1" applyFont="1" applyFill="1" applyBorder="1" applyAlignment="1">
      <alignment vertical="center" wrapText="1"/>
    </xf>
    <xf numFmtId="166" fontId="50" fillId="2" borderId="55" xfId="7" applyNumberFormat="1" applyFont="1" applyFill="1" applyBorder="1" applyAlignment="1">
      <alignment vertical="center" wrapText="1"/>
    </xf>
    <xf numFmtId="166" fontId="50" fillId="2" borderId="56" xfId="7" applyNumberFormat="1" applyFont="1" applyFill="1" applyBorder="1" applyAlignment="1">
      <alignment vertical="center" wrapText="1"/>
    </xf>
    <xf numFmtId="166" fontId="50" fillId="2" borderId="45" xfId="7" applyNumberFormat="1" applyFont="1" applyFill="1" applyBorder="1" applyAlignment="1">
      <alignment vertical="center" wrapText="1"/>
    </xf>
    <xf numFmtId="166" fontId="50" fillId="2" borderId="14" xfId="7" applyNumberFormat="1" applyFont="1" applyFill="1" applyBorder="1" applyAlignment="1">
      <alignment vertical="center" wrapText="1"/>
    </xf>
    <xf numFmtId="166" fontId="50" fillId="2" borderId="32" xfId="7" applyNumberFormat="1" applyFont="1" applyFill="1" applyBorder="1" applyAlignment="1">
      <alignment vertical="center" wrapText="1"/>
    </xf>
    <xf numFmtId="166" fontId="50" fillId="2" borderId="22" xfId="7" applyNumberFormat="1" applyFont="1" applyFill="1" applyBorder="1" applyAlignment="1">
      <alignment vertical="center" wrapText="1"/>
    </xf>
    <xf numFmtId="166" fontId="64" fillId="2" borderId="32" xfId="7" applyNumberFormat="1" applyFont="1" applyFill="1" applyBorder="1" applyAlignment="1">
      <alignment vertical="center" wrapText="1"/>
    </xf>
    <xf numFmtId="166" fontId="64" fillId="2" borderId="22" xfId="7" applyNumberFormat="1" applyFont="1" applyFill="1" applyBorder="1" applyAlignment="1">
      <alignment vertical="center" wrapText="1"/>
    </xf>
    <xf numFmtId="166" fontId="50" fillId="2" borderId="42" xfId="7" applyNumberFormat="1" applyFont="1" applyFill="1" applyBorder="1" applyAlignment="1">
      <alignment vertical="center" wrapText="1"/>
    </xf>
    <xf numFmtId="166" fontId="50" fillId="2" borderId="3" xfId="7" applyNumberFormat="1" applyFont="1" applyFill="1" applyBorder="1" applyAlignment="1">
      <alignment vertical="center" wrapText="1"/>
    </xf>
    <xf numFmtId="166" fontId="50" fillId="2" borderId="43" xfId="7" applyNumberFormat="1" applyFont="1" applyFill="1" applyBorder="1" applyAlignment="1">
      <alignment vertical="center" wrapText="1"/>
    </xf>
    <xf numFmtId="166" fontId="50" fillId="2" borderId="9" xfId="7" applyNumberFormat="1" applyFont="1" applyFill="1" applyBorder="1" applyAlignment="1">
      <alignment vertical="center" wrapText="1"/>
    </xf>
    <xf numFmtId="166" fontId="21" fillId="2" borderId="29" xfId="7" applyNumberFormat="1" applyFont="1" applyFill="1" applyBorder="1" applyAlignment="1">
      <alignment horizontal="center" vertical="center" wrapText="1"/>
    </xf>
    <xf numFmtId="166" fontId="21" fillId="2" borderId="0" xfId="7" applyNumberFormat="1" applyFont="1" applyFill="1" applyAlignment="1">
      <alignment horizontal="right" vertical="center" wrapText="1"/>
    </xf>
    <xf numFmtId="166" fontId="27" fillId="2" borderId="0" xfId="7" applyNumberFormat="1" applyFont="1" applyFill="1" applyAlignment="1">
      <alignment horizontal="center" vertical="center" wrapText="1"/>
    </xf>
    <xf numFmtId="166" fontId="27" fillId="2" borderId="0" xfId="7" applyNumberFormat="1" applyFont="1" applyFill="1" applyAlignment="1">
      <alignment vertical="center" wrapText="1"/>
    </xf>
    <xf numFmtId="166" fontId="43" fillId="2" borderId="0" xfId="7" applyNumberFormat="1" applyFont="1" applyFill="1" applyAlignment="1">
      <alignment vertical="center" wrapText="1"/>
    </xf>
    <xf numFmtId="166" fontId="50" fillId="2" borderId="35" xfId="7" applyNumberFormat="1" applyFont="1" applyFill="1" applyBorder="1" applyAlignment="1">
      <alignment horizontal="center" vertical="center" wrapText="1"/>
    </xf>
    <xf numFmtId="166" fontId="50" fillId="2" borderId="27" xfId="7" applyNumberFormat="1" applyFont="1" applyFill="1" applyBorder="1" applyAlignment="1">
      <alignment horizontal="center" vertical="center" wrapText="1"/>
    </xf>
    <xf numFmtId="166" fontId="50" fillId="2" borderId="48" xfId="7" applyNumberFormat="1" applyFont="1" applyFill="1" applyBorder="1" applyAlignment="1">
      <alignment horizontal="center" vertical="center" wrapText="1"/>
    </xf>
    <xf numFmtId="166" fontId="50" fillId="2" borderId="25" xfId="7" applyNumberFormat="1" applyFont="1" applyFill="1" applyBorder="1" applyAlignment="1">
      <alignment horizontal="center" vertical="center" wrapText="1"/>
    </xf>
    <xf numFmtId="166" fontId="50" fillId="2" borderId="0" xfId="7" applyNumberFormat="1" applyFont="1" applyFill="1" applyBorder="1" applyAlignment="1">
      <alignment horizontal="center" vertical="center" wrapText="1"/>
    </xf>
    <xf numFmtId="166" fontId="50" fillId="2" borderId="49" xfId="7" applyNumberFormat="1" applyFont="1" applyFill="1" applyBorder="1" applyAlignment="1">
      <alignment horizontal="center" vertical="center" wrapText="1"/>
    </xf>
    <xf numFmtId="166" fontId="50" fillId="2" borderId="31" xfId="7" applyNumberFormat="1" applyFont="1" applyFill="1" applyBorder="1" applyAlignment="1">
      <alignment horizontal="center" vertical="center" wrapText="1"/>
    </xf>
    <xf numFmtId="166" fontId="50" fillId="2" borderId="37" xfId="7" applyNumberFormat="1" applyFont="1" applyFill="1" applyBorder="1" applyAlignment="1">
      <alignment horizontal="center" vertical="center" wrapText="1"/>
    </xf>
    <xf numFmtId="166" fontId="50" fillId="2" borderId="50" xfId="7" applyNumberFormat="1" applyFont="1" applyFill="1" applyBorder="1" applyAlignment="1">
      <alignment horizontal="center" vertical="center" wrapText="1"/>
    </xf>
    <xf numFmtId="166" fontId="49" fillId="2" borderId="0" xfId="7" applyNumberFormat="1" applyFont="1" applyFill="1" applyAlignment="1">
      <alignment vertical="center" wrapText="1"/>
    </xf>
    <xf numFmtId="166" fontId="21" fillId="2" borderId="59" xfId="7" applyNumberFormat="1" applyFont="1" applyFill="1" applyBorder="1" applyAlignment="1">
      <alignment horizontal="center" vertical="center" wrapText="1"/>
    </xf>
    <xf numFmtId="166" fontId="21" fillId="2" borderId="23" xfId="7" applyNumberFormat="1" applyFont="1" applyFill="1" applyBorder="1" applyAlignment="1">
      <alignment horizontal="center" vertical="center" wrapText="1"/>
    </xf>
    <xf numFmtId="166" fontId="21" fillId="2" borderId="4" xfId="7" applyNumberFormat="1" applyFont="1" applyFill="1" applyBorder="1" applyAlignment="1">
      <alignment horizontal="center" vertical="center" wrapText="1"/>
    </xf>
    <xf numFmtId="166" fontId="21" fillId="2" borderId="0" xfId="7" applyNumberFormat="1" applyFont="1" applyFill="1" applyBorder="1" applyAlignment="1">
      <alignment horizontal="center" vertical="center" wrapText="1"/>
    </xf>
    <xf numFmtId="166" fontId="21" fillId="2" borderId="49" xfId="7" applyNumberFormat="1" applyFont="1" applyFill="1" applyBorder="1" applyAlignment="1">
      <alignment horizontal="center" vertical="center" wrapText="1"/>
    </xf>
    <xf numFmtId="166" fontId="14" fillId="0" borderId="4" xfId="7" applyNumberFormat="1" applyFont="1" applyFill="1" applyBorder="1" applyAlignment="1">
      <alignment horizontal="left" vertical="center" wrapText="1"/>
    </xf>
    <xf numFmtId="166" fontId="14" fillId="0" borderId="0" xfId="7" applyNumberFormat="1" applyFont="1" applyFill="1" applyBorder="1" applyAlignment="1">
      <alignment horizontal="left" vertical="center" wrapText="1"/>
    </xf>
    <xf numFmtId="166" fontId="14" fillId="0" borderId="10" xfId="7" applyNumberFormat="1" applyFont="1" applyFill="1" applyBorder="1" applyAlignment="1">
      <alignment horizontal="left" vertical="center" wrapText="1"/>
    </xf>
    <xf numFmtId="166" fontId="11" fillId="0" borderId="31" xfId="7" applyNumberFormat="1" applyFont="1" applyFill="1" applyBorder="1" applyAlignment="1">
      <alignment vertical="center" wrapText="1"/>
    </xf>
    <xf numFmtId="166" fontId="11" fillId="0" borderId="37" xfId="7" applyNumberFormat="1" applyFont="1" applyFill="1" applyBorder="1" applyAlignment="1">
      <alignment vertical="center" wrapText="1"/>
    </xf>
    <xf numFmtId="166" fontId="11" fillId="0" borderId="19" xfId="7" applyNumberFormat="1" applyFont="1" applyFill="1" applyBorder="1" applyAlignment="1">
      <alignment vertical="center" wrapText="1"/>
    </xf>
    <xf numFmtId="166" fontId="16" fillId="0" borderId="38" xfId="7" applyNumberFormat="1" applyFont="1" applyFill="1" applyBorder="1" applyAlignment="1">
      <alignment vertical="center" wrapText="1"/>
    </xf>
    <xf numFmtId="166" fontId="16" fillId="0" borderId="39" xfId="7" applyNumberFormat="1" applyFont="1" applyFill="1" applyBorder="1" applyAlignment="1">
      <alignment vertical="center" wrapText="1"/>
    </xf>
    <xf numFmtId="166" fontId="16" fillId="0" borderId="40" xfId="7" applyNumberFormat="1" applyFont="1" applyFill="1" applyBorder="1" applyAlignment="1">
      <alignment vertical="center" wrapText="1"/>
    </xf>
    <xf numFmtId="166" fontId="16" fillId="0" borderId="41" xfId="7" applyNumberFormat="1" applyFont="1" applyFill="1" applyBorder="1" applyAlignment="1">
      <alignment vertical="center" wrapText="1"/>
    </xf>
    <xf numFmtId="166" fontId="11" fillId="0" borderId="42" xfId="7" applyNumberFormat="1" applyFont="1" applyFill="1" applyBorder="1" applyAlignment="1">
      <alignment vertical="center" wrapText="1"/>
    </xf>
    <xf numFmtId="166" fontId="11" fillId="0" borderId="3" xfId="7" applyNumberFormat="1" applyFont="1" applyFill="1" applyBorder="1" applyAlignment="1">
      <alignment vertical="center" wrapText="1"/>
    </xf>
    <xf numFmtId="166" fontId="11" fillId="0" borderId="43" xfId="7" applyNumberFormat="1" applyFont="1" applyFill="1" applyBorder="1" applyAlignment="1">
      <alignment vertical="center" wrapText="1"/>
    </xf>
    <xf numFmtId="166" fontId="11" fillId="0" borderId="9" xfId="7" applyNumberFormat="1" applyFont="1" applyFill="1" applyBorder="1" applyAlignment="1">
      <alignment vertical="center" wrapText="1"/>
    </xf>
    <xf numFmtId="0" fontId="46" fillId="0" borderId="32" xfId="0" applyFont="1" applyFill="1" applyBorder="1" applyAlignment="1">
      <alignment wrapText="1"/>
    </xf>
    <xf numFmtId="0" fontId="46" fillId="0" borderId="5" xfId="0" applyFont="1" applyFill="1" applyBorder="1" applyAlignment="1">
      <alignment wrapText="1"/>
    </xf>
    <xf numFmtId="0" fontId="46" fillId="0" borderId="11" xfId="0" applyFont="1" applyFill="1" applyBorder="1" applyAlignment="1">
      <alignment wrapText="1"/>
    </xf>
    <xf numFmtId="0" fontId="67" fillId="0" borderId="35" xfId="0" applyFont="1" applyFill="1" applyBorder="1" applyAlignment="1">
      <alignment wrapText="1"/>
    </xf>
    <xf numFmtId="0" fontId="67" fillId="0" borderId="27" xfId="0" applyFont="1" applyFill="1" applyBorder="1" applyAlignment="1">
      <alignment wrapText="1"/>
    </xf>
    <xf numFmtId="0" fontId="67" fillId="0" borderId="36" xfId="0" applyFont="1" applyFill="1" applyBorder="1" applyAlignment="1">
      <alignment wrapText="1"/>
    </xf>
    <xf numFmtId="0" fontId="65" fillId="0" borderId="35" xfId="0" applyFont="1" applyFill="1" applyBorder="1" applyAlignment="1">
      <alignment horizontal="center" vertical="center" wrapText="1"/>
    </xf>
    <xf numFmtId="0" fontId="65" fillId="0" borderId="36" xfId="0" applyFont="1" applyFill="1" applyBorder="1" applyAlignment="1">
      <alignment horizontal="center" vertical="center" wrapText="1"/>
    </xf>
    <xf numFmtId="0" fontId="65" fillId="0" borderId="31" xfId="0" applyFont="1" applyFill="1" applyBorder="1" applyAlignment="1">
      <alignment horizontal="center" vertical="center" wrapText="1"/>
    </xf>
    <xf numFmtId="0" fontId="65" fillId="0" borderId="19" xfId="0" applyFont="1" applyFill="1" applyBorder="1" applyAlignment="1">
      <alignment horizontal="center" vertical="center" wrapText="1"/>
    </xf>
    <xf numFmtId="0" fontId="46" fillId="0" borderId="25" xfId="0" applyFont="1" applyFill="1" applyBorder="1" applyAlignment="1">
      <alignment wrapText="1"/>
    </xf>
    <xf numFmtId="0" fontId="46" fillId="0" borderId="0" xfId="0" applyFont="1" applyFill="1" applyBorder="1" applyAlignment="1">
      <alignment wrapText="1"/>
    </xf>
    <xf numFmtId="0" fontId="46" fillId="0" borderId="0" xfId="0" applyFont="1" applyFill="1" applyAlignment="1">
      <alignment wrapText="1"/>
    </xf>
    <xf numFmtId="0" fontId="46" fillId="0" borderId="10" xfId="0" applyFont="1" applyFill="1" applyBorder="1" applyAlignment="1">
      <alignment wrapText="1"/>
    </xf>
    <xf numFmtId="0" fontId="66" fillId="0" borderId="25" xfId="0" applyFont="1" applyFill="1" applyBorder="1" applyAlignment="1">
      <alignment wrapText="1"/>
    </xf>
    <xf numFmtId="0" fontId="66" fillId="0" borderId="0" xfId="0" applyFont="1" applyFill="1" applyBorder="1" applyAlignment="1">
      <alignment wrapText="1"/>
    </xf>
    <xf numFmtId="0" fontId="66" fillId="0" borderId="0" xfId="0" applyFont="1" applyFill="1" applyAlignment="1">
      <alignment wrapText="1"/>
    </xf>
    <xf numFmtId="0" fontId="66" fillId="0" borderId="10" xfId="0" applyFont="1" applyFill="1" applyBorder="1" applyAlignment="1">
      <alignment wrapText="1"/>
    </xf>
    <xf numFmtId="0" fontId="46" fillId="0" borderId="31" xfId="0" applyFont="1" applyFill="1" applyBorder="1" applyAlignment="1">
      <alignment wrapText="1"/>
    </xf>
    <xf numFmtId="0" fontId="46" fillId="0" borderId="37" xfId="0" applyFont="1" applyFill="1" applyBorder="1" applyAlignment="1">
      <alignment wrapText="1"/>
    </xf>
    <xf numFmtId="0" fontId="46" fillId="0" borderId="19" xfId="0" applyFont="1" applyFill="1" applyBorder="1" applyAlignment="1">
      <alignment wrapText="1"/>
    </xf>
    <xf numFmtId="166" fontId="11" fillId="0" borderId="35" xfId="7" applyNumberFormat="1" applyFont="1" applyFill="1" applyBorder="1" applyAlignment="1">
      <alignment vertical="center" wrapText="1"/>
    </xf>
    <xf numFmtId="166" fontId="11" fillId="0" borderId="27" xfId="7" applyNumberFormat="1" applyFont="1" applyFill="1" applyBorder="1" applyAlignment="1">
      <alignment vertical="center" wrapText="1"/>
    </xf>
    <xf numFmtId="166" fontId="11" fillId="0" borderId="36" xfId="7" applyNumberFormat="1" applyFont="1" applyFill="1" applyBorder="1" applyAlignment="1">
      <alignment vertical="center" wrapText="1"/>
    </xf>
    <xf numFmtId="1" fontId="21" fillId="2" borderId="52" xfId="7" applyNumberFormat="1" applyFont="1" applyFill="1" applyBorder="1" applyAlignment="1">
      <alignment horizontal="center" vertical="center" wrapText="1"/>
    </xf>
    <xf numFmtId="166" fontId="11" fillId="0" borderId="1" xfId="7" applyNumberFormat="1" applyFont="1" applyFill="1" applyBorder="1" applyAlignment="1">
      <alignment horizontal="center" vertical="center" wrapText="1"/>
    </xf>
    <xf numFmtId="0" fontId="46" fillId="0" borderId="35" xfId="0" applyFont="1" applyFill="1" applyBorder="1" applyAlignment="1">
      <alignment horizontal="center" wrapText="1"/>
    </xf>
    <xf numFmtId="0" fontId="46" fillId="0" borderId="27" xfId="0" applyFont="1" applyFill="1" applyBorder="1" applyAlignment="1">
      <alignment horizontal="center" wrapText="1"/>
    </xf>
    <xf numFmtId="0" fontId="46" fillId="0" borderId="25" xfId="0" applyFont="1" applyFill="1" applyBorder="1" applyAlignment="1">
      <alignment horizontal="center" wrapText="1"/>
    </xf>
    <xf numFmtId="0" fontId="46" fillId="0" borderId="0" xfId="0" applyFont="1" applyFill="1" applyBorder="1" applyAlignment="1">
      <alignment horizontal="center" wrapText="1"/>
    </xf>
    <xf numFmtId="0" fontId="46" fillId="0" borderId="31" xfId="0" applyFont="1" applyFill="1" applyBorder="1" applyAlignment="1">
      <alignment horizontal="center" wrapText="1"/>
    </xf>
    <xf numFmtId="0" fontId="46" fillId="0" borderId="37" xfId="0" applyFont="1" applyFill="1" applyBorder="1" applyAlignment="1">
      <alignment horizontal="center" wrapText="1"/>
    </xf>
    <xf numFmtId="0" fontId="46" fillId="0" borderId="19" xfId="0" applyFont="1" applyFill="1" applyBorder="1" applyAlignment="1">
      <alignment horizontal="center" wrapText="1"/>
    </xf>
    <xf numFmtId="166" fontId="13" fillId="0" borderId="51" xfId="7" applyNumberFormat="1" applyFont="1" applyFill="1" applyBorder="1" applyAlignment="1">
      <alignment horizontal="center" vertical="center" wrapText="1"/>
    </xf>
    <xf numFmtId="166" fontId="13" fillId="0" borderId="28" xfId="7" applyNumberFormat="1" applyFont="1" applyFill="1" applyBorder="1" applyAlignment="1">
      <alignment horizontal="center" vertical="center" wrapText="1"/>
    </xf>
    <xf numFmtId="166" fontId="13" fillId="0" borderId="52" xfId="7" applyNumberFormat="1" applyFont="1" applyFill="1" applyBorder="1" applyAlignment="1">
      <alignment horizontal="center" vertical="center" wrapText="1"/>
    </xf>
    <xf numFmtId="166" fontId="13" fillId="0" borderId="1" xfId="7" applyNumberFormat="1" applyFont="1" applyFill="1" applyBorder="1" applyAlignment="1">
      <alignment horizontal="center" vertical="center" wrapText="1"/>
    </xf>
    <xf numFmtId="166" fontId="14" fillId="0" borderId="40" xfId="7" applyNumberFormat="1" applyFont="1" applyFill="1" applyBorder="1" applyAlignment="1">
      <alignment horizontal="left" vertical="center" wrapText="1"/>
    </xf>
    <xf numFmtId="166" fontId="14" fillId="0" borderId="27" xfId="7" applyNumberFormat="1" applyFont="1" applyFill="1" applyBorder="1" applyAlignment="1">
      <alignment horizontal="left" vertical="center" wrapText="1"/>
    </xf>
    <xf numFmtId="166" fontId="14" fillId="0" borderId="36" xfId="7" applyNumberFormat="1" applyFont="1" applyFill="1" applyBorder="1" applyAlignment="1">
      <alignment horizontal="left" vertical="center" wrapText="1"/>
    </xf>
    <xf numFmtId="166" fontId="10" fillId="0" borderId="4" xfId="7" applyNumberFormat="1" applyFont="1" applyFill="1" applyBorder="1" applyAlignment="1">
      <alignment horizontal="left" vertical="center" wrapText="1"/>
    </xf>
    <xf numFmtId="166" fontId="10" fillId="0" borderId="0" xfId="7" applyNumberFormat="1" applyFont="1" applyFill="1" applyBorder="1" applyAlignment="1">
      <alignment horizontal="left" vertical="center" wrapText="1"/>
    </xf>
    <xf numFmtId="166" fontId="10" fillId="0" borderId="10" xfId="7" applyNumberFormat="1" applyFont="1" applyFill="1" applyBorder="1" applyAlignment="1">
      <alignment horizontal="left" vertical="center" wrapText="1"/>
    </xf>
    <xf numFmtId="166" fontId="11" fillId="0" borderId="32" xfId="7" applyNumberFormat="1" applyFont="1" applyFill="1" applyBorder="1" applyAlignment="1">
      <alignment vertical="center" wrapText="1"/>
    </xf>
    <xf numFmtId="166" fontId="11" fillId="0" borderId="5" xfId="7" applyNumberFormat="1" applyFont="1" applyFill="1" applyBorder="1" applyAlignment="1">
      <alignment vertical="center" wrapText="1"/>
    </xf>
    <xf numFmtId="166" fontId="11" fillId="0" borderId="22" xfId="7" applyNumberFormat="1" applyFont="1" applyFill="1" applyBorder="1" applyAlignment="1">
      <alignment vertical="center" wrapText="1"/>
    </xf>
    <xf numFmtId="1" fontId="11" fillId="0" borderId="1" xfId="7" applyNumberFormat="1" applyFont="1" applyFill="1" applyBorder="1" applyAlignment="1">
      <alignment horizontal="center" vertical="center" wrapText="1"/>
    </xf>
    <xf numFmtId="166" fontId="28" fillId="2" borderId="35" xfId="7" applyNumberFormat="1" applyFont="1" applyFill="1" applyBorder="1" applyAlignment="1">
      <alignment horizontal="center" vertical="center" wrapText="1"/>
    </xf>
    <xf numFmtId="166" fontId="28" fillId="2" borderId="48" xfId="7" applyNumberFormat="1" applyFont="1" applyFill="1" applyBorder="1" applyAlignment="1">
      <alignment horizontal="center" vertical="center" wrapText="1"/>
    </xf>
    <xf numFmtId="166" fontId="38" fillId="0" borderId="0" xfId="7" applyNumberFormat="1" applyFont="1" applyFill="1" applyAlignment="1">
      <alignment horizontal="right" vertical="center" wrapText="1"/>
    </xf>
    <xf numFmtId="166" fontId="12" fillId="0" borderId="0" xfId="7" applyNumberFormat="1" applyFont="1" applyFill="1" applyAlignment="1">
      <alignment vertical="center" wrapText="1"/>
    </xf>
    <xf numFmtId="166" fontId="11" fillId="0" borderId="43" xfId="7" applyNumberFormat="1" applyFont="1" applyFill="1" applyBorder="1" applyAlignment="1">
      <alignment horizontal="left" vertical="center" wrapText="1"/>
    </xf>
    <xf numFmtId="166" fontId="11" fillId="0" borderId="37" xfId="7" applyNumberFormat="1" applyFont="1" applyFill="1" applyBorder="1" applyAlignment="1">
      <alignment horizontal="left" vertical="center" wrapText="1"/>
    </xf>
    <xf numFmtId="166" fontId="11" fillId="0" borderId="19" xfId="7" applyNumberFormat="1" applyFont="1" applyFill="1" applyBorder="1" applyAlignment="1">
      <alignment horizontal="left" vertical="center" wrapText="1"/>
    </xf>
    <xf numFmtId="166" fontId="11" fillId="0" borderId="50" xfId="7" applyNumberFormat="1" applyFont="1" applyFill="1" applyBorder="1" applyAlignment="1">
      <alignment vertical="center" wrapText="1"/>
    </xf>
    <xf numFmtId="166" fontId="49" fillId="0" borderId="0" xfId="7" applyNumberFormat="1" applyFont="1" applyFill="1" applyAlignment="1">
      <alignment vertical="center" wrapText="1"/>
    </xf>
    <xf numFmtId="0" fontId="67" fillId="0" borderId="32" xfId="0" applyFont="1" applyFill="1" applyBorder="1" applyAlignment="1">
      <alignment wrapText="1"/>
    </xf>
    <xf numFmtId="0" fontId="67" fillId="0" borderId="5" xfId="0" applyFont="1" applyFill="1" applyBorder="1" applyAlignment="1">
      <alignment wrapText="1"/>
    </xf>
    <xf numFmtId="0" fontId="67" fillId="0" borderId="11" xfId="0" applyFont="1" applyFill="1" applyBorder="1" applyAlignment="1">
      <alignment wrapText="1"/>
    </xf>
    <xf numFmtId="0" fontId="65" fillId="0" borderId="35" xfId="0" applyFont="1" applyFill="1" applyBorder="1" applyAlignment="1">
      <alignment horizontal="center" wrapText="1"/>
    </xf>
    <xf numFmtId="0" fontId="65" fillId="0" borderId="36" xfId="0" applyFont="1" applyFill="1" applyBorder="1" applyAlignment="1">
      <alignment horizontal="center" wrapText="1"/>
    </xf>
    <xf numFmtId="0" fontId="65" fillId="0" borderId="25" xfId="0" applyFont="1" applyFill="1" applyBorder="1" applyAlignment="1">
      <alignment horizontal="center" wrapText="1"/>
    </xf>
    <xf numFmtId="0" fontId="65" fillId="0" borderId="10" xfId="0" applyFont="1" applyFill="1" applyBorder="1" applyAlignment="1">
      <alignment horizontal="center" wrapText="1"/>
    </xf>
    <xf numFmtId="0" fontId="65" fillId="0" borderId="31" xfId="0" applyFont="1" applyFill="1" applyBorder="1" applyAlignment="1">
      <alignment horizontal="center" wrapText="1"/>
    </xf>
    <xf numFmtId="0" fontId="65" fillId="0" borderId="19" xfId="0" applyFont="1" applyFill="1" applyBorder="1" applyAlignment="1">
      <alignment horizontal="center" wrapText="1"/>
    </xf>
    <xf numFmtId="0" fontId="66" fillId="0" borderId="35" xfId="0" applyFont="1" applyFill="1" applyBorder="1" applyAlignment="1">
      <alignment wrapText="1"/>
    </xf>
    <xf numFmtId="0" fontId="66" fillId="0" borderId="27" xfId="0" applyFont="1" applyFill="1" applyBorder="1" applyAlignment="1">
      <alignment wrapText="1"/>
    </xf>
    <xf numFmtId="0" fontId="66" fillId="0" borderId="36" xfId="0" applyFont="1" applyFill="1" applyBorder="1" applyAlignment="1">
      <alignment wrapText="1"/>
    </xf>
    <xf numFmtId="0" fontId="46" fillId="0" borderId="35" xfId="0" applyFont="1" applyFill="1" applyBorder="1" applyAlignment="1">
      <alignment wrapText="1"/>
    </xf>
    <xf numFmtId="0" fontId="46" fillId="0" borderId="36" xfId="0" applyFont="1" applyFill="1" applyBorder="1" applyAlignment="1">
      <alignment wrapText="1"/>
    </xf>
    <xf numFmtId="166" fontId="10" fillId="0" borderId="1" xfId="7" applyNumberFormat="1" applyFont="1" applyFill="1" applyBorder="1" applyAlignment="1">
      <alignment vertical="center" wrapText="1"/>
    </xf>
    <xf numFmtId="166" fontId="78" fillId="0" borderId="1" xfId="7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wrapText="1"/>
    </xf>
    <xf numFmtId="166" fontId="10" fillId="0" borderId="1" xfId="7" applyNumberFormat="1" applyFont="1" applyFill="1" applyBorder="1" applyAlignment="1">
      <alignment horizontal="left" vertical="center" wrapText="1"/>
    </xf>
    <xf numFmtId="166" fontId="11" fillId="0" borderId="35" xfId="7" applyNumberFormat="1" applyFont="1" applyFill="1" applyBorder="1" applyAlignment="1">
      <alignment horizontal="center" vertical="center" wrapText="1"/>
    </xf>
    <xf numFmtId="166" fontId="11" fillId="0" borderId="27" xfId="7" applyNumberFormat="1" applyFont="1" applyFill="1" applyBorder="1" applyAlignment="1">
      <alignment horizontal="center" vertical="center" wrapText="1"/>
    </xf>
    <xf numFmtId="166" fontId="11" fillId="0" borderId="48" xfId="7" applyNumberFormat="1" applyFont="1" applyFill="1" applyBorder="1" applyAlignment="1">
      <alignment horizontal="center" vertical="center" wrapText="1"/>
    </xf>
    <xf numFmtId="166" fontId="11" fillId="0" borderId="25" xfId="7" applyNumberFormat="1" applyFont="1" applyFill="1" applyBorder="1" applyAlignment="1">
      <alignment horizontal="center" vertical="center" wrapText="1"/>
    </xf>
    <xf numFmtId="166" fontId="11" fillId="0" borderId="0" xfId="7" applyNumberFormat="1" applyFont="1" applyFill="1" applyBorder="1" applyAlignment="1">
      <alignment horizontal="center" vertical="center" wrapText="1"/>
    </xf>
    <xf numFmtId="166" fontId="11" fillId="0" borderId="49" xfId="7" applyNumberFormat="1" applyFont="1" applyFill="1" applyBorder="1" applyAlignment="1">
      <alignment horizontal="center" vertical="center" wrapText="1"/>
    </xf>
    <xf numFmtId="166" fontId="11" fillId="0" borderId="31" xfId="7" applyNumberFormat="1" applyFont="1" applyFill="1" applyBorder="1" applyAlignment="1">
      <alignment horizontal="center" vertical="center" wrapText="1"/>
    </xf>
    <xf numFmtId="166" fontId="11" fillId="0" borderId="37" xfId="7" applyNumberFormat="1" applyFont="1" applyFill="1" applyBorder="1" applyAlignment="1">
      <alignment horizontal="center" vertical="center" wrapText="1"/>
    </xf>
    <xf numFmtId="166" fontId="11" fillId="0" borderId="50" xfId="7" applyNumberFormat="1" applyFont="1" applyFill="1" applyBorder="1" applyAlignment="1">
      <alignment horizontal="center" vertical="center" wrapText="1"/>
    </xf>
    <xf numFmtId="0" fontId="46" fillId="0" borderId="27" xfId="0" applyFont="1" applyFill="1" applyBorder="1" applyAlignment="1">
      <alignment wrapText="1"/>
    </xf>
    <xf numFmtId="166" fontId="11" fillId="0" borderId="0" xfId="7" applyNumberFormat="1" applyFont="1" applyFill="1" applyAlignment="1">
      <alignment horizontal="right" vertical="center" wrapText="1"/>
    </xf>
    <xf numFmtId="166" fontId="12" fillId="0" borderId="0" xfId="7" applyNumberFormat="1" applyFont="1" applyFill="1" applyAlignment="1">
      <alignment horizontal="center" vertical="center" wrapText="1"/>
    </xf>
    <xf numFmtId="166" fontId="11" fillId="2" borderId="1" xfId="0" applyNumberFormat="1" applyFont="1" applyFill="1" applyBorder="1" applyAlignment="1">
      <alignment horizontal="center" vertical="center" wrapText="1"/>
    </xf>
    <xf numFmtId="166" fontId="76" fillId="0" borderId="1" xfId="7" applyNumberFormat="1" applyFont="1" applyFill="1" applyBorder="1" applyAlignment="1">
      <alignment horizontal="center" vertical="center" wrapText="1"/>
    </xf>
    <xf numFmtId="166" fontId="77" fillId="0" borderId="1" xfId="7" applyNumberFormat="1" applyFont="1" applyFill="1" applyBorder="1" applyAlignment="1">
      <alignment horizontal="left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66" fontId="11" fillId="2" borderId="45" xfId="7" applyNumberFormat="1" applyFont="1" applyFill="1" applyBorder="1" applyAlignment="1">
      <alignment vertical="center" wrapText="1"/>
    </xf>
    <xf numFmtId="166" fontId="11" fillId="2" borderId="14" xfId="7" applyNumberFormat="1" applyFont="1" applyFill="1" applyBorder="1" applyAlignment="1">
      <alignment vertical="center" wrapText="1"/>
    </xf>
    <xf numFmtId="0" fontId="46" fillId="2" borderId="35" xfId="0" applyFont="1" applyFill="1" applyBorder="1" applyAlignment="1">
      <alignment vertical="center" wrapText="1"/>
    </xf>
    <xf numFmtId="0" fontId="46" fillId="2" borderId="36" xfId="0" applyFont="1" applyFill="1" applyBorder="1" applyAlignment="1">
      <alignment vertical="center" wrapText="1"/>
    </xf>
    <xf numFmtId="0" fontId="46" fillId="2" borderId="31" xfId="0" applyFont="1" applyFill="1" applyBorder="1" applyAlignment="1">
      <alignment vertical="center" wrapText="1"/>
    </xf>
    <xf numFmtId="0" fontId="46" fillId="2" borderId="19" xfId="0" applyFont="1" applyFill="1" applyBorder="1" applyAlignment="1">
      <alignment vertical="center" wrapText="1"/>
    </xf>
    <xf numFmtId="0" fontId="46" fillId="2" borderId="32" xfId="0" applyFont="1" applyFill="1" applyBorder="1" applyAlignment="1">
      <alignment vertical="center" wrapText="1"/>
    </xf>
    <xf numFmtId="0" fontId="46" fillId="2" borderId="11" xfId="0" applyFont="1" applyFill="1" applyBorder="1" applyAlignment="1">
      <alignment vertical="center" wrapText="1"/>
    </xf>
    <xf numFmtId="0" fontId="47" fillId="2" borderId="31" xfId="0" applyFont="1" applyFill="1" applyBorder="1" applyAlignment="1">
      <alignment vertical="center" wrapText="1"/>
    </xf>
    <xf numFmtId="0" fontId="47" fillId="2" borderId="37" xfId="0" applyFont="1" applyFill="1" applyBorder="1" applyAlignment="1">
      <alignment vertical="center" wrapText="1"/>
    </xf>
    <xf numFmtId="0" fontId="47" fillId="2" borderId="0" xfId="0" applyFont="1" applyFill="1" applyBorder="1" applyAlignment="1">
      <alignment vertical="center" wrapText="1"/>
    </xf>
    <xf numFmtId="0" fontId="47" fillId="2" borderId="10" xfId="0" applyFont="1" applyFill="1" applyBorder="1" applyAlignment="1">
      <alignment vertical="center" wrapText="1"/>
    </xf>
    <xf numFmtId="0" fontId="47" fillId="2" borderId="35" xfId="0" applyFont="1" applyFill="1" applyBorder="1" applyAlignment="1">
      <alignment vertical="center" wrapText="1"/>
    </xf>
    <xf numFmtId="0" fontId="47" fillId="2" borderId="27" xfId="0" applyFont="1" applyFill="1" applyBorder="1" applyAlignment="1">
      <alignment vertical="center" wrapText="1"/>
    </xf>
    <xf numFmtId="0" fontId="47" fillId="2" borderId="36" xfId="0" applyFont="1" applyFill="1" applyBorder="1" applyAlignment="1">
      <alignment vertical="center" wrapText="1"/>
    </xf>
    <xf numFmtId="0" fontId="65" fillId="2" borderId="35" xfId="0" applyFont="1" applyFill="1" applyBorder="1" applyAlignment="1">
      <alignment horizontal="center" vertical="center" wrapText="1"/>
    </xf>
    <xf numFmtId="0" fontId="65" fillId="2" borderId="36" xfId="0" applyFont="1" applyFill="1" applyBorder="1" applyAlignment="1">
      <alignment horizontal="center" vertical="center" wrapText="1"/>
    </xf>
    <xf numFmtId="0" fontId="65" fillId="2" borderId="25" xfId="0" applyFont="1" applyFill="1" applyBorder="1" applyAlignment="1">
      <alignment horizontal="center" vertical="center" wrapText="1"/>
    </xf>
    <xf numFmtId="0" fontId="65" fillId="2" borderId="10" xfId="0" applyFont="1" applyFill="1" applyBorder="1" applyAlignment="1">
      <alignment horizontal="center" vertical="center" wrapText="1"/>
    </xf>
    <xf numFmtId="0" fontId="65" fillId="2" borderId="31" xfId="0" applyFont="1" applyFill="1" applyBorder="1" applyAlignment="1">
      <alignment horizontal="center" vertical="center" wrapText="1"/>
    </xf>
    <xf numFmtId="0" fontId="65" fillId="2" borderId="19" xfId="0" applyFont="1" applyFill="1" applyBorder="1" applyAlignment="1">
      <alignment horizontal="center" vertical="center" wrapText="1"/>
    </xf>
    <xf numFmtId="0" fontId="46" fillId="2" borderId="25" xfId="0" applyFont="1" applyFill="1" applyBorder="1" applyAlignment="1">
      <alignment vertical="center" wrapText="1"/>
    </xf>
    <xf numFmtId="0" fontId="46" fillId="2" borderId="0" xfId="0" applyFont="1" applyFill="1" applyBorder="1" applyAlignment="1">
      <alignment vertical="center" wrapText="1"/>
    </xf>
    <xf numFmtId="0" fontId="46" fillId="2" borderId="0" xfId="0" applyFont="1" applyFill="1" applyAlignment="1">
      <alignment vertical="center" wrapText="1"/>
    </xf>
    <xf numFmtId="0" fontId="46" fillId="2" borderId="10" xfId="0" applyFont="1" applyFill="1" applyBorder="1" applyAlignment="1">
      <alignment vertical="center" wrapText="1"/>
    </xf>
    <xf numFmtId="0" fontId="66" fillId="2" borderId="25" xfId="0" applyFont="1" applyFill="1" applyBorder="1" applyAlignment="1">
      <alignment vertical="center" wrapText="1"/>
    </xf>
    <xf numFmtId="0" fontId="66" fillId="2" borderId="0" xfId="0" applyFont="1" applyFill="1" applyBorder="1" applyAlignment="1">
      <alignment vertical="center" wrapText="1"/>
    </xf>
    <xf numFmtId="0" fontId="66" fillId="2" borderId="0" xfId="0" applyFont="1" applyFill="1" applyAlignment="1">
      <alignment vertical="center" wrapText="1"/>
    </xf>
    <xf numFmtId="0" fontId="66" fillId="2" borderId="10" xfId="0" applyFont="1" applyFill="1" applyBorder="1" applyAlignment="1">
      <alignment vertical="center" wrapText="1"/>
    </xf>
    <xf numFmtId="0" fontId="66" fillId="2" borderId="35" xfId="0" applyFont="1" applyFill="1" applyBorder="1" applyAlignment="1">
      <alignment vertical="center" wrapText="1"/>
    </xf>
    <xf numFmtId="0" fontId="66" fillId="2" borderId="27" xfId="0" applyFont="1" applyFill="1" applyBorder="1" applyAlignment="1">
      <alignment vertical="center" wrapText="1"/>
    </xf>
    <xf numFmtId="0" fontId="66" fillId="2" borderId="36" xfId="0" applyFont="1" applyFill="1" applyBorder="1" applyAlignment="1">
      <alignment vertical="center" wrapText="1"/>
    </xf>
    <xf numFmtId="0" fontId="46" fillId="2" borderId="37" xfId="0" applyFont="1" applyFill="1" applyBorder="1" applyAlignment="1">
      <alignment vertical="center" wrapText="1"/>
    </xf>
    <xf numFmtId="0" fontId="46" fillId="2" borderId="32" xfId="0" applyFont="1" applyFill="1" applyBorder="1" applyAlignment="1">
      <alignment wrapText="1"/>
    </xf>
    <xf numFmtId="0" fontId="46" fillId="2" borderId="5" xfId="0" applyFont="1" applyFill="1" applyBorder="1" applyAlignment="1">
      <alignment wrapText="1"/>
    </xf>
    <xf numFmtId="0" fontId="46" fillId="2" borderId="11" xfId="0" applyFont="1" applyFill="1" applyBorder="1" applyAlignment="1">
      <alignment wrapText="1"/>
    </xf>
    <xf numFmtId="0" fontId="46" fillId="2" borderId="5" xfId="0" applyFont="1" applyFill="1" applyBorder="1" applyAlignment="1">
      <alignment vertical="center" wrapText="1"/>
    </xf>
    <xf numFmtId="166" fontId="11" fillId="2" borderId="33" xfId="7" applyNumberFormat="1" applyFont="1" applyFill="1" applyBorder="1" applyAlignment="1">
      <alignment vertical="center" wrapText="1"/>
    </xf>
    <xf numFmtId="166" fontId="11" fillId="2" borderId="44" xfId="7" applyNumberFormat="1" applyFont="1" applyFill="1" applyBorder="1" applyAlignment="1">
      <alignment vertical="center" wrapText="1"/>
    </xf>
    <xf numFmtId="0" fontId="46" fillId="2" borderId="35" xfId="0" applyFont="1" applyFill="1" applyBorder="1" applyAlignment="1">
      <alignment horizontal="center" vertical="center" wrapText="1"/>
    </xf>
    <xf numFmtId="0" fontId="46" fillId="2" borderId="27" xfId="0" applyFont="1" applyFill="1" applyBorder="1" applyAlignment="1">
      <alignment horizontal="center" vertical="center" wrapText="1"/>
    </xf>
    <xf numFmtId="0" fontId="46" fillId="2" borderId="25" xfId="0" applyFont="1" applyFill="1" applyBorder="1" applyAlignment="1">
      <alignment horizontal="center" vertical="center" wrapText="1"/>
    </xf>
    <xf numFmtId="0" fontId="46" fillId="2" borderId="0" xfId="0" applyFont="1" applyFill="1" applyBorder="1" applyAlignment="1">
      <alignment horizontal="center" vertical="center" wrapText="1"/>
    </xf>
    <xf numFmtId="0" fontId="46" fillId="2" borderId="31" xfId="0" applyFont="1" applyFill="1" applyBorder="1" applyAlignment="1">
      <alignment horizontal="center" vertical="center" wrapText="1"/>
    </xf>
    <xf numFmtId="0" fontId="46" fillId="2" borderId="37" xfId="0" applyFont="1" applyFill="1" applyBorder="1" applyAlignment="1">
      <alignment horizontal="center" vertical="center" wrapText="1"/>
    </xf>
    <xf numFmtId="0" fontId="46" fillId="2" borderId="19" xfId="0" applyFont="1" applyFill="1" applyBorder="1" applyAlignment="1">
      <alignment horizontal="center" vertical="center" wrapText="1"/>
    </xf>
    <xf numFmtId="166" fontId="16" fillId="2" borderId="17" xfId="7" applyNumberFormat="1" applyFont="1" applyFill="1" applyBorder="1" applyAlignment="1">
      <alignment vertical="center" wrapText="1"/>
    </xf>
    <xf numFmtId="0" fontId="46" fillId="2" borderId="62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166" fontId="11" fillId="2" borderId="55" xfId="7" applyNumberFormat="1" applyFont="1" applyFill="1" applyBorder="1" applyAlignment="1">
      <alignment vertical="center" wrapText="1"/>
    </xf>
    <xf numFmtId="166" fontId="11" fillId="2" borderId="56" xfId="7" applyNumberFormat="1" applyFont="1" applyFill="1" applyBorder="1" applyAlignment="1">
      <alignment vertical="center" wrapText="1"/>
    </xf>
    <xf numFmtId="166" fontId="11" fillId="2" borderId="0" xfId="7" applyNumberFormat="1" applyFont="1" applyFill="1" applyAlignment="1">
      <alignment horizontal="right" vertical="center" wrapText="1"/>
    </xf>
    <xf numFmtId="166" fontId="12" fillId="2" borderId="0" xfId="7" applyNumberFormat="1" applyFont="1" applyFill="1" applyAlignment="1">
      <alignment vertical="center" wrapText="1"/>
    </xf>
    <xf numFmtId="166" fontId="12" fillId="2" borderId="0" xfId="7" applyNumberFormat="1" applyFont="1" applyFill="1" applyAlignment="1">
      <alignment horizontal="center" vertical="center" wrapText="1"/>
    </xf>
    <xf numFmtId="0" fontId="67" fillId="2" borderId="32" xfId="0" applyFont="1" applyFill="1" applyBorder="1" applyAlignment="1">
      <alignment vertical="center" wrapText="1"/>
    </xf>
    <xf numFmtId="0" fontId="67" fillId="2" borderId="5" xfId="0" applyFont="1" applyFill="1" applyBorder="1" applyAlignment="1">
      <alignment vertical="center" wrapText="1"/>
    </xf>
    <xf numFmtId="0" fontId="67" fillId="2" borderId="11" xfId="0" applyFont="1" applyFill="1" applyBorder="1" applyAlignment="1">
      <alignment vertical="center" wrapText="1"/>
    </xf>
    <xf numFmtId="0" fontId="67" fillId="2" borderId="32" xfId="0" applyFont="1" applyFill="1" applyBorder="1" applyAlignment="1">
      <alignment wrapText="1"/>
    </xf>
    <xf numFmtId="0" fontId="67" fillId="2" borderId="5" xfId="0" applyFont="1" applyFill="1" applyBorder="1" applyAlignment="1">
      <alignment wrapText="1"/>
    </xf>
    <xf numFmtId="0" fontId="67" fillId="2" borderId="11" xfId="0" applyFont="1" applyFill="1" applyBorder="1" applyAlignment="1">
      <alignment wrapText="1"/>
    </xf>
    <xf numFmtId="166" fontId="14" fillId="2" borderId="48" xfId="7" applyNumberFormat="1" applyFont="1" applyFill="1" applyBorder="1" applyAlignment="1">
      <alignment horizontal="left" vertical="center" wrapText="1"/>
    </xf>
    <xf numFmtId="166" fontId="11" fillId="2" borderId="49" xfId="7" applyNumberFormat="1" applyFont="1" applyFill="1" applyBorder="1" applyAlignment="1">
      <alignment horizontal="left" vertical="center" wrapText="1"/>
    </xf>
    <xf numFmtId="166" fontId="14" fillId="2" borderId="49" xfId="7" applyNumberFormat="1" applyFont="1" applyFill="1" applyBorder="1" applyAlignment="1">
      <alignment horizontal="left" vertical="center" wrapText="1"/>
    </xf>
    <xf numFmtId="166" fontId="11" fillId="2" borderId="50" xfId="7" applyNumberFormat="1" applyFont="1" applyFill="1" applyBorder="1" applyAlignment="1">
      <alignment horizontal="left" vertical="center" wrapText="1"/>
    </xf>
    <xf numFmtId="0" fontId="67" fillId="2" borderId="35" xfId="0" applyFont="1" applyFill="1" applyBorder="1" applyAlignment="1">
      <alignment wrapText="1"/>
    </xf>
    <xf numFmtId="0" fontId="67" fillId="2" borderId="27" xfId="0" applyFont="1" applyFill="1" applyBorder="1" applyAlignment="1">
      <alignment wrapText="1"/>
    </xf>
    <xf numFmtId="0" fontId="67" fillId="2" borderId="36" xfId="0" applyFont="1" applyFill="1" applyBorder="1" applyAlignment="1">
      <alignment wrapText="1"/>
    </xf>
    <xf numFmtId="166" fontId="38" fillId="2" borderId="0" xfId="7" applyNumberFormat="1" applyFont="1" applyFill="1" applyAlignment="1">
      <alignment horizontal="right" vertical="center" wrapText="1"/>
    </xf>
    <xf numFmtId="166" fontId="11" fillId="2" borderId="63" xfId="7" applyNumberFormat="1" applyFont="1" applyFill="1" applyBorder="1" applyAlignment="1">
      <alignment horizontal="center" vertical="center" wrapText="1"/>
    </xf>
    <xf numFmtId="166" fontId="11" fillId="2" borderId="7" xfId="7" applyNumberFormat="1" applyFont="1" applyFill="1" applyBorder="1" applyAlignment="1">
      <alignment horizontal="center" vertical="center" wrapText="1"/>
    </xf>
    <xf numFmtId="166" fontId="11" fillId="2" borderId="52" xfId="7" applyNumberFormat="1" applyFont="1" applyFill="1" applyBorder="1" applyAlignment="1">
      <alignment horizontal="center" vertical="center" wrapText="1"/>
    </xf>
    <xf numFmtId="166" fontId="11" fillId="2" borderId="64" xfId="7" applyNumberFormat="1" applyFont="1" applyFill="1" applyBorder="1" applyAlignment="1">
      <alignment horizontal="center" vertical="center" wrapText="1"/>
    </xf>
    <xf numFmtId="166" fontId="11" fillId="2" borderId="2" xfId="7" applyNumberFormat="1" applyFont="1" applyFill="1" applyBorder="1" applyAlignment="1">
      <alignment horizontal="center" vertical="center" wrapText="1"/>
    </xf>
    <xf numFmtId="0" fontId="46" fillId="0" borderId="32" xfId="0" applyFont="1" applyFill="1" applyBorder="1" applyAlignment="1">
      <alignment vertical="center" wrapText="1"/>
    </xf>
    <xf numFmtId="0" fontId="46" fillId="0" borderId="5" xfId="0" applyFont="1" applyFill="1" applyBorder="1" applyAlignment="1">
      <alignment vertical="center" wrapText="1"/>
    </xf>
    <xf numFmtId="0" fontId="46" fillId="0" borderId="11" xfId="0" applyFont="1" applyFill="1" applyBorder="1" applyAlignment="1">
      <alignment vertical="center" wrapText="1"/>
    </xf>
    <xf numFmtId="166" fontId="11" fillId="0" borderId="63" xfId="7" applyNumberFormat="1" applyFont="1" applyFill="1" applyBorder="1" applyAlignment="1">
      <alignment horizontal="center" vertical="center" wrapText="1"/>
    </xf>
    <xf numFmtId="166" fontId="11" fillId="0" borderId="7" xfId="7" applyNumberFormat="1" applyFont="1" applyFill="1" applyBorder="1" applyAlignment="1">
      <alignment horizontal="center" vertical="center" wrapText="1"/>
    </xf>
    <xf numFmtId="166" fontId="11" fillId="0" borderId="52" xfId="7" applyNumberFormat="1" applyFont="1" applyFill="1" applyBorder="1" applyAlignment="1">
      <alignment horizontal="center" vertical="center" wrapText="1"/>
    </xf>
    <xf numFmtId="166" fontId="11" fillId="0" borderId="64" xfId="7" applyNumberFormat="1" applyFont="1" applyFill="1" applyBorder="1" applyAlignment="1">
      <alignment horizontal="center" vertical="center" wrapText="1"/>
    </xf>
    <xf numFmtId="166" fontId="11" fillId="0" borderId="2" xfId="7" applyNumberFormat="1" applyFont="1" applyFill="1" applyBorder="1" applyAlignment="1">
      <alignment horizontal="center" vertical="center" wrapText="1"/>
    </xf>
    <xf numFmtId="0" fontId="65" fillId="0" borderId="25" xfId="0" applyFont="1" applyFill="1" applyBorder="1" applyAlignment="1">
      <alignment horizontal="center" vertical="center" wrapText="1"/>
    </xf>
    <xf numFmtId="0" fontId="65" fillId="0" borderId="10" xfId="0" applyFont="1" applyFill="1" applyBorder="1" applyAlignment="1">
      <alignment horizontal="center" vertical="center" wrapText="1"/>
    </xf>
    <xf numFmtId="0" fontId="66" fillId="0" borderId="35" xfId="0" applyFont="1" applyFill="1" applyBorder="1" applyAlignment="1">
      <alignment vertical="center" wrapText="1"/>
    </xf>
    <xf numFmtId="0" fontId="66" fillId="0" borderId="27" xfId="0" applyFont="1" applyFill="1" applyBorder="1" applyAlignment="1">
      <alignment vertical="center" wrapText="1"/>
    </xf>
    <xf numFmtId="0" fontId="66" fillId="0" borderId="36" xfId="0" applyFont="1" applyFill="1" applyBorder="1" applyAlignment="1">
      <alignment vertical="center" wrapText="1"/>
    </xf>
    <xf numFmtId="0" fontId="46" fillId="0" borderId="25" xfId="0" applyFont="1" applyFill="1" applyBorder="1" applyAlignment="1">
      <alignment vertical="center" wrapText="1"/>
    </xf>
    <xf numFmtId="0" fontId="46" fillId="0" borderId="0" xfId="0" applyFont="1" applyFill="1" applyBorder="1" applyAlignment="1">
      <alignment vertical="center" wrapText="1"/>
    </xf>
    <xf numFmtId="0" fontId="46" fillId="0" borderId="0" xfId="0" applyFont="1" applyFill="1" applyAlignment="1">
      <alignment vertical="center" wrapText="1"/>
    </xf>
    <xf numFmtId="0" fontId="46" fillId="0" borderId="10" xfId="0" applyFont="1" applyFill="1" applyBorder="1" applyAlignment="1">
      <alignment vertical="center" wrapText="1"/>
    </xf>
    <xf numFmtId="0" fontId="66" fillId="0" borderId="25" xfId="0" applyFont="1" applyFill="1" applyBorder="1" applyAlignment="1">
      <alignment vertical="center" wrapText="1"/>
    </xf>
    <xf numFmtId="0" fontId="66" fillId="0" borderId="0" xfId="0" applyFont="1" applyFill="1" applyBorder="1" applyAlignment="1">
      <alignment vertical="center" wrapText="1"/>
    </xf>
    <xf numFmtId="0" fontId="66" fillId="0" borderId="0" xfId="0" applyFont="1" applyFill="1" applyAlignment="1">
      <alignment vertical="center" wrapText="1"/>
    </xf>
    <xf numFmtId="0" fontId="66" fillId="0" borderId="10" xfId="0" applyFont="1" applyFill="1" applyBorder="1" applyAlignment="1">
      <alignment vertical="center" wrapText="1"/>
    </xf>
    <xf numFmtId="0" fontId="46" fillId="0" borderId="31" xfId="0" applyFont="1" applyFill="1" applyBorder="1" applyAlignment="1">
      <alignment vertical="center" wrapText="1"/>
    </xf>
    <xf numFmtId="0" fontId="46" fillId="0" borderId="37" xfId="0" applyFont="1" applyFill="1" applyBorder="1" applyAlignment="1">
      <alignment vertical="center" wrapText="1"/>
    </xf>
    <xf numFmtId="0" fontId="46" fillId="0" borderId="19" xfId="0" applyFont="1" applyFill="1" applyBorder="1" applyAlignment="1">
      <alignment vertical="center" wrapText="1"/>
    </xf>
    <xf numFmtId="0" fontId="47" fillId="0" borderId="0" xfId="0" applyFont="1" applyFill="1" applyBorder="1" applyAlignment="1">
      <alignment vertical="center" wrapText="1"/>
    </xf>
    <xf numFmtId="1" fontId="11" fillId="2" borderId="1" xfId="7" applyNumberFormat="1" applyFont="1" applyFill="1" applyBorder="1" applyAlignment="1">
      <alignment horizontal="center" vertical="center" wrapText="1"/>
    </xf>
    <xf numFmtId="166" fontId="11" fillId="2" borderId="50" xfId="7" applyNumberFormat="1" applyFont="1" applyFill="1" applyBorder="1" applyAlignment="1">
      <alignment horizontal="center" vertical="center" wrapText="1"/>
    </xf>
    <xf numFmtId="166" fontId="11" fillId="2" borderId="35" xfId="7" applyNumberFormat="1" applyFont="1" applyFill="1" applyBorder="1" applyAlignment="1">
      <alignment horizontal="center" vertical="center" wrapText="1"/>
    </xf>
    <xf numFmtId="166" fontId="11" fillId="2" borderId="27" xfId="7" applyNumberFormat="1" applyFont="1" applyFill="1" applyBorder="1" applyAlignment="1">
      <alignment horizontal="center" vertical="center" wrapText="1"/>
    </xf>
    <xf numFmtId="166" fontId="11" fillId="2" borderId="48" xfId="7" applyNumberFormat="1" applyFont="1" applyFill="1" applyBorder="1" applyAlignment="1">
      <alignment horizontal="center" vertical="center" wrapText="1"/>
    </xf>
    <xf numFmtId="166" fontId="11" fillId="2" borderId="25" xfId="7" applyNumberFormat="1" applyFont="1" applyFill="1" applyBorder="1" applyAlignment="1">
      <alignment horizontal="center" vertical="center" wrapText="1"/>
    </xf>
    <xf numFmtId="166" fontId="11" fillId="2" borderId="31" xfId="7" applyNumberFormat="1" applyFont="1" applyFill="1" applyBorder="1" applyAlignment="1">
      <alignment horizontal="center" vertical="center" wrapText="1"/>
    </xf>
    <xf numFmtId="166" fontId="11" fillId="2" borderId="37" xfId="7" applyNumberFormat="1" applyFont="1" applyFill="1" applyBorder="1" applyAlignment="1">
      <alignment horizontal="center" vertical="center" wrapText="1"/>
    </xf>
    <xf numFmtId="0" fontId="46" fillId="2" borderId="4" xfId="0" applyFont="1" applyFill="1" applyBorder="1" applyAlignment="1">
      <alignment horizontal="left" vertical="center" wrapText="1"/>
    </xf>
    <xf numFmtId="0" fontId="46" fillId="2" borderId="0" xfId="0" applyFont="1" applyFill="1" applyBorder="1" applyAlignment="1">
      <alignment horizontal="left" vertical="center" wrapText="1"/>
    </xf>
    <xf numFmtId="0" fontId="46" fillId="2" borderId="0" xfId="0" applyFont="1" applyFill="1" applyAlignment="1">
      <alignment horizontal="left" vertical="center" wrapText="1"/>
    </xf>
    <xf numFmtId="0" fontId="46" fillId="2" borderId="10" xfId="0" applyFont="1" applyFill="1" applyBorder="1" applyAlignment="1">
      <alignment horizontal="left" vertical="center" wrapText="1"/>
    </xf>
    <xf numFmtId="166" fontId="16" fillId="2" borderId="20" xfId="7" applyNumberFormat="1" applyFont="1" applyFill="1" applyBorder="1" applyAlignment="1">
      <alignment vertical="center" wrapText="1"/>
    </xf>
    <xf numFmtId="166" fontId="16" fillId="2" borderId="59" xfId="7" applyNumberFormat="1" applyFont="1" applyFill="1" applyBorder="1" applyAlignment="1">
      <alignment vertical="center" wrapText="1"/>
    </xf>
    <xf numFmtId="0" fontId="46" fillId="2" borderId="25" xfId="0" applyFont="1" applyFill="1" applyBorder="1" applyAlignment="1">
      <alignment wrapText="1"/>
    </xf>
    <xf numFmtId="0" fontId="46" fillId="2" borderId="0" xfId="0" applyFont="1" applyFill="1" applyBorder="1" applyAlignment="1">
      <alignment wrapText="1"/>
    </xf>
    <xf numFmtId="166" fontId="10" fillId="2" borderId="43" xfId="7" applyNumberFormat="1" applyFont="1" applyFill="1" applyBorder="1" applyAlignment="1">
      <alignment horizontal="left" vertical="center" wrapText="1"/>
    </xf>
    <xf numFmtId="166" fontId="10" fillId="2" borderId="37" xfId="7" applyNumberFormat="1" applyFont="1" applyFill="1" applyBorder="1" applyAlignment="1">
      <alignment horizontal="left" vertical="center" wrapText="1"/>
    </xf>
    <xf numFmtId="166" fontId="10" fillId="2" borderId="19" xfId="7" applyNumberFormat="1" applyFont="1" applyFill="1" applyBorder="1" applyAlignment="1">
      <alignment horizontal="left" vertical="center" wrapText="1"/>
    </xf>
    <xf numFmtId="166" fontId="10" fillId="2" borderId="4" xfId="7" applyNumberFormat="1" applyFont="1" applyFill="1" applyBorder="1" applyAlignment="1">
      <alignment horizontal="left" vertical="center" wrapText="1"/>
    </xf>
    <xf numFmtId="166" fontId="10" fillId="2" borderId="0" xfId="7" applyNumberFormat="1" applyFont="1" applyFill="1" applyBorder="1" applyAlignment="1">
      <alignment horizontal="left" vertical="center" wrapText="1"/>
    </xf>
    <xf numFmtId="166" fontId="10" fillId="2" borderId="10" xfId="7" applyNumberFormat="1" applyFont="1" applyFill="1" applyBorder="1" applyAlignment="1">
      <alignment horizontal="left" vertical="center" wrapText="1"/>
    </xf>
    <xf numFmtId="166" fontId="11" fillId="2" borderId="42" xfId="7" applyNumberFormat="1" applyFont="1" applyFill="1" applyBorder="1" applyAlignment="1">
      <alignment vertical="center" wrapText="1"/>
    </xf>
    <xf numFmtId="166" fontId="11" fillId="2" borderId="3" xfId="7" applyNumberFormat="1" applyFont="1" applyFill="1" applyBorder="1" applyAlignment="1">
      <alignment vertical="center" wrapText="1"/>
    </xf>
    <xf numFmtId="166" fontId="11" fillId="2" borderId="43" xfId="7" applyNumberFormat="1" applyFont="1" applyFill="1" applyBorder="1" applyAlignment="1">
      <alignment vertical="center" wrapText="1"/>
    </xf>
    <xf numFmtId="166" fontId="11" fillId="2" borderId="9" xfId="7" applyNumberFormat="1" applyFont="1" applyFill="1" applyBorder="1" applyAlignment="1">
      <alignment vertical="center" wrapText="1"/>
    </xf>
    <xf numFmtId="166" fontId="16" fillId="2" borderId="32" xfId="7" applyNumberFormat="1" applyFont="1" applyFill="1" applyBorder="1" applyAlignment="1">
      <alignment vertical="center" wrapText="1"/>
    </xf>
    <xf numFmtId="166" fontId="16" fillId="2" borderId="22" xfId="7" applyNumberFormat="1" applyFont="1" applyFill="1" applyBorder="1" applyAlignment="1">
      <alignment vertical="center" wrapText="1"/>
    </xf>
    <xf numFmtId="166" fontId="38" fillId="2" borderId="42" xfId="7" applyNumberFormat="1" applyFont="1" applyFill="1" applyBorder="1" applyAlignment="1">
      <alignment vertical="center" wrapText="1"/>
    </xf>
    <xf numFmtId="166" fontId="38" fillId="2" borderId="3" xfId="7" applyNumberFormat="1" applyFont="1" applyFill="1" applyBorder="1" applyAlignment="1">
      <alignment vertical="center" wrapText="1"/>
    </xf>
    <xf numFmtId="166" fontId="38" fillId="2" borderId="43" xfId="7" applyNumberFormat="1" applyFont="1" applyFill="1" applyBorder="1" applyAlignment="1">
      <alignment vertical="center" wrapText="1"/>
    </xf>
    <xf numFmtId="166" fontId="38" fillId="2" borderId="9" xfId="7" applyNumberFormat="1" applyFont="1" applyFill="1" applyBorder="1" applyAlignment="1">
      <alignment vertical="center" wrapText="1"/>
    </xf>
    <xf numFmtId="0" fontId="46" fillId="2" borderId="1" xfId="0" applyFont="1" applyFill="1" applyBorder="1" applyAlignment="1">
      <alignment horizontal="center" vertical="center" wrapText="1"/>
    </xf>
    <xf numFmtId="0" fontId="67" fillId="2" borderId="31" xfId="0" applyFont="1" applyFill="1" applyBorder="1" applyAlignment="1">
      <alignment vertical="center" wrapText="1"/>
    </xf>
    <xf numFmtId="0" fontId="67" fillId="2" borderId="37" xfId="0" applyFont="1" applyFill="1" applyBorder="1" applyAlignment="1">
      <alignment vertical="center" wrapText="1"/>
    </xf>
    <xf numFmtId="0" fontId="79" fillId="2" borderId="32" xfId="0" applyFont="1" applyFill="1" applyBorder="1" applyAlignment="1">
      <alignment vertical="center" wrapText="1"/>
    </xf>
    <xf numFmtId="0" fontId="79" fillId="2" borderId="5" xfId="0" applyFont="1" applyFill="1" applyBorder="1" applyAlignment="1">
      <alignment vertical="center" wrapText="1"/>
    </xf>
    <xf numFmtId="0" fontId="79" fillId="2" borderId="11" xfId="0" applyFont="1" applyFill="1" applyBorder="1" applyAlignment="1">
      <alignment vertical="center" wrapText="1"/>
    </xf>
    <xf numFmtId="1" fontId="41" fillId="2" borderId="1" xfId="7" applyNumberFormat="1" applyFont="1" applyFill="1" applyBorder="1" applyAlignment="1">
      <alignment horizontal="center" vertical="center" wrapText="1"/>
    </xf>
    <xf numFmtId="166" fontId="41" fillId="2" borderId="1" xfId="7" applyNumberFormat="1" applyFont="1" applyFill="1" applyBorder="1" applyAlignment="1">
      <alignment horizontal="center" vertical="center" wrapText="1"/>
    </xf>
    <xf numFmtId="166" fontId="41" fillId="2" borderId="46" xfId="7" applyNumberFormat="1" applyFont="1" applyFill="1" applyBorder="1" applyAlignment="1">
      <alignment horizontal="left" vertical="center" wrapText="1"/>
    </xf>
    <xf numFmtId="166" fontId="41" fillId="2" borderId="24" xfId="7" applyNumberFormat="1" applyFont="1" applyFill="1" applyBorder="1" applyAlignment="1">
      <alignment horizontal="left" vertical="center" wrapText="1"/>
    </xf>
    <xf numFmtId="166" fontId="41" fillId="2" borderId="47" xfId="7" applyNumberFormat="1" applyFont="1" applyFill="1" applyBorder="1" applyAlignment="1">
      <alignment horizontal="left" vertical="center" wrapText="1"/>
    </xf>
    <xf numFmtId="166" fontId="41" fillId="2" borderId="58" xfId="7" applyNumberFormat="1" applyFont="1" applyFill="1" applyBorder="1" applyAlignment="1">
      <alignment horizontal="center" vertical="center" wrapText="1"/>
    </xf>
    <xf numFmtId="166" fontId="41" fillId="2" borderId="20" xfId="7" applyNumberFormat="1" applyFont="1" applyFill="1" applyBorder="1" applyAlignment="1">
      <alignment horizontal="center" vertical="center" wrapText="1"/>
    </xf>
    <xf numFmtId="166" fontId="57" fillId="2" borderId="35" xfId="7" applyNumberFormat="1" applyFont="1" applyFill="1" applyBorder="1" applyAlignment="1">
      <alignment vertical="center" wrapText="1"/>
    </xf>
    <xf numFmtId="166" fontId="57" fillId="2" borderId="27" xfId="7" applyNumberFormat="1" applyFont="1" applyFill="1" applyBorder="1" applyAlignment="1">
      <alignment vertical="center" wrapText="1"/>
    </xf>
    <xf numFmtId="166" fontId="57" fillId="2" borderId="0" xfId="7" applyNumberFormat="1" applyFont="1" applyFill="1" applyBorder="1" applyAlignment="1">
      <alignment vertical="center" wrapText="1"/>
    </xf>
    <xf numFmtId="166" fontId="57" fillId="2" borderId="10" xfId="7" applyNumberFormat="1" applyFont="1" applyFill="1" applyBorder="1" applyAlignment="1">
      <alignment vertical="center" wrapText="1"/>
    </xf>
    <xf numFmtId="166" fontId="59" fillId="2" borderId="51" xfId="7" applyNumberFormat="1" applyFont="1" applyFill="1" applyBorder="1" applyAlignment="1">
      <alignment horizontal="center" vertical="center" wrapText="1"/>
    </xf>
    <xf numFmtId="166" fontId="59" fillId="2" borderId="28" xfId="7" applyNumberFormat="1" applyFont="1" applyFill="1" applyBorder="1" applyAlignment="1">
      <alignment horizontal="center" vertical="center" wrapText="1"/>
    </xf>
    <xf numFmtId="166" fontId="59" fillId="2" borderId="52" xfId="7" applyNumberFormat="1" applyFont="1" applyFill="1" applyBorder="1" applyAlignment="1">
      <alignment horizontal="center" vertical="center" wrapText="1"/>
    </xf>
    <xf numFmtId="166" fontId="59" fillId="2" borderId="1" xfId="7" applyNumberFormat="1" applyFont="1" applyFill="1" applyBorder="1" applyAlignment="1">
      <alignment horizontal="center" vertical="center" wrapText="1"/>
    </xf>
    <xf numFmtId="166" fontId="42" fillId="2" borderId="40" xfId="7" applyNumberFormat="1" applyFont="1" applyFill="1" applyBorder="1" applyAlignment="1">
      <alignment horizontal="left" vertical="center" wrapText="1"/>
    </xf>
    <xf numFmtId="166" fontId="42" fillId="2" borderId="27" xfId="7" applyNumberFormat="1" applyFont="1" applyFill="1" applyBorder="1" applyAlignment="1">
      <alignment horizontal="left" vertical="center" wrapText="1"/>
    </xf>
    <xf numFmtId="166" fontId="42" fillId="2" borderId="36" xfId="7" applyNumberFormat="1" applyFont="1" applyFill="1" applyBorder="1" applyAlignment="1">
      <alignment horizontal="left" vertical="center" wrapText="1"/>
    </xf>
    <xf numFmtId="166" fontId="57" fillId="2" borderId="38" xfId="7" applyNumberFormat="1" applyFont="1" applyFill="1" applyBorder="1" applyAlignment="1">
      <alignment vertical="center" wrapText="1"/>
    </xf>
    <xf numFmtId="166" fontId="57" fillId="2" borderId="39" xfId="7" applyNumberFormat="1" applyFont="1" applyFill="1" applyBorder="1" applyAlignment="1">
      <alignment vertical="center" wrapText="1"/>
    </xf>
    <xf numFmtId="166" fontId="57" fillId="2" borderId="40" xfId="7" applyNumberFormat="1" applyFont="1" applyFill="1" applyBorder="1" applyAlignment="1">
      <alignment vertical="center" wrapText="1"/>
    </xf>
    <xf numFmtId="166" fontId="57" fillId="2" borderId="41" xfId="7" applyNumberFormat="1" applyFont="1" applyFill="1" applyBorder="1" applyAlignment="1">
      <alignment vertical="center" wrapText="1"/>
    </xf>
    <xf numFmtId="166" fontId="41" fillId="2" borderId="42" xfId="7" applyNumberFormat="1" applyFont="1" applyFill="1" applyBorder="1" applyAlignment="1">
      <alignment vertical="center" wrapText="1"/>
    </xf>
    <xf numFmtId="166" fontId="41" fillId="2" borderId="3" xfId="7" applyNumberFormat="1" applyFont="1" applyFill="1" applyBorder="1" applyAlignment="1">
      <alignment vertical="center" wrapText="1"/>
    </xf>
    <xf numFmtId="166" fontId="41" fillId="2" borderId="43" xfId="7" applyNumberFormat="1" applyFont="1" applyFill="1" applyBorder="1" applyAlignment="1">
      <alignment vertical="center" wrapText="1"/>
    </xf>
    <xf numFmtId="166" fontId="41" fillId="2" borderId="9" xfId="7" applyNumberFormat="1" applyFont="1" applyFill="1" applyBorder="1" applyAlignment="1">
      <alignment vertical="center" wrapText="1"/>
    </xf>
    <xf numFmtId="166" fontId="81" fillId="2" borderId="32" xfId="7" applyNumberFormat="1" applyFont="1" applyFill="1" applyBorder="1" applyAlignment="1">
      <alignment vertical="center" wrapText="1"/>
    </xf>
    <xf numFmtId="166" fontId="81" fillId="2" borderId="5" xfId="7" applyNumberFormat="1" applyFont="1" applyFill="1" applyBorder="1" applyAlignment="1">
      <alignment vertical="center" wrapText="1"/>
    </xf>
    <xf numFmtId="166" fontId="81" fillId="2" borderId="11" xfId="7" applyNumberFormat="1" applyFont="1" applyFill="1" applyBorder="1" applyAlignment="1">
      <alignment vertical="center" wrapText="1"/>
    </xf>
    <xf numFmtId="166" fontId="57" fillId="2" borderId="45" xfId="7" applyNumberFormat="1" applyFont="1" applyFill="1" applyBorder="1" applyAlignment="1">
      <alignment vertical="center" wrapText="1"/>
    </xf>
    <xf numFmtId="166" fontId="57" fillId="2" borderId="14" xfId="7" applyNumberFormat="1" applyFont="1" applyFill="1" applyBorder="1" applyAlignment="1">
      <alignment vertical="center" wrapText="1"/>
    </xf>
    <xf numFmtId="166" fontId="41" fillId="2" borderId="15" xfId="7" applyNumberFormat="1" applyFont="1" applyFill="1" applyBorder="1" applyAlignment="1">
      <alignment vertical="center" wrapText="1"/>
    </xf>
    <xf numFmtId="166" fontId="41" fillId="2" borderId="5" xfId="7" applyNumberFormat="1" applyFont="1" applyFill="1" applyBorder="1" applyAlignment="1">
      <alignment vertical="center" wrapText="1"/>
    </xf>
    <xf numFmtId="166" fontId="41" fillId="2" borderId="11" xfId="7" applyNumberFormat="1" applyFont="1" applyFill="1" applyBorder="1" applyAlignment="1">
      <alignment vertical="center" wrapText="1"/>
    </xf>
    <xf numFmtId="166" fontId="57" fillId="2" borderId="32" xfId="7" applyNumberFormat="1" applyFont="1" applyFill="1" applyBorder="1" applyAlignment="1">
      <alignment vertical="center" wrapText="1"/>
    </xf>
    <xf numFmtId="166" fontId="57" fillId="2" borderId="22" xfId="7" applyNumberFormat="1" applyFont="1" applyFill="1" applyBorder="1" applyAlignment="1">
      <alignment vertical="center" wrapText="1"/>
    </xf>
    <xf numFmtId="166" fontId="38" fillId="2" borderId="33" xfId="7" applyNumberFormat="1" applyFont="1" applyFill="1" applyBorder="1" applyAlignment="1">
      <alignment vertical="center" wrapText="1"/>
    </xf>
    <xf numFmtId="166" fontId="38" fillId="2" borderId="44" xfId="7" applyNumberFormat="1" applyFont="1" applyFill="1" applyBorder="1" applyAlignment="1">
      <alignment vertical="center" wrapText="1"/>
    </xf>
    <xf numFmtId="166" fontId="38" fillId="2" borderId="55" xfId="7" applyNumberFormat="1" applyFont="1" applyFill="1" applyBorder="1" applyAlignment="1">
      <alignment vertical="center" wrapText="1"/>
    </xf>
    <xf numFmtId="166" fontId="38" fillId="2" borderId="56" xfId="7" applyNumberFormat="1" applyFont="1" applyFill="1" applyBorder="1" applyAlignment="1">
      <alignment vertical="center" wrapText="1"/>
    </xf>
    <xf numFmtId="166" fontId="38" fillId="2" borderId="45" xfId="7" applyNumberFormat="1" applyFont="1" applyFill="1" applyBorder="1" applyAlignment="1">
      <alignment vertical="center" wrapText="1"/>
    </xf>
    <xf numFmtId="166" fontId="38" fillId="2" borderId="14" xfId="7" applyNumberFormat="1" applyFont="1" applyFill="1" applyBorder="1" applyAlignment="1">
      <alignment vertical="center" wrapText="1"/>
    </xf>
    <xf numFmtId="166" fontId="38" fillId="2" borderId="32" xfId="7" applyNumberFormat="1" applyFont="1" applyFill="1" applyBorder="1" applyAlignment="1">
      <alignment vertical="center" wrapText="1"/>
    </xf>
    <xf numFmtId="166" fontId="38" fillId="2" borderId="22" xfId="7" applyNumberFormat="1" applyFont="1" applyFill="1" applyBorder="1" applyAlignment="1">
      <alignment vertical="center" wrapText="1"/>
    </xf>
    <xf numFmtId="166" fontId="84" fillId="2" borderId="38" xfId="7" applyNumberFormat="1" applyFont="1" applyFill="1" applyBorder="1" applyAlignment="1">
      <alignment vertical="center" wrapText="1"/>
    </xf>
    <xf numFmtId="166" fontId="84" fillId="2" borderId="39" xfId="7" applyNumberFormat="1" applyFont="1" applyFill="1" applyBorder="1" applyAlignment="1">
      <alignment vertical="center" wrapText="1"/>
    </xf>
    <xf numFmtId="166" fontId="84" fillId="2" borderId="40" xfId="7" applyNumberFormat="1" applyFont="1" applyFill="1" applyBorder="1" applyAlignment="1">
      <alignment vertical="center" wrapText="1"/>
    </xf>
    <xf numFmtId="166" fontId="84" fillId="2" borderId="41" xfId="7" applyNumberFormat="1" applyFont="1" applyFill="1" applyBorder="1" applyAlignment="1">
      <alignment vertical="center" wrapText="1"/>
    </xf>
    <xf numFmtId="166" fontId="82" fillId="2" borderId="51" xfId="7" applyNumberFormat="1" applyFont="1" applyFill="1" applyBorder="1" applyAlignment="1">
      <alignment horizontal="center" vertical="center" wrapText="1"/>
    </xf>
    <xf numFmtId="166" fontId="82" fillId="2" borderId="28" xfId="7" applyNumberFormat="1" applyFont="1" applyFill="1" applyBorder="1" applyAlignment="1">
      <alignment horizontal="center" vertical="center" wrapText="1"/>
    </xf>
    <xf numFmtId="166" fontId="82" fillId="2" borderId="52" xfId="7" applyNumberFormat="1" applyFont="1" applyFill="1" applyBorder="1" applyAlignment="1">
      <alignment horizontal="center" vertical="center" wrapText="1"/>
    </xf>
    <xf numFmtId="166" fontId="82" fillId="2" borderId="1" xfId="7" applyNumberFormat="1" applyFont="1" applyFill="1" applyBorder="1" applyAlignment="1">
      <alignment horizontal="center" vertical="center" wrapText="1"/>
    </xf>
    <xf numFmtId="166" fontId="83" fillId="2" borderId="40" xfId="7" applyNumberFormat="1" applyFont="1" applyFill="1" applyBorder="1" applyAlignment="1">
      <alignment horizontal="left" vertical="center" wrapText="1"/>
    </xf>
    <xf numFmtId="166" fontId="83" fillId="2" borderId="27" xfId="7" applyNumberFormat="1" applyFont="1" applyFill="1" applyBorder="1" applyAlignment="1">
      <alignment horizontal="left" vertical="center" wrapText="1"/>
    </xf>
    <xf numFmtId="166" fontId="83" fillId="2" borderId="36" xfId="7" applyNumberFormat="1" applyFont="1" applyFill="1" applyBorder="1" applyAlignment="1">
      <alignment horizontal="left" vertical="center" wrapText="1"/>
    </xf>
    <xf numFmtId="166" fontId="38" fillId="2" borderId="4" xfId="7" applyNumberFormat="1" applyFont="1" applyFill="1" applyBorder="1" applyAlignment="1">
      <alignment horizontal="left" vertical="center" wrapText="1"/>
    </xf>
    <xf numFmtId="166" fontId="38" fillId="2" borderId="0" xfId="7" applyNumberFormat="1" applyFont="1" applyFill="1" applyBorder="1" applyAlignment="1">
      <alignment horizontal="left" vertical="center" wrapText="1"/>
    </xf>
    <xf numFmtId="166" fontId="38" fillId="2" borderId="10" xfId="7" applyNumberFormat="1" applyFont="1" applyFill="1" applyBorder="1" applyAlignment="1">
      <alignment horizontal="left" vertical="center" wrapText="1"/>
    </xf>
    <xf numFmtId="0" fontId="46" fillId="2" borderId="18" xfId="0" applyFont="1" applyFill="1" applyBorder="1" applyAlignment="1">
      <alignment horizontal="center" vertical="center" wrapText="1"/>
    </xf>
    <xf numFmtId="166" fontId="38" fillId="2" borderId="60" xfId="7" applyNumberFormat="1" applyFont="1" applyFill="1" applyBorder="1" applyAlignment="1">
      <alignment horizontal="center" vertical="center" wrapText="1"/>
    </xf>
    <xf numFmtId="166" fontId="38" fillId="2" borderId="50" xfId="7" applyNumberFormat="1" applyFont="1" applyFill="1" applyBorder="1" applyAlignment="1">
      <alignment horizontal="center" vertical="center" wrapText="1"/>
    </xf>
    <xf numFmtId="166" fontId="83" fillId="2" borderId="4" xfId="7" applyNumberFormat="1" applyFont="1" applyFill="1" applyBorder="1" applyAlignment="1">
      <alignment horizontal="left" vertical="center" wrapText="1"/>
    </xf>
    <xf numFmtId="166" fontId="83" fillId="2" borderId="0" xfId="7" applyNumberFormat="1" applyFont="1" applyFill="1" applyBorder="1" applyAlignment="1">
      <alignment horizontal="left" vertical="center" wrapText="1"/>
    </xf>
    <xf numFmtId="166" fontId="83" fillId="2" borderId="10" xfId="7" applyNumberFormat="1" applyFont="1" applyFill="1" applyBorder="1" applyAlignment="1">
      <alignment horizontal="left" vertical="center" wrapText="1"/>
    </xf>
    <xf numFmtId="166" fontId="38" fillId="2" borderId="43" xfId="7" applyNumberFormat="1" applyFont="1" applyFill="1" applyBorder="1" applyAlignment="1">
      <alignment horizontal="left" vertical="center" wrapText="1"/>
    </xf>
    <xf numFmtId="166" fontId="38" fillId="2" borderId="37" xfId="7" applyNumberFormat="1" applyFont="1" applyFill="1" applyBorder="1" applyAlignment="1">
      <alignment horizontal="left" vertical="center" wrapText="1"/>
    </xf>
    <xf numFmtId="166" fontId="38" fillId="2" borderId="19" xfId="7" applyNumberFormat="1" applyFont="1" applyFill="1" applyBorder="1" applyAlignment="1">
      <alignment horizontal="left" vertical="center" wrapText="1"/>
    </xf>
    <xf numFmtId="166" fontId="11" fillId="2" borderId="53" xfId="7" applyNumberFormat="1" applyFont="1" applyFill="1" applyBorder="1" applyAlignment="1">
      <alignment vertical="center" wrapText="1"/>
    </xf>
    <xf numFmtId="166" fontId="45" fillId="2" borderId="0" xfId="7" applyNumberFormat="1" applyFont="1" applyFill="1" applyAlignment="1">
      <alignment vertical="center" wrapText="1"/>
    </xf>
    <xf numFmtId="166" fontId="38" fillId="2" borderId="35" xfId="7" applyNumberFormat="1" applyFont="1" applyFill="1" applyBorder="1" applyAlignment="1">
      <alignment horizontal="center" vertical="center" wrapText="1"/>
    </xf>
    <xf numFmtId="166" fontId="38" fillId="2" borderId="27" xfId="7" applyNumberFormat="1" applyFont="1" applyFill="1" applyBorder="1" applyAlignment="1">
      <alignment horizontal="center" vertical="center" wrapText="1"/>
    </xf>
    <xf numFmtId="166" fontId="38" fillId="2" borderId="48" xfId="7" applyNumberFormat="1" applyFont="1" applyFill="1" applyBorder="1" applyAlignment="1">
      <alignment horizontal="center" vertical="center" wrapText="1"/>
    </xf>
    <xf numFmtId="166" fontId="38" fillId="2" borderId="25" xfId="7" applyNumberFormat="1" applyFont="1" applyFill="1" applyBorder="1" applyAlignment="1">
      <alignment horizontal="center" vertical="center" wrapText="1"/>
    </xf>
    <xf numFmtId="166" fontId="38" fillId="2" borderId="0" xfId="7" applyNumberFormat="1" applyFont="1" applyFill="1" applyBorder="1" applyAlignment="1">
      <alignment horizontal="center" vertical="center" wrapText="1"/>
    </xf>
    <xf numFmtId="166" fontId="38" fillId="2" borderId="49" xfId="7" applyNumberFormat="1" applyFont="1" applyFill="1" applyBorder="1" applyAlignment="1">
      <alignment horizontal="center" vertical="center" wrapText="1"/>
    </xf>
    <xf numFmtId="166" fontId="38" fillId="2" borderId="31" xfId="7" applyNumberFormat="1" applyFont="1" applyFill="1" applyBorder="1" applyAlignment="1">
      <alignment horizontal="center" vertical="center" wrapText="1"/>
    </xf>
    <xf numFmtId="166" fontId="38" fillId="2" borderId="37" xfId="7" applyNumberFormat="1" applyFont="1" applyFill="1" applyBorder="1" applyAlignment="1">
      <alignment horizontal="center" vertical="center" wrapText="1"/>
    </xf>
    <xf numFmtId="0" fontId="70" fillId="3" borderId="52" xfId="0" applyFont="1" applyFill="1" applyBorder="1" applyAlignment="1">
      <alignment vertical="center"/>
    </xf>
    <xf numFmtId="0" fontId="70" fillId="3" borderId="1" xfId="0" applyFont="1" applyFill="1" applyBorder="1" applyAlignment="1">
      <alignment vertical="center"/>
    </xf>
    <xf numFmtId="0" fontId="74" fillId="3" borderId="52" xfId="0" applyFont="1" applyFill="1" applyBorder="1" applyAlignment="1">
      <alignment vertical="center"/>
    </xf>
    <xf numFmtId="0" fontId="74" fillId="3" borderId="1" xfId="0" applyFont="1" applyFill="1" applyBorder="1" applyAlignment="1">
      <alignment vertical="center"/>
    </xf>
    <xf numFmtId="0" fontId="49" fillId="3" borderId="51" xfId="0" applyFont="1" applyFill="1" applyBorder="1" applyAlignment="1">
      <alignment vertical="center"/>
    </xf>
    <xf numFmtId="0" fontId="49" fillId="3" borderId="28" xfId="0" applyFont="1" applyFill="1" applyBorder="1" applyAlignment="1">
      <alignment vertical="center"/>
    </xf>
    <xf numFmtId="0" fontId="74" fillId="3" borderId="52" xfId="0" applyFont="1" applyFill="1" applyBorder="1" applyAlignment="1">
      <alignment horizontal="left" vertical="center"/>
    </xf>
    <xf numFmtId="0" fontId="74" fillId="3" borderId="1" xfId="0" applyFont="1" applyFill="1" applyBorder="1" applyAlignment="1">
      <alignment horizontal="left" vertical="center"/>
    </xf>
    <xf numFmtId="0" fontId="49" fillId="3" borderId="63" xfId="0" applyFont="1" applyFill="1" applyBorder="1" applyAlignment="1">
      <alignment vertical="center"/>
    </xf>
    <xf numFmtId="0" fontId="49" fillId="3" borderId="7" xfId="0" applyFont="1" applyFill="1" applyBorder="1" applyAlignment="1">
      <alignment vertical="center"/>
    </xf>
    <xf numFmtId="0" fontId="40" fillId="3" borderId="63" xfId="0" applyFont="1" applyFill="1" applyBorder="1" applyAlignment="1">
      <alignment vertical="center"/>
    </xf>
    <xf numFmtId="0" fontId="40" fillId="3" borderId="7" xfId="0" applyFont="1" applyFill="1" applyBorder="1" applyAlignment="1">
      <alignment vertical="center"/>
    </xf>
    <xf numFmtId="0" fontId="74" fillId="3" borderId="52" xfId="0" applyFont="1" applyFill="1" applyBorder="1"/>
    <xf numFmtId="0" fontId="74" fillId="3" borderId="1" xfId="0" applyFont="1" applyFill="1" applyBorder="1"/>
    <xf numFmtId="0" fontId="85" fillId="0" borderId="0" xfId="8" applyFont="1" applyFill="1" applyAlignment="1">
      <alignment horizontal="right" vertical="center"/>
    </xf>
    <xf numFmtId="0" fontId="85" fillId="0" borderId="0" xfId="8" applyFont="1" applyFill="1" applyAlignment="1">
      <alignment horizontal="right" vertical="center" wrapText="1"/>
    </xf>
    <xf numFmtId="0" fontId="86" fillId="3" borderId="0" xfId="0" applyFont="1" applyFill="1" applyAlignment="1">
      <alignment horizontal="center" vertical="center" wrapText="1"/>
    </xf>
    <xf numFmtId="0" fontId="40" fillId="3" borderId="65" xfId="0" applyFont="1" applyFill="1" applyBorder="1" applyAlignment="1">
      <alignment horizontal="center" vertical="center"/>
    </xf>
    <xf numFmtId="0" fontId="40" fillId="3" borderId="26" xfId="0" applyFont="1" applyFill="1" applyBorder="1" applyAlignment="1">
      <alignment horizontal="center" vertical="center"/>
    </xf>
    <xf numFmtId="0" fontId="49" fillId="3" borderId="65" xfId="0" applyFont="1" applyFill="1" applyBorder="1" applyAlignment="1">
      <alignment horizontal="center" vertical="center" wrapText="1"/>
    </xf>
    <xf numFmtId="0" fontId="49" fillId="3" borderId="26" xfId="0" applyFont="1" applyFill="1" applyBorder="1" applyAlignment="1">
      <alignment horizontal="center" vertical="center" wrapText="1"/>
    </xf>
    <xf numFmtId="0" fontId="49" fillId="3" borderId="32" xfId="0" applyFont="1" applyFill="1" applyBorder="1" applyAlignment="1">
      <alignment horizontal="center" vertical="center" wrapText="1"/>
    </xf>
    <xf numFmtId="0" fontId="49" fillId="3" borderId="66" xfId="0" applyFont="1" applyFill="1" applyBorder="1" applyAlignment="1">
      <alignment horizontal="center" vertical="center" wrapText="1"/>
    </xf>
    <xf numFmtId="0" fontId="49" fillId="5" borderId="63" xfId="0" applyFont="1" applyFill="1" applyBorder="1" applyAlignment="1">
      <alignment vertical="center"/>
    </xf>
    <xf numFmtId="0" fontId="49" fillId="5" borderId="7" xfId="0" applyFont="1" applyFill="1" applyBorder="1" applyAlignment="1">
      <alignment vertical="center"/>
    </xf>
    <xf numFmtId="166" fontId="20" fillId="2" borderId="24" xfId="7" applyNumberFormat="1" applyFont="1" applyFill="1" applyBorder="1" applyAlignment="1">
      <alignment vertical="center" wrapText="1"/>
    </xf>
    <xf numFmtId="166" fontId="11" fillId="2" borderId="43" xfId="7" applyNumberFormat="1" applyFont="1" applyFill="1" applyBorder="1" applyAlignment="1">
      <alignment horizontal="center" vertical="center" wrapText="1"/>
    </xf>
    <xf numFmtId="166" fontId="38" fillId="0" borderId="29" xfId="7" applyNumberFormat="1" applyFont="1" applyFill="1" applyBorder="1" applyAlignment="1">
      <alignment horizontal="center" vertical="center" wrapText="1"/>
    </xf>
    <xf numFmtId="166" fontId="38" fillId="0" borderId="58" xfId="7" applyNumberFormat="1" applyFont="1" applyFill="1" applyBorder="1" applyAlignment="1">
      <alignment horizontal="center" vertical="center" wrapText="1"/>
    </xf>
    <xf numFmtId="166" fontId="38" fillId="0" borderId="20" xfId="7" applyNumberFormat="1" applyFont="1" applyFill="1" applyBorder="1" applyAlignment="1">
      <alignment horizontal="center" vertical="center" wrapText="1"/>
    </xf>
    <xf numFmtId="166" fontId="38" fillId="0" borderId="35" xfId="7" applyNumberFormat="1" applyFont="1" applyFill="1" applyBorder="1" applyAlignment="1">
      <alignment horizontal="center" vertical="center" wrapText="1"/>
    </xf>
    <xf numFmtId="166" fontId="38" fillId="0" borderId="27" xfId="7" applyNumberFormat="1" applyFont="1" applyFill="1" applyBorder="1" applyAlignment="1">
      <alignment horizontal="center" vertical="center" wrapText="1"/>
    </xf>
    <xf numFmtId="166" fontId="38" fillId="0" borderId="48" xfId="7" applyNumberFormat="1" applyFont="1" applyFill="1" applyBorder="1" applyAlignment="1">
      <alignment horizontal="center" vertical="center" wrapText="1"/>
    </xf>
    <xf numFmtId="166" fontId="38" fillId="0" borderId="25" xfId="7" applyNumberFormat="1" applyFont="1" applyFill="1" applyBorder="1" applyAlignment="1">
      <alignment horizontal="center" vertical="center" wrapText="1"/>
    </xf>
    <xf numFmtId="166" fontId="38" fillId="0" borderId="0" xfId="7" applyNumberFormat="1" applyFont="1" applyFill="1" applyBorder="1" applyAlignment="1">
      <alignment horizontal="center" vertical="center" wrapText="1"/>
    </xf>
    <xf numFmtId="166" fontId="38" fillId="0" borderId="49" xfId="7" applyNumberFormat="1" applyFont="1" applyFill="1" applyBorder="1" applyAlignment="1">
      <alignment horizontal="center" vertical="center" wrapText="1"/>
    </xf>
    <xf numFmtId="166" fontId="38" fillId="0" borderId="31" xfId="7" applyNumberFormat="1" applyFont="1" applyFill="1" applyBorder="1" applyAlignment="1">
      <alignment horizontal="center" vertical="center" wrapText="1"/>
    </xf>
    <xf numFmtId="166" fontId="38" fillId="0" borderId="37" xfId="7" applyNumberFormat="1" applyFont="1" applyFill="1" applyBorder="1" applyAlignment="1">
      <alignment horizontal="center" vertical="center" wrapText="1"/>
    </xf>
    <xf numFmtId="166" fontId="38" fillId="0" borderId="50" xfId="7" applyNumberFormat="1" applyFont="1" applyFill="1" applyBorder="1" applyAlignment="1">
      <alignment horizontal="center" vertical="center" wrapText="1"/>
    </xf>
    <xf numFmtId="166" fontId="82" fillId="0" borderId="51" xfId="7" applyNumberFormat="1" applyFont="1" applyFill="1" applyBorder="1" applyAlignment="1">
      <alignment horizontal="center" vertical="center" wrapText="1"/>
    </xf>
    <xf numFmtId="166" fontId="82" fillId="0" borderId="28" xfId="7" applyNumberFormat="1" applyFont="1" applyFill="1" applyBorder="1" applyAlignment="1">
      <alignment horizontal="center" vertical="center" wrapText="1"/>
    </xf>
    <xf numFmtId="166" fontId="82" fillId="0" borderId="52" xfId="7" applyNumberFormat="1" applyFont="1" applyFill="1" applyBorder="1" applyAlignment="1">
      <alignment horizontal="center" vertical="center" wrapText="1"/>
    </xf>
    <xf numFmtId="166" fontId="82" fillId="0" borderId="1" xfId="7" applyNumberFormat="1" applyFont="1" applyFill="1" applyBorder="1" applyAlignment="1">
      <alignment horizontal="center" vertical="center" wrapText="1"/>
    </xf>
    <xf numFmtId="166" fontId="38" fillId="0" borderId="42" xfId="7" applyNumberFormat="1" applyFont="1" applyFill="1" applyBorder="1" applyAlignment="1">
      <alignment vertical="center" wrapText="1"/>
    </xf>
    <xf numFmtId="166" fontId="38" fillId="0" borderId="3" xfId="7" applyNumberFormat="1" applyFont="1" applyFill="1" applyBorder="1" applyAlignment="1">
      <alignment vertical="center" wrapText="1"/>
    </xf>
    <xf numFmtId="166" fontId="38" fillId="0" borderId="43" xfId="7" applyNumberFormat="1" applyFont="1" applyFill="1" applyBorder="1" applyAlignment="1">
      <alignment vertical="center" wrapText="1"/>
    </xf>
    <xf numFmtId="166" fontId="38" fillId="0" borderId="9" xfId="7" applyNumberFormat="1" applyFont="1" applyFill="1" applyBorder="1" applyAlignment="1">
      <alignment vertical="center" wrapText="1"/>
    </xf>
    <xf numFmtId="166" fontId="84" fillId="0" borderId="38" xfId="7" applyNumberFormat="1" applyFont="1" applyFill="1" applyBorder="1" applyAlignment="1">
      <alignment vertical="center" wrapText="1"/>
    </xf>
    <xf numFmtId="166" fontId="84" fillId="0" borderId="39" xfId="7" applyNumberFormat="1" applyFont="1" applyFill="1" applyBorder="1" applyAlignment="1">
      <alignment vertical="center" wrapText="1"/>
    </xf>
    <xf numFmtId="166" fontId="84" fillId="0" borderId="40" xfId="7" applyNumberFormat="1" applyFont="1" applyFill="1" applyBorder="1" applyAlignment="1">
      <alignment vertical="center" wrapText="1"/>
    </xf>
    <xf numFmtId="166" fontId="84" fillId="0" borderId="41" xfId="7" applyNumberFormat="1" applyFont="1" applyFill="1" applyBorder="1" applyAlignment="1">
      <alignment vertical="center" wrapText="1"/>
    </xf>
    <xf numFmtId="166" fontId="84" fillId="0" borderId="45" xfId="7" applyNumberFormat="1" applyFont="1" applyFill="1" applyBorder="1" applyAlignment="1">
      <alignment vertical="center" wrapText="1"/>
    </xf>
    <xf numFmtId="166" fontId="84" fillId="0" borderId="14" xfId="7" applyNumberFormat="1" applyFont="1" applyFill="1" applyBorder="1" applyAlignment="1">
      <alignment vertical="center" wrapText="1"/>
    </xf>
    <xf numFmtId="166" fontId="84" fillId="0" borderId="32" xfId="7" applyNumberFormat="1" applyFont="1" applyFill="1" applyBorder="1" applyAlignment="1">
      <alignment vertical="center" wrapText="1"/>
    </xf>
    <xf numFmtId="166" fontId="84" fillId="0" borderId="22" xfId="7" applyNumberFormat="1" applyFont="1" applyFill="1" applyBorder="1" applyAlignment="1">
      <alignment vertical="center" wrapText="1"/>
    </xf>
    <xf numFmtId="166" fontId="82" fillId="0" borderId="35" xfId="7" applyNumberFormat="1" applyFont="1" applyFill="1" applyBorder="1" applyAlignment="1">
      <alignment horizontal="center" vertical="center" wrapText="1"/>
    </xf>
    <xf numFmtId="166" fontId="82" fillId="0" borderId="48" xfId="7" applyNumberFormat="1" applyFont="1" applyFill="1" applyBorder="1" applyAlignment="1">
      <alignment horizontal="center" vertical="center" wrapText="1"/>
    </xf>
    <xf numFmtId="166" fontId="82" fillId="0" borderId="53" xfId="7" applyNumberFormat="1" applyFont="1" applyFill="1" applyBorder="1" applyAlignment="1">
      <alignment horizontal="center" vertical="center" wrapText="1"/>
    </xf>
    <xf numFmtId="166" fontId="82" fillId="0" borderId="54" xfId="7" applyNumberFormat="1" applyFont="1" applyFill="1" applyBorder="1" applyAlignment="1">
      <alignment horizontal="center" vertical="center" wrapText="1"/>
    </xf>
    <xf numFmtId="1" fontId="38" fillId="0" borderId="57" xfId="7" applyNumberFormat="1" applyFont="1" applyFill="1" applyBorder="1" applyAlignment="1">
      <alignment horizontal="center" vertical="center" wrapText="1"/>
    </xf>
    <xf numFmtId="1" fontId="38" fillId="0" borderId="31" xfId="7" applyNumberFormat="1" applyFont="1" applyFill="1" applyBorder="1" applyAlignment="1">
      <alignment horizontal="center" vertical="center" wrapText="1"/>
    </xf>
    <xf numFmtId="166" fontId="38" fillId="0" borderId="60" xfId="7" applyNumberFormat="1" applyFont="1" applyFill="1" applyBorder="1" applyAlignment="1">
      <alignment horizontal="center" vertical="center" wrapText="1"/>
    </xf>
    <xf numFmtId="166" fontId="83" fillId="0" borderId="40" xfId="7" applyNumberFormat="1" applyFont="1" applyFill="1" applyBorder="1" applyAlignment="1">
      <alignment horizontal="left" vertical="center" wrapText="1"/>
    </xf>
    <xf numFmtId="166" fontId="83" fillId="0" borderId="27" xfId="7" applyNumberFormat="1" applyFont="1" applyFill="1" applyBorder="1" applyAlignment="1">
      <alignment horizontal="left" vertical="center" wrapText="1"/>
    </xf>
    <xf numFmtId="166" fontId="83" fillId="0" borderId="36" xfId="7" applyNumberFormat="1" applyFont="1" applyFill="1" applyBorder="1" applyAlignment="1">
      <alignment horizontal="left" vertical="center" wrapText="1"/>
    </xf>
    <xf numFmtId="166" fontId="38" fillId="0" borderId="4" xfId="7" applyNumberFormat="1" applyFont="1" applyFill="1" applyBorder="1" applyAlignment="1">
      <alignment horizontal="left" vertical="center" wrapText="1"/>
    </xf>
    <xf numFmtId="166" fontId="38" fillId="0" borderId="0" xfId="7" applyNumberFormat="1" applyFont="1" applyFill="1" applyBorder="1" applyAlignment="1">
      <alignment horizontal="left" vertical="center" wrapText="1"/>
    </xf>
    <xf numFmtId="166" fontId="38" fillId="0" borderId="10" xfId="7" applyNumberFormat="1" applyFont="1" applyFill="1" applyBorder="1" applyAlignment="1">
      <alignment horizontal="left" vertical="center" wrapText="1"/>
    </xf>
    <xf numFmtId="166" fontId="83" fillId="0" borderId="4" xfId="7" applyNumberFormat="1" applyFont="1" applyFill="1" applyBorder="1" applyAlignment="1">
      <alignment horizontal="left" vertical="center" wrapText="1"/>
    </xf>
    <xf numFmtId="166" fontId="83" fillId="0" borderId="0" xfId="7" applyNumberFormat="1" applyFont="1" applyFill="1" applyBorder="1" applyAlignment="1">
      <alignment horizontal="left" vertical="center" wrapText="1"/>
    </xf>
    <xf numFmtId="166" fontId="83" fillId="0" borderId="10" xfId="7" applyNumberFormat="1" applyFont="1" applyFill="1" applyBorder="1" applyAlignment="1">
      <alignment horizontal="left" vertical="center" wrapText="1"/>
    </xf>
    <xf numFmtId="166" fontId="38" fillId="0" borderId="43" xfId="7" applyNumberFormat="1" applyFont="1" applyFill="1" applyBorder="1" applyAlignment="1">
      <alignment horizontal="left" vertical="center" wrapText="1"/>
    </xf>
    <xf numFmtId="166" fontId="38" fillId="0" borderId="37" xfId="7" applyNumberFormat="1" applyFont="1" applyFill="1" applyBorder="1" applyAlignment="1">
      <alignment horizontal="left" vertical="center" wrapText="1"/>
    </xf>
    <xf numFmtId="166" fontId="38" fillId="0" borderId="19" xfId="7" applyNumberFormat="1" applyFont="1" applyFill="1" applyBorder="1" applyAlignment="1">
      <alignment horizontal="left" vertical="center" wrapText="1"/>
    </xf>
    <xf numFmtId="166" fontId="38" fillId="0" borderId="33" xfId="7" applyNumberFormat="1" applyFont="1" applyFill="1" applyBorder="1" applyAlignment="1">
      <alignment vertical="center" wrapText="1"/>
    </xf>
    <xf numFmtId="166" fontId="38" fillId="0" borderId="44" xfId="7" applyNumberFormat="1" applyFont="1" applyFill="1" applyBorder="1" applyAlignment="1">
      <alignment vertical="center" wrapText="1"/>
    </xf>
    <xf numFmtId="166" fontId="38" fillId="0" borderId="55" xfId="7" applyNumberFormat="1" applyFont="1" applyFill="1" applyBorder="1" applyAlignment="1">
      <alignment vertical="center" wrapText="1"/>
    </xf>
    <xf numFmtId="166" fontId="38" fillId="0" borderId="56" xfId="7" applyNumberFormat="1" applyFont="1" applyFill="1" applyBorder="1" applyAlignment="1">
      <alignment vertical="center" wrapText="1"/>
    </xf>
    <xf numFmtId="166" fontId="38" fillId="2" borderId="5" xfId="7" applyNumberFormat="1" applyFont="1" applyFill="1" applyBorder="1" applyAlignment="1">
      <alignment vertical="center" wrapText="1"/>
    </xf>
    <xf numFmtId="166" fontId="38" fillId="0" borderId="32" xfId="7" applyNumberFormat="1" applyFont="1" applyFill="1" applyBorder="1" applyAlignment="1">
      <alignment vertical="center" wrapText="1"/>
    </xf>
    <xf numFmtId="166" fontId="38" fillId="0" borderId="22" xfId="7" applyNumberFormat="1" applyFont="1" applyFill="1" applyBorder="1" applyAlignment="1">
      <alignment vertical="center" wrapText="1"/>
    </xf>
    <xf numFmtId="166" fontId="45" fillId="0" borderId="0" xfId="7" applyNumberFormat="1" applyFont="1" applyFill="1" applyAlignment="1">
      <alignment vertical="center" wrapText="1"/>
    </xf>
    <xf numFmtId="166" fontId="38" fillId="0" borderId="46" xfId="7" applyNumberFormat="1" applyFont="1" applyFill="1" applyBorder="1" applyAlignment="1">
      <alignment horizontal="left" vertical="center" wrapText="1"/>
    </xf>
    <xf numFmtId="166" fontId="38" fillId="0" borderId="24" xfId="7" applyNumberFormat="1" applyFont="1" applyFill="1" applyBorder="1" applyAlignment="1">
      <alignment horizontal="left" vertical="center" wrapText="1"/>
    </xf>
    <xf numFmtId="166" fontId="38" fillId="0" borderId="47" xfId="7" applyNumberFormat="1" applyFont="1" applyFill="1" applyBorder="1" applyAlignment="1">
      <alignment horizontal="left" vertical="center" wrapText="1"/>
    </xf>
    <xf numFmtId="166" fontId="84" fillId="0" borderId="35" xfId="7" applyNumberFormat="1" applyFont="1" applyFill="1" applyBorder="1" applyAlignment="1">
      <alignment vertical="center" wrapText="1"/>
    </xf>
    <xf numFmtId="166" fontId="84" fillId="0" borderId="27" xfId="7" applyNumberFormat="1" applyFont="1" applyFill="1" applyBorder="1" applyAlignment="1">
      <alignment vertical="center" wrapText="1"/>
    </xf>
    <xf numFmtId="166" fontId="84" fillId="0" borderId="0" xfId="7" applyNumberFormat="1" applyFont="1" applyFill="1" applyBorder="1" applyAlignment="1">
      <alignment vertical="center" wrapText="1"/>
    </xf>
    <xf numFmtId="166" fontId="84" fillId="0" borderId="10" xfId="7" applyNumberFormat="1" applyFont="1" applyFill="1" applyBorder="1" applyAlignment="1">
      <alignment vertical="center" wrapText="1"/>
    </xf>
    <xf numFmtId="166" fontId="38" fillId="0" borderId="31" xfId="7" applyNumberFormat="1" applyFont="1" applyFill="1" applyBorder="1" applyAlignment="1">
      <alignment vertical="center" wrapText="1"/>
    </xf>
    <xf numFmtId="166" fontId="38" fillId="0" borderId="37" xfId="7" applyNumberFormat="1" applyFont="1" applyFill="1" applyBorder="1" applyAlignment="1">
      <alignment vertical="center" wrapText="1"/>
    </xf>
    <xf numFmtId="166" fontId="38" fillId="0" borderId="19" xfId="7" applyNumberFormat="1" applyFont="1" applyFill="1" applyBorder="1" applyAlignment="1">
      <alignment vertical="center" wrapText="1"/>
    </xf>
    <xf numFmtId="166" fontId="97" fillId="0" borderId="32" xfId="7" applyNumberFormat="1" applyFont="1" applyFill="1" applyBorder="1" applyAlignment="1">
      <alignment vertical="center" wrapText="1"/>
    </xf>
    <xf numFmtId="166" fontId="97" fillId="0" borderId="5" xfId="7" applyNumberFormat="1" applyFont="1" applyFill="1" applyBorder="1" applyAlignment="1">
      <alignment vertical="center" wrapText="1"/>
    </xf>
    <xf numFmtId="166" fontId="97" fillId="0" borderId="11" xfId="7" applyNumberFormat="1" applyFont="1" applyFill="1" applyBorder="1" applyAlignment="1">
      <alignment vertical="center" wrapText="1"/>
    </xf>
    <xf numFmtId="166" fontId="38" fillId="0" borderId="15" xfId="7" applyNumberFormat="1" applyFont="1" applyFill="1" applyBorder="1" applyAlignment="1">
      <alignment vertical="center" wrapText="1"/>
    </xf>
    <xf numFmtId="166" fontId="38" fillId="0" borderId="5" xfId="7" applyNumberFormat="1" applyFont="1" applyFill="1" applyBorder="1" applyAlignment="1">
      <alignment vertical="center" wrapText="1"/>
    </xf>
    <xf numFmtId="166" fontId="38" fillId="0" borderId="11" xfId="7" applyNumberFormat="1" applyFont="1" applyFill="1" applyBorder="1" applyAlignment="1">
      <alignment vertical="center" wrapText="1"/>
    </xf>
    <xf numFmtId="166" fontId="84" fillId="0" borderId="36" xfId="7" applyNumberFormat="1" applyFont="1" applyFill="1" applyBorder="1" applyAlignment="1">
      <alignment vertical="center" wrapText="1"/>
    </xf>
    <xf numFmtId="0" fontId="0" fillId="0" borderId="60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4" xfId="0" applyBorder="1" applyAlignment="1">
      <alignment horizontal="center"/>
    </xf>
    <xf numFmtId="0" fontId="5" fillId="0" borderId="0" xfId="8" applyFont="1" applyFill="1" applyAlignment="1">
      <alignment horizontal="right" vertical="center"/>
    </xf>
    <xf numFmtId="0" fontId="98" fillId="3" borderId="0" xfId="0" applyFont="1" applyFill="1" applyAlignment="1">
      <alignment horizontal="center" vertical="center" wrapText="1"/>
    </xf>
    <xf numFmtId="165" fontId="5" fillId="2" borderId="0" xfId="0" applyNumberFormat="1" applyFont="1" applyFill="1" applyAlignment="1">
      <alignment horizontal="right" vertical="center" wrapText="1"/>
    </xf>
    <xf numFmtId="0" fontId="19" fillId="2" borderId="0" xfId="0" applyNumberFormat="1" applyFont="1" applyFill="1" applyBorder="1" applyAlignment="1">
      <alignment horizontal="center" vertical="center" wrapText="1"/>
    </xf>
    <xf numFmtId="165" fontId="5" fillId="2" borderId="24" xfId="0" applyNumberFormat="1" applyFont="1" applyFill="1" applyBorder="1" applyAlignment="1">
      <alignment horizontal="right" vertical="center" wrapText="1"/>
    </xf>
  </cellXfs>
  <cellStyles count="18">
    <cellStyle name="Comma 2" xfId="1"/>
    <cellStyle name="Comma 3" xfId="2"/>
    <cellStyle name="Normal" xfId="0" builtinId="0"/>
    <cellStyle name="Normal 10" xfId="15"/>
    <cellStyle name="Normal 2" xfId="3"/>
    <cellStyle name="Normal 2 2" xfId="4"/>
    <cellStyle name="Normal 2 2 2" xfId="14"/>
    <cellStyle name="Normal 2 2_2Havelvats" xfId="16"/>
    <cellStyle name="Normal 2 3" xfId="5"/>
    <cellStyle name="Normal 2 4" xfId="13"/>
    <cellStyle name="Normal 2_2Havelvats" xfId="17"/>
    <cellStyle name="Normal 3" xfId="6"/>
    <cellStyle name="Normal 4" xfId="7"/>
    <cellStyle name="Normal 5" xfId="8"/>
    <cellStyle name="Normal 6" xfId="9"/>
    <cellStyle name="Normal 7" xfId="10"/>
    <cellStyle name="Normal 8" xfId="11"/>
    <cellStyle name="Normal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339;&#1405;&#1377;&#1389;&#1377;&#1398;&#1397;&#1377;&#139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օրենք"/>
      <sheetName val="Եռամսյակային"/>
      <sheetName val="Կապիտալ"/>
      <sheetName val="Գնում"/>
      <sheetName val="Դեֆիցիտ"/>
      <sheetName val="ՏԿՆ Ծ"/>
      <sheetName val="ՔՆ Ծ"/>
      <sheetName val="Ծրագրային"/>
      <sheetName val="Արագածոտն"/>
      <sheetName val="Արագածոտն Ծ"/>
      <sheetName val="Արարատ"/>
      <sheetName val="Արարատ Ծ"/>
      <sheetName val="Արմավիր"/>
      <sheetName val="Արմավիր Ծ"/>
      <sheetName val="Գեղարքունիք"/>
      <sheetName val="Գեղարքունիք Ծ"/>
      <sheetName val="Լոռի"/>
      <sheetName val="Լոռի Ծ"/>
      <sheetName val="Կոտայք"/>
      <sheetName val="Կոտայք Ծ"/>
      <sheetName val="Շիրակ"/>
      <sheetName val="Շիրակ Ծ"/>
      <sheetName val="Sheet2 (2)"/>
      <sheetName val="Sheet1"/>
      <sheetName val="Sheet2"/>
      <sheetName val="Վայոց ձ"/>
      <sheetName val="Վայոց ձ Ծ"/>
      <sheetName val="Սյունիք"/>
      <sheetName val="Սյունիք Ծ"/>
      <sheetName val="Տավուշ"/>
      <sheetName val="Տավուշ Ծ"/>
    </sheetNames>
    <sheetDataSet>
      <sheetData sheetId="0" refreshError="1"/>
      <sheetData sheetId="1">
        <row r="145">
          <cell r="G145">
            <v>13410</v>
          </cell>
        </row>
        <row r="205">
          <cell r="G205">
            <v>18900</v>
          </cell>
          <cell r="H205">
            <v>491377.5</v>
          </cell>
          <cell r="I205">
            <v>543875</v>
          </cell>
        </row>
        <row r="223">
          <cell r="G223">
            <v>49665</v>
          </cell>
          <cell r="H223">
            <v>117495</v>
          </cell>
          <cell r="I223">
            <v>123445</v>
          </cell>
        </row>
        <row r="236">
          <cell r="G236">
            <v>15355</v>
          </cell>
          <cell r="H236">
            <v>36445</v>
          </cell>
          <cell r="I236">
            <v>38295</v>
          </cell>
        </row>
      </sheetData>
      <sheetData sheetId="2">
        <row r="144">
          <cell r="I144">
            <v>16680</v>
          </cell>
        </row>
        <row r="204">
          <cell r="I204">
            <v>24640</v>
          </cell>
        </row>
        <row r="206">
          <cell r="I206">
            <v>18900</v>
          </cell>
        </row>
        <row r="224">
          <cell r="I224">
            <v>4445</v>
          </cell>
        </row>
        <row r="237">
          <cell r="I237">
            <v>1295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opLeftCell="A19" workbookViewId="0">
      <selection activeCell="A30" sqref="A30:XFD32"/>
    </sheetView>
  </sheetViews>
  <sheetFormatPr defaultRowHeight="17.25" x14ac:dyDescent="0.3"/>
  <cols>
    <col min="1" max="1" width="13.42578125" style="16" customWidth="1"/>
    <col min="2" max="2" width="12.7109375" style="16" customWidth="1"/>
    <col min="3" max="3" width="27.5703125" style="16" customWidth="1"/>
    <col min="4" max="4" width="12.7109375" style="16" customWidth="1"/>
    <col min="5" max="5" width="15.140625" style="16" customWidth="1"/>
    <col min="6" max="6" width="9.140625" style="16"/>
    <col min="7" max="7" width="18.140625" style="16" customWidth="1"/>
    <col min="8" max="8" width="21.42578125" style="16" customWidth="1"/>
    <col min="9" max="9" width="16.28515625" style="16" customWidth="1"/>
    <col min="10" max="16384" width="9.140625" style="16"/>
  </cols>
  <sheetData>
    <row r="1" spans="1:9" x14ac:dyDescent="0.3">
      <c r="A1" s="569" t="s">
        <v>125</v>
      </c>
      <c r="B1" s="569"/>
      <c r="C1" s="569"/>
      <c r="D1" s="569"/>
      <c r="E1" s="569"/>
      <c r="F1" s="569"/>
      <c r="G1" s="569"/>
      <c r="H1" s="569"/>
      <c r="I1" s="569"/>
    </row>
    <row r="2" spans="1:9" x14ac:dyDescent="0.3">
      <c r="A2" s="570" t="s">
        <v>122</v>
      </c>
      <c r="B2" s="570"/>
      <c r="C2" s="570"/>
      <c r="D2" s="570"/>
      <c r="E2" s="570"/>
      <c r="F2" s="570"/>
      <c r="G2" s="570"/>
      <c r="H2" s="570"/>
      <c r="I2" s="570"/>
    </row>
    <row r="3" spans="1:9" x14ac:dyDescent="0.3">
      <c r="A3" s="570" t="s">
        <v>2</v>
      </c>
      <c r="B3" s="570"/>
      <c r="C3" s="570"/>
      <c r="D3" s="570"/>
      <c r="E3" s="570"/>
      <c r="F3" s="570"/>
      <c r="G3" s="570"/>
      <c r="H3" s="570"/>
      <c r="I3" s="570"/>
    </row>
    <row r="4" spans="1:9" x14ac:dyDescent="0.3">
      <c r="A4" s="569" t="s">
        <v>23</v>
      </c>
      <c r="B4" s="569"/>
      <c r="C4" s="569"/>
      <c r="D4" s="569"/>
      <c r="E4" s="569"/>
      <c r="F4" s="569"/>
      <c r="G4" s="569"/>
      <c r="H4" s="569"/>
      <c r="I4" s="569"/>
    </row>
    <row r="5" spans="1:9" x14ac:dyDescent="0.3">
      <c r="A5" s="15"/>
      <c r="B5" s="15"/>
      <c r="C5" s="15"/>
      <c r="D5" s="15"/>
      <c r="E5" s="15"/>
      <c r="F5" s="15"/>
      <c r="G5" s="15"/>
      <c r="H5" s="15"/>
      <c r="I5" s="15"/>
    </row>
    <row r="6" spans="1:9" ht="59.25" customHeight="1" x14ac:dyDescent="0.3">
      <c r="A6" s="571" t="s">
        <v>265</v>
      </c>
      <c r="B6" s="571"/>
      <c r="C6" s="571"/>
      <c r="D6" s="571"/>
      <c r="E6" s="571"/>
      <c r="F6" s="571"/>
      <c r="G6" s="571"/>
      <c r="H6" s="571"/>
      <c r="I6" s="571"/>
    </row>
    <row r="7" spans="1:9" ht="48.75" customHeight="1" x14ac:dyDescent="0.3">
      <c r="A7" s="572" t="s">
        <v>24</v>
      </c>
      <c r="B7" s="572"/>
      <c r="C7" s="572"/>
      <c r="D7" s="572"/>
      <c r="E7" s="572"/>
      <c r="F7" s="572"/>
      <c r="G7" s="572"/>
      <c r="H7" s="572"/>
      <c r="I7" s="572"/>
    </row>
    <row r="8" spans="1:9" s="45" customFormat="1" x14ac:dyDescent="0.3"/>
    <row r="9" spans="1:9" s="46" customFormat="1" ht="28.5" customHeight="1" x14ac:dyDescent="0.3">
      <c r="A9" s="573" t="s">
        <v>123</v>
      </c>
      <c r="B9" s="573"/>
      <c r="C9" s="573"/>
      <c r="D9" s="573"/>
      <c r="E9" s="573"/>
      <c r="F9" s="573"/>
      <c r="G9" s="573"/>
      <c r="H9" s="573"/>
      <c r="I9" s="573"/>
    </row>
    <row r="10" spans="1:9" s="24" customFormat="1" ht="24.75" customHeight="1" x14ac:dyDescent="0.3">
      <c r="A10" s="573" t="s">
        <v>124</v>
      </c>
      <c r="B10" s="573"/>
      <c r="C10" s="573"/>
      <c r="D10" s="573"/>
      <c r="E10" s="573"/>
      <c r="F10" s="573"/>
      <c r="G10" s="573"/>
      <c r="H10" s="573"/>
      <c r="I10" s="573"/>
    </row>
    <row r="11" spans="1:9" s="24" customFormat="1" ht="28.5" customHeight="1" x14ac:dyDescent="0.25">
      <c r="A11" s="574" t="s">
        <v>26</v>
      </c>
      <c r="B11" s="574"/>
      <c r="C11" s="574"/>
      <c r="D11" s="575" t="s">
        <v>13</v>
      </c>
      <c r="E11" s="576"/>
      <c r="F11" s="576"/>
      <c r="G11" s="576"/>
      <c r="H11" s="576"/>
      <c r="I11" s="577"/>
    </row>
    <row r="12" spans="1:9" s="24" customFormat="1" ht="34.5" customHeight="1" x14ac:dyDescent="0.25">
      <c r="A12" s="574"/>
      <c r="B12" s="574"/>
      <c r="C12" s="574"/>
      <c r="D12" s="578" t="s">
        <v>27</v>
      </c>
      <c r="E12" s="579"/>
      <c r="F12" s="580"/>
      <c r="G12" s="581" t="s">
        <v>28</v>
      </c>
      <c r="H12" s="581"/>
      <c r="I12" s="581"/>
    </row>
    <row r="13" spans="1:9" s="24" customFormat="1" ht="52.5" customHeight="1" x14ac:dyDescent="0.25">
      <c r="A13" s="574"/>
      <c r="B13" s="574"/>
      <c r="C13" s="574"/>
      <c r="D13" s="43" t="s">
        <v>8</v>
      </c>
      <c r="E13" s="43" t="s">
        <v>9</v>
      </c>
      <c r="F13" s="43" t="s">
        <v>5</v>
      </c>
      <c r="G13" s="43" t="s">
        <v>8</v>
      </c>
      <c r="H13" s="43" t="s">
        <v>9</v>
      </c>
      <c r="I13" s="43" t="s">
        <v>5</v>
      </c>
    </row>
    <row r="14" spans="1:9" ht="24" customHeight="1" x14ac:dyDescent="0.3">
      <c r="A14" s="582" t="s">
        <v>29</v>
      </c>
      <c r="B14" s="583"/>
      <c r="C14" s="586" t="s">
        <v>10</v>
      </c>
      <c r="D14" s="587"/>
      <c r="E14" s="587"/>
      <c r="F14" s="587"/>
      <c r="G14" s="587"/>
      <c r="H14" s="587"/>
      <c r="I14" s="588"/>
    </row>
    <row r="15" spans="1:9" ht="24.75" customHeight="1" x14ac:dyDescent="0.3">
      <c r="A15" s="582"/>
      <c r="B15" s="583"/>
      <c r="C15" s="589" t="s">
        <v>158</v>
      </c>
      <c r="D15" s="590"/>
      <c r="E15" s="590"/>
      <c r="F15" s="591"/>
      <c r="G15" s="591"/>
      <c r="H15" s="591"/>
      <c r="I15" s="592"/>
    </row>
    <row r="16" spans="1:9" ht="29.25" customHeight="1" thickBot="1" x14ac:dyDescent="0.35">
      <c r="A16" s="584"/>
      <c r="B16" s="585"/>
      <c r="C16" s="586" t="s">
        <v>45</v>
      </c>
      <c r="D16" s="587"/>
      <c r="E16" s="587"/>
      <c r="F16" s="593"/>
      <c r="G16" s="593"/>
      <c r="H16" s="593"/>
      <c r="I16" s="588"/>
    </row>
    <row r="17" spans="1:9" ht="46.5" customHeight="1" thickBot="1" x14ac:dyDescent="0.35">
      <c r="A17" s="25">
        <v>1049</v>
      </c>
      <c r="B17" s="42" t="s">
        <v>46</v>
      </c>
      <c r="C17" s="594" t="s">
        <v>159</v>
      </c>
      <c r="D17" s="573"/>
      <c r="E17" s="573"/>
      <c r="F17" s="573"/>
      <c r="G17" s="573"/>
      <c r="H17" s="573"/>
      <c r="I17" s="595"/>
    </row>
    <row r="18" spans="1:9" ht="100.5" customHeight="1" thickBot="1" x14ac:dyDescent="0.35">
      <c r="A18" s="596" t="s">
        <v>47</v>
      </c>
      <c r="B18" s="597"/>
      <c r="C18" s="44" t="s">
        <v>160</v>
      </c>
      <c r="D18" s="47"/>
      <c r="E18" s="47"/>
      <c r="F18" s="47"/>
      <c r="G18" s="47"/>
      <c r="H18" s="47"/>
      <c r="I18" s="47"/>
    </row>
    <row r="19" spans="1:9" ht="57.75" customHeight="1" x14ac:dyDescent="0.3">
      <c r="A19" s="598"/>
      <c r="B19" s="599"/>
      <c r="C19" s="47" t="s">
        <v>162</v>
      </c>
      <c r="D19" s="47"/>
      <c r="E19" s="47"/>
      <c r="F19" s="47"/>
      <c r="G19" s="47"/>
      <c r="H19" s="47"/>
      <c r="I19" s="47"/>
    </row>
    <row r="20" spans="1:9" ht="59.25" customHeight="1" thickBot="1" x14ac:dyDescent="0.35">
      <c r="A20" s="600"/>
      <c r="B20" s="601"/>
      <c r="C20" s="47" t="s">
        <v>163</v>
      </c>
      <c r="D20" s="26"/>
      <c r="E20" s="26"/>
      <c r="F20" s="26"/>
      <c r="G20" s="42"/>
      <c r="H20" s="42"/>
      <c r="I20" s="42"/>
    </row>
    <row r="21" spans="1:9" ht="36.75" customHeight="1" thickBot="1" x14ac:dyDescent="0.35">
      <c r="A21" s="594" t="s">
        <v>50</v>
      </c>
      <c r="B21" s="606"/>
      <c r="C21" s="41" t="s">
        <v>161</v>
      </c>
      <c r="D21" s="41"/>
      <c r="E21" s="41"/>
      <c r="F21" s="42"/>
      <c r="G21" s="39"/>
      <c r="H21" s="39"/>
      <c r="I21" s="39"/>
    </row>
    <row r="22" spans="1:9" ht="67.5" customHeight="1" thickBot="1" x14ac:dyDescent="0.35">
      <c r="A22" s="596" t="s">
        <v>51</v>
      </c>
      <c r="B22" s="607"/>
      <c r="C22" s="597"/>
      <c r="D22" s="41"/>
      <c r="E22" s="41"/>
      <c r="F22" s="42"/>
      <c r="G22" s="27"/>
      <c r="H22" s="27"/>
      <c r="I22" s="27" t="e">
        <f>SUM(#REF!)</f>
        <v>#REF!</v>
      </c>
    </row>
    <row r="23" spans="1:9" ht="69" customHeight="1" thickBot="1" x14ac:dyDescent="0.35">
      <c r="A23" s="596" t="s">
        <v>52</v>
      </c>
      <c r="B23" s="597"/>
      <c r="C23" s="27"/>
      <c r="D23" s="27"/>
      <c r="E23" s="27"/>
      <c r="F23" s="42"/>
      <c r="G23" s="42"/>
      <c r="H23" s="42"/>
      <c r="I23" s="42"/>
    </row>
    <row r="24" spans="1:9" ht="121.5" customHeight="1" thickBot="1" x14ac:dyDescent="0.35">
      <c r="A24" s="596" t="s">
        <v>53</v>
      </c>
      <c r="B24" s="597"/>
      <c r="C24" s="41"/>
      <c r="D24" s="41"/>
      <c r="E24" s="41"/>
      <c r="F24" s="42"/>
      <c r="G24" s="42"/>
      <c r="H24" s="42"/>
      <c r="I24" s="42"/>
    </row>
    <row r="25" spans="1:9" ht="25.5" customHeight="1" x14ac:dyDescent="0.3">
      <c r="A25" s="602" t="s">
        <v>39</v>
      </c>
      <c r="B25" s="603"/>
      <c r="C25" s="603"/>
      <c r="D25" s="603"/>
      <c r="E25" s="603"/>
      <c r="F25" s="603"/>
      <c r="G25" s="603"/>
      <c r="H25" s="603"/>
      <c r="I25" s="604"/>
    </row>
    <row r="26" spans="1:9" ht="33" customHeight="1" thickBot="1" x14ac:dyDescent="0.35">
      <c r="A26" s="594" t="s">
        <v>164</v>
      </c>
      <c r="B26" s="605"/>
      <c r="C26" s="605"/>
      <c r="D26" s="605"/>
      <c r="E26" s="605"/>
      <c r="F26" s="605"/>
      <c r="G26" s="605"/>
      <c r="H26" s="605"/>
      <c r="I26" s="606"/>
    </row>
    <row r="27" spans="1:9" ht="29.25" customHeight="1" x14ac:dyDescent="0.3">
      <c r="A27" s="602" t="s">
        <v>40</v>
      </c>
      <c r="B27" s="603"/>
      <c r="C27" s="603"/>
      <c r="D27" s="603"/>
      <c r="E27" s="603"/>
      <c r="F27" s="603"/>
      <c r="G27" s="603"/>
      <c r="H27" s="603"/>
      <c r="I27" s="604"/>
    </row>
    <row r="28" spans="1:9" ht="43.5" customHeight="1" thickBot="1" x14ac:dyDescent="0.35">
      <c r="A28" s="594" t="s">
        <v>165</v>
      </c>
      <c r="B28" s="605"/>
      <c r="C28" s="605"/>
      <c r="D28" s="605"/>
      <c r="E28" s="605"/>
      <c r="F28" s="605"/>
      <c r="G28" s="605"/>
      <c r="H28" s="605"/>
      <c r="I28" s="606"/>
    </row>
  </sheetData>
  <mergeCells count="28">
    <mergeCell ref="A18:B18"/>
    <mergeCell ref="A19:B19"/>
    <mergeCell ref="A20:B20"/>
    <mergeCell ref="A27:I27"/>
    <mergeCell ref="A28:I28"/>
    <mergeCell ref="A21:B21"/>
    <mergeCell ref="A22:C22"/>
    <mergeCell ref="A23:B23"/>
    <mergeCell ref="A24:B24"/>
    <mergeCell ref="A25:I25"/>
    <mergeCell ref="A26:I26"/>
    <mergeCell ref="A14:B16"/>
    <mergeCell ref="C14:I14"/>
    <mergeCell ref="C15:I15"/>
    <mergeCell ref="C16:I16"/>
    <mergeCell ref="C17:I17"/>
    <mergeCell ref="A7:I7"/>
    <mergeCell ref="A9:I9"/>
    <mergeCell ref="A10:I10"/>
    <mergeCell ref="A11:C13"/>
    <mergeCell ref="D11:I11"/>
    <mergeCell ref="D12:F12"/>
    <mergeCell ref="G12:I12"/>
    <mergeCell ref="A1:I1"/>
    <mergeCell ref="A2:I2"/>
    <mergeCell ref="A3:I3"/>
    <mergeCell ref="A4:I4"/>
    <mergeCell ref="A6:I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R81"/>
  <sheetViews>
    <sheetView topLeftCell="A40" zoomScale="90" zoomScaleNormal="90" workbookViewId="0">
      <selection activeCell="I51" sqref="I51"/>
    </sheetView>
  </sheetViews>
  <sheetFormatPr defaultRowHeight="17.25" x14ac:dyDescent="0.3"/>
  <cols>
    <col min="1" max="1" width="23" style="40" customWidth="1"/>
    <col min="2" max="2" width="20" style="40" customWidth="1"/>
    <col min="3" max="3" width="20.28515625" style="40" customWidth="1"/>
    <col min="4" max="4" width="12.7109375" style="40" customWidth="1"/>
    <col min="5" max="5" width="15.140625" style="40" customWidth="1"/>
    <col min="6" max="6" width="9.140625" style="40"/>
    <col min="7" max="7" width="18.140625" style="40" customWidth="1"/>
    <col min="8" max="8" width="21.42578125" style="40" customWidth="1"/>
    <col min="9" max="9" width="16.28515625" style="40" customWidth="1"/>
    <col min="10" max="16384" width="9.140625" style="40"/>
  </cols>
  <sheetData>
    <row r="1" spans="1:252" x14ac:dyDescent="0.3">
      <c r="A1" s="674" t="s">
        <v>81</v>
      </c>
      <c r="B1" s="674"/>
      <c r="C1" s="674"/>
      <c r="D1" s="674"/>
      <c r="E1" s="674"/>
      <c r="F1" s="674"/>
      <c r="G1" s="674"/>
      <c r="H1" s="674"/>
      <c r="I1" s="674"/>
    </row>
    <row r="2" spans="1:252" x14ac:dyDescent="0.3">
      <c r="A2" s="101"/>
      <c r="B2" s="101"/>
      <c r="C2" s="101"/>
      <c r="D2" s="101"/>
      <c r="E2" s="101"/>
      <c r="F2" s="101"/>
      <c r="G2" s="101"/>
      <c r="H2" s="101"/>
      <c r="I2" s="101"/>
    </row>
    <row r="3" spans="1:252" ht="59.25" customHeight="1" x14ac:dyDescent="0.3">
      <c r="A3" s="789" t="s">
        <v>244</v>
      </c>
      <c r="B3" s="789"/>
      <c r="C3" s="789"/>
      <c r="D3" s="789"/>
      <c r="E3" s="789"/>
      <c r="F3" s="789"/>
      <c r="G3" s="789"/>
      <c r="H3" s="789"/>
      <c r="I3" s="789"/>
    </row>
    <row r="4" spans="1:252" ht="48.75" customHeight="1" x14ac:dyDescent="0.3">
      <c r="A4" s="803" t="s">
        <v>24</v>
      </c>
      <c r="B4" s="803"/>
      <c r="C4" s="803"/>
      <c r="D4" s="803"/>
      <c r="E4" s="803"/>
      <c r="F4" s="803"/>
      <c r="G4" s="803"/>
      <c r="H4" s="803"/>
      <c r="I4" s="803"/>
    </row>
    <row r="5" spans="1:252" ht="48.75" customHeight="1" x14ac:dyDescent="0.3">
      <c r="A5" s="102"/>
      <c r="B5" s="102"/>
      <c r="C5" s="102"/>
      <c r="D5" s="102"/>
      <c r="E5" s="102"/>
      <c r="F5" s="102"/>
      <c r="G5" s="102"/>
      <c r="H5" s="102"/>
      <c r="I5" s="102"/>
    </row>
    <row r="6" spans="1:252" s="10" customFormat="1" x14ac:dyDescent="0.25">
      <c r="A6" s="803" t="s">
        <v>61</v>
      </c>
      <c r="B6" s="803"/>
      <c r="C6" s="803"/>
      <c r="D6" s="803"/>
      <c r="E6" s="803"/>
      <c r="F6" s="803"/>
      <c r="G6" s="803"/>
      <c r="H6" s="803"/>
      <c r="I6" s="803"/>
    </row>
    <row r="7" spans="1:252" s="1" customFormat="1" ht="42" customHeight="1" x14ac:dyDescent="0.25">
      <c r="A7" s="749" t="s">
        <v>26</v>
      </c>
      <c r="B7" s="750"/>
      <c r="C7" s="751"/>
      <c r="D7" s="811" t="s">
        <v>238</v>
      </c>
      <c r="E7" s="812"/>
      <c r="F7" s="812"/>
      <c r="G7" s="812"/>
      <c r="H7" s="812"/>
      <c r="I7" s="813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</row>
    <row r="8" spans="1:252" s="1" customFormat="1" ht="27" customHeight="1" x14ac:dyDescent="0.25">
      <c r="A8" s="752"/>
      <c r="B8" s="753"/>
      <c r="C8" s="754"/>
      <c r="D8" s="799" t="s">
        <v>27</v>
      </c>
      <c r="E8" s="800"/>
      <c r="F8" s="801"/>
      <c r="G8" s="799" t="s">
        <v>28</v>
      </c>
      <c r="H8" s="800"/>
      <c r="I8" s="801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</row>
    <row r="9" spans="1:252" s="1" customFormat="1" ht="33.75" thickBot="1" x14ac:dyDescent="0.3">
      <c r="A9" s="752"/>
      <c r="B9" s="753"/>
      <c r="C9" s="754"/>
      <c r="D9" s="66" t="s">
        <v>8</v>
      </c>
      <c r="E9" s="66" t="s">
        <v>9</v>
      </c>
      <c r="F9" s="93" t="s">
        <v>5</v>
      </c>
      <c r="G9" s="66" t="s">
        <v>8</v>
      </c>
      <c r="H9" s="66" t="s">
        <v>9</v>
      </c>
      <c r="I9" s="73" t="s">
        <v>5</v>
      </c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</row>
    <row r="10" spans="1:252" s="10" customFormat="1" ht="16.5" customHeight="1" x14ac:dyDescent="0.25">
      <c r="A10" s="804" t="s">
        <v>29</v>
      </c>
      <c r="B10" s="805"/>
      <c r="C10" s="808" t="s">
        <v>10</v>
      </c>
      <c r="D10" s="809"/>
      <c r="E10" s="809"/>
      <c r="F10" s="809"/>
      <c r="G10" s="809"/>
      <c r="H10" s="809"/>
      <c r="I10" s="810"/>
    </row>
    <row r="11" spans="1:252" s="10" customFormat="1" ht="16.5" customHeight="1" x14ac:dyDescent="0.25">
      <c r="A11" s="806"/>
      <c r="B11" s="807"/>
      <c r="C11" s="856" t="s">
        <v>93</v>
      </c>
      <c r="D11" s="857"/>
      <c r="E11" s="857"/>
      <c r="F11" s="857"/>
      <c r="G11" s="857"/>
      <c r="H11" s="857"/>
      <c r="I11" s="858"/>
    </row>
    <row r="12" spans="1:252" s="10" customFormat="1" ht="16.5" x14ac:dyDescent="0.25">
      <c r="A12" s="849">
        <v>1047</v>
      </c>
      <c r="B12" s="755" t="s">
        <v>243</v>
      </c>
      <c r="C12" s="756" t="s">
        <v>31</v>
      </c>
      <c r="D12" s="757"/>
      <c r="E12" s="757"/>
      <c r="F12" s="757"/>
      <c r="G12" s="757"/>
      <c r="H12" s="757"/>
      <c r="I12" s="758"/>
    </row>
    <row r="13" spans="1:252" s="10" customFormat="1" ht="63.75" customHeight="1" thickBot="1" x14ac:dyDescent="0.3">
      <c r="A13" s="850"/>
      <c r="B13" s="755"/>
      <c r="C13" s="782" t="s">
        <v>242</v>
      </c>
      <c r="D13" s="783"/>
      <c r="E13" s="783"/>
      <c r="F13" s="783"/>
      <c r="G13" s="783"/>
      <c r="H13" s="783"/>
      <c r="I13" s="784"/>
    </row>
    <row r="14" spans="1:252" s="10" customFormat="1" ht="66" customHeight="1" thickBot="1" x14ac:dyDescent="0.3">
      <c r="A14" s="759" t="s">
        <v>63</v>
      </c>
      <c r="B14" s="760"/>
      <c r="C14" s="92" t="s">
        <v>64</v>
      </c>
      <c r="D14" s="103">
        <v>1</v>
      </c>
      <c r="E14" s="103">
        <v>1</v>
      </c>
      <c r="F14" s="103">
        <v>1</v>
      </c>
      <c r="G14" s="104"/>
      <c r="H14" s="104"/>
      <c r="I14" s="69"/>
    </row>
    <row r="15" spans="1:252" s="10" customFormat="1" ht="36.75" customHeight="1" thickBot="1" x14ac:dyDescent="0.3">
      <c r="A15" s="759" t="s">
        <v>65</v>
      </c>
      <c r="B15" s="848"/>
      <c r="C15" s="92"/>
      <c r="D15" s="70" t="s">
        <v>33</v>
      </c>
      <c r="E15" s="70" t="s">
        <v>33</v>
      </c>
      <c r="F15" s="70" t="s">
        <v>33</v>
      </c>
      <c r="G15" s="71" t="e">
        <f>#REF!</f>
        <v>#REF!</v>
      </c>
      <c r="H15" s="71" t="e">
        <f>#REF!</f>
        <v>#REF!</v>
      </c>
      <c r="I15" s="71" t="e">
        <f>#REF!</f>
        <v>#REF!</v>
      </c>
    </row>
    <row r="16" spans="1:252" s="10" customFormat="1" ht="33" customHeight="1" thickBot="1" x14ac:dyDescent="0.3">
      <c r="A16" s="759" t="s">
        <v>66</v>
      </c>
      <c r="B16" s="847"/>
      <c r="C16" s="848"/>
      <c r="D16" s="97"/>
      <c r="E16" s="97"/>
      <c r="F16" s="70"/>
      <c r="G16" s="68"/>
      <c r="H16" s="68"/>
      <c r="I16" s="69"/>
    </row>
    <row r="17" spans="1:9" s="10" customFormat="1" ht="34.5" customHeight="1" x14ac:dyDescent="0.25">
      <c r="A17" s="859" t="s">
        <v>67</v>
      </c>
      <c r="B17" s="860"/>
      <c r="C17" s="860"/>
      <c r="D17" s="860"/>
      <c r="E17" s="860"/>
      <c r="F17" s="860"/>
      <c r="G17" s="860"/>
      <c r="H17" s="860"/>
      <c r="I17" s="861"/>
    </row>
    <row r="18" spans="1:9" s="10" customFormat="1" ht="33" customHeight="1" thickBot="1" x14ac:dyDescent="0.3">
      <c r="A18" s="730" t="s">
        <v>91</v>
      </c>
      <c r="B18" s="731"/>
      <c r="C18" s="731"/>
      <c r="D18" s="731"/>
      <c r="E18" s="731"/>
      <c r="F18" s="731"/>
      <c r="G18" s="731"/>
      <c r="H18" s="731"/>
      <c r="I18" s="732"/>
    </row>
    <row r="19" spans="1:9" s="10" customFormat="1" ht="35.25" customHeight="1" x14ac:dyDescent="0.25">
      <c r="A19" s="741" t="s">
        <v>39</v>
      </c>
      <c r="B19" s="742"/>
      <c r="C19" s="742"/>
      <c r="D19" s="742"/>
      <c r="E19" s="742"/>
      <c r="F19" s="742"/>
      <c r="G19" s="742"/>
      <c r="H19" s="742"/>
      <c r="I19" s="743"/>
    </row>
    <row r="20" spans="1:9" s="10" customFormat="1" thickBot="1" x14ac:dyDescent="0.35">
      <c r="A20" s="728" t="s">
        <v>103</v>
      </c>
      <c r="B20" s="765"/>
      <c r="C20" s="765"/>
      <c r="D20" s="765"/>
      <c r="E20" s="765"/>
      <c r="F20" s="765"/>
      <c r="G20" s="765"/>
      <c r="H20" s="765"/>
      <c r="I20" s="729"/>
    </row>
    <row r="21" spans="1:9" s="10" customFormat="1" ht="28.5" customHeight="1" x14ac:dyDescent="0.25">
      <c r="A21" s="741" t="s">
        <v>40</v>
      </c>
      <c r="B21" s="742"/>
      <c r="C21" s="742"/>
      <c r="D21" s="742"/>
      <c r="E21" s="742"/>
      <c r="F21" s="742"/>
      <c r="G21" s="742"/>
      <c r="H21" s="742"/>
      <c r="I21" s="743"/>
    </row>
    <row r="22" spans="1:9" s="10" customFormat="1" ht="28.5" customHeight="1" thickBot="1" x14ac:dyDescent="0.35">
      <c r="A22" s="728" t="s">
        <v>104</v>
      </c>
      <c r="B22" s="765"/>
      <c r="C22" s="765"/>
      <c r="D22" s="765"/>
      <c r="E22" s="765"/>
      <c r="F22" s="765"/>
      <c r="G22" s="765"/>
      <c r="H22" s="765"/>
      <c r="I22" s="729"/>
    </row>
    <row r="24" spans="1:9" x14ac:dyDescent="0.3">
      <c r="A24" s="803" t="s">
        <v>25</v>
      </c>
      <c r="B24" s="803"/>
      <c r="C24" s="803"/>
      <c r="D24" s="803"/>
      <c r="E24" s="803"/>
      <c r="F24" s="803"/>
      <c r="G24" s="803"/>
      <c r="H24" s="803"/>
      <c r="I24" s="803"/>
    </row>
    <row r="25" spans="1:9" ht="18" thickBot="1" x14ac:dyDescent="0.35">
      <c r="A25" s="102"/>
      <c r="B25" s="102"/>
      <c r="C25" s="102"/>
      <c r="D25" s="102"/>
      <c r="E25" s="102"/>
      <c r="F25" s="102"/>
      <c r="G25" s="102"/>
      <c r="H25" s="102"/>
      <c r="I25" s="102"/>
    </row>
    <row r="26" spans="1:9" ht="31.5" customHeight="1" x14ac:dyDescent="0.3">
      <c r="A26" s="790" t="s">
        <v>26</v>
      </c>
      <c r="B26" s="791"/>
      <c r="C26" s="792"/>
      <c r="D26" s="775" t="s">
        <v>238</v>
      </c>
      <c r="E26" s="776"/>
      <c r="F26" s="776"/>
      <c r="G26" s="776"/>
      <c r="H26" s="776"/>
      <c r="I26" s="777"/>
    </row>
    <row r="27" spans="1:9" ht="34.5" customHeight="1" x14ac:dyDescent="0.3">
      <c r="A27" s="793"/>
      <c r="B27" s="794"/>
      <c r="C27" s="795"/>
      <c r="D27" s="799" t="s">
        <v>27</v>
      </c>
      <c r="E27" s="800"/>
      <c r="F27" s="801"/>
      <c r="G27" s="799" t="s">
        <v>28</v>
      </c>
      <c r="H27" s="800"/>
      <c r="I27" s="802"/>
    </row>
    <row r="28" spans="1:9" ht="35.25" thickBot="1" x14ac:dyDescent="0.35">
      <c r="A28" s="796"/>
      <c r="B28" s="797"/>
      <c r="C28" s="798"/>
      <c r="D28" s="105" t="s">
        <v>8</v>
      </c>
      <c r="E28" s="105" t="s">
        <v>9</v>
      </c>
      <c r="F28" s="106" t="s">
        <v>5</v>
      </c>
      <c r="G28" s="105" t="s">
        <v>8</v>
      </c>
      <c r="H28" s="105" t="s">
        <v>9</v>
      </c>
      <c r="I28" s="107" t="s">
        <v>5</v>
      </c>
    </row>
    <row r="29" spans="1:9" x14ac:dyDescent="0.3">
      <c r="A29" s="785" t="s">
        <v>29</v>
      </c>
      <c r="B29" s="786"/>
      <c r="C29" s="772" t="s">
        <v>10</v>
      </c>
      <c r="D29" s="773"/>
      <c r="E29" s="773"/>
      <c r="F29" s="773"/>
      <c r="G29" s="773"/>
      <c r="H29" s="773"/>
      <c r="I29" s="774"/>
    </row>
    <row r="30" spans="1:9" x14ac:dyDescent="0.3">
      <c r="A30" s="787"/>
      <c r="B30" s="788"/>
      <c r="C30" s="779" t="s">
        <v>30</v>
      </c>
      <c r="D30" s="780"/>
      <c r="E30" s="780"/>
      <c r="F30" s="780"/>
      <c r="G30" s="780"/>
      <c r="H30" s="780"/>
      <c r="I30" s="781"/>
    </row>
    <row r="31" spans="1:9" ht="34.5" customHeight="1" x14ac:dyDescent="0.3">
      <c r="A31" s="822">
        <v>1146</v>
      </c>
      <c r="B31" s="824" t="s">
        <v>192</v>
      </c>
      <c r="C31" s="826" t="s">
        <v>31</v>
      </c>
      <c r="D31" s="827"/>
      <c r="E31" s="827"/>
      <c r="F31" s="827"/>
      <c r="G31" s="827"/>
      <c r="H31" s="827"/>
      <c r="I31" s="828"/>
    </row>
    <row r="32" spans="1:9" ht="42" customHeight="1" thickBot="1" x14ac:dyDescent="0.35">
      <c r="A32" s="822"/>
      <c r="B32" s="824"/>
      <c r="C32" s="868" t="s">
        <v>86</v>
      </c>
      <c r="D32" s="869"/>
      <c r="E32" s="869"/>
      <c r="F32" s="869"/>
      <c r="G32" s="869"/>
      <c r="H32" s="869"/>
      <c r="I32" s="870"/>
    </row>
    <row r="33" spans="1:13" x14ac:dyDescent="0.3">
      <c r="A33" s="785" t="s">
        <v>29</v>
      </c>
      <c r="B33" s="786"/>
      <c r="C33" s="772" t="s">
        <v>10</v>
      </c>
      <c r="D33" s="773"/>
      <c r="E33" s="773"/>
      <c r="F33" s="773"/>
      <c r="G33" s="773"/>
      <c r="H33" s="773"/>
      <c r="I33" s="774"/>
    </row>
    <row r="34" spans="1:13" x14ac:dyDescent="0.3">
      <c r="A34" s="787"/>
      <c r="B34" s="788"/>
      <c r="C34" s="779" t="s">
        <v>310</v>
      </c>
      <c r="D34" s="780"/>
      <c r="E34" s="780"/>
      <c r="F34" s="780"/>
      <c r="G34" s="780"/>
      <c r="H34" s="780"/>
      <c r="I34" s="781"/>
    </row>
    <row r="35" spans="1:13" ht="34.5" customHeight="1" x14ac:dyDescent="0.3">
      <c r="A35" s="822">
        <v>1163</v>
      </c>
      <c r="B35" s="824" t="s">
        <v>97</v>
      </c>
      <c r="C35" s="826" t="s">
        <v>31</v>
      </c>
      <c r="D35" s="827"/>
      <c r="E35" s="827"/>
      <c r="F35" s="827"/>
      <c r="G35" s="827"/>
      <c r="H35" s="827"/>
      <c r="I35" s="828"/>
    </row>
    <row r="36" spans="1:13" ht="42" customHeight="1" thickBot="1" x14ac:dyDescent="0.35">
      <c r="A36" s="823"/>
      <c r="B36" s="825"/>
      <c r="C36" s="829" t="s">
        <v>311</v>
      </c>
      <c r="D36" s="830"/>
      <c r="E36" s="830"/>
      <c r="F36" s="830"/>
      <c r="G36" s="830"/>
      <c r="H36" s="830"/>
      <c r="I36" s="831"/>
    </row>
    <row r="37" spans="1:13" ht="24.75" customHeight="1" thickBot="1" x14ac:dyDescent="0.35">
      <c r="A37" s="832" t="s">
        <v>32</v>
      </c>
      <c r="B37" s="833"/>
      <c r="C37" s="277"/>
      <c r="D37" s="118" t="s">
        <v>33</v>
      </c>
      <c r="E37" s="118" t="s">
        <v>33</v>
      </c>
      <c r="F37" s="118" t="s">
        <v>33</v>
      </c>
      <c r="G37" s="118" t="e">
        <f>SUM(#REF!)</f>
        <v>#REF!</v>
      </c>
      <c r="H37" s="304" t="e">
        <f>SUM(#REF!)</f>
        <v>#REF!</v>
      </c>
      <c r="I37" s="305" t="e">
        <f>SUM(#REF!)</f>
        <v>#REF!</v>
      </c>
      <c r="K37" s="108"/>
      <c r="M37" s="108"/>
    </row>
    <row r="38" spans="1:13" ht="26.25" customHeight="1" x14ac:dyDescent="0.3">
      <c r="A38" s="862" t="s">
        <v>34</v>
      </c>
      <c r="B38" s="863"/>
      <c r="C38" s="863"/>
      <c r="D38" s="863"/>
      <c r="E38" s="863"/>
      <c r="F38" s="863"/>
      <c r="G38" s="863"/>
      <c r="H38" s="863"/>
      <c r="I38" s="864"/>
    </row>
    <row r="39" spans="1:13" ht="18" thickBot="1" x14ac:dyDescent="0.35">
      <c r="A39" s="865" t="s">
        <v>316</v>
      </c>
      <c r="B39" s="866"/>
      <c r="C39" s="866"/>
      <c r="D39" s="866"/>
      <c r="E39" s="866"/>
      <c r="F39" s="866"/>
      <c r="G39" s="866"/>
      <c r="H39" s="866"/>
      <c r="I39" s="867"/>
    </row>
    <row r="40" spans="1:13" ht="27.75" customHeight="1" thickBot="1" x14ac:dyDescent="0.35">
      <c r="A40" s="814" t="s">
        <v>35</v>
      </c>
      <c r="B40" s="815"/>
      <c r="C40" s="815"/>
      <c r="D40" s="815"/>
      <c r="E40" s="815"/>
      <c r="F40" s="815"/>
      <c r="G40" s="815"/>
      <c r="H40" s="815"/>
      <c r="I40" s="816"/>
    </row>
    <row r="41" spans="1:13" ht="56.25" customHeight="1" thickBot="1" x14ac:dyDescent="0.35">
      <c r="A41" s="817" t="s">
        <v>36</v>
      </c>
      <c r="B41" s="818"/>
      <c r="C41" s="819" t="s">
        <v>92</v>
      </c>
      <c r="D41" s="820"/>
      <c r="E41" s="820"/>
      <c r="F41" s="820"/>
      <c r="G41" s="820"/>
      <c r="H41" s="820"/>
      <c r="I41" s="821"/>
    </row>
    <row r="42" spans="1:13" ht="53.25" customHeight="1" thickBot="1" x14ac:dyDescent="0.35">
      <c r="A42" s="714" t="s">
        <v>38</v>
      </c>
      <c r="B42" s="715"/>
      <c r="C42" s="109"/>
      <c r="D42" s="109"/>
      <c r="E42" s="109"/>
      <c r="F42" s="109"/>
      <c r="G42" s="109"/>
      <c r="H42" s="109"/>
      <c r="I42" s="110"/>
    </row>
    <row r="43" spans="1:13" ht="30.75" customHeight="1" x14ac:dyDescent="0.3">
      <c r="A43" s="716" t="s">
        <v>39</v>
      </c>
      <c r="B43" s="717"/>
      <c r="C43" s="717"/>
      <c r="D43" s="717"/>
      <c r="E43" s="717"/>
      <c r="F43" s="717"/>
      <c r="G43" s="717"/>
      <c r="H43" s="718"/>
      <c r="I43" s="719"/>
    </row>
    <row r="44" spans="1:13" ht="28.5" customHeight="1" thickBot="1" x14ac:dyDescent="0.35">
      <c r="A44" s="851" t="s">
        <v>312</v>
      </c>
      <c r="B44" s="852"/>
      <c r="C44" s="852"/>
      <c r="D44" s="852"/>
      <c r="E44" s="852"/>
      <c r="F44" s="852"/>
      <c r="G44" s="852"/>
      <c r="H44" s="853"/>
      <c r="I44" s="854"/>
    </row>
    <row r="45" spans="1:13" ht="25.5" customHeight="1" x14ac:dyDescent="0.3">
      <c r="A45" s="716" t="s">
        <v>40</v>
      </c>
      <c r="B45" s="717"/>
      <c r="C45" s="717"/>
      <c r="D45" s="717"/>
      <c r="E45" s="717"/>
      <c r="F45" s="717"/>
      <c r="G45" s="717"/>
      <c r="H45" s="718"/>
      <c r="I45" s="719"/>
    </row>
    <row r="46" spans="1:13" s="111" customFormat="1" ht="31.5" customHeight="1" thickBot="1" x14ac:dyDescent="0.3">
      <c r="A46" s="851" t="s">
        <v>313</v>
      </c>
      <c r="B46" s="852"/>
      <c r="C46" s="852"/>
      <c r="D46" s="852"/>
      <c r="E46" s="852"/>
      <c r="F46" s="852"/>
      <c r="G46" s="852"/>
      <c r="H46" s="853"/>
      <c r="I46" s="854"/>
    </row>
    <row r="47" spans="1:13" s="10" customFormat="1" ht="16.5" customHeight="1" x14ac:dyDescent="0.25">
      <c r="A47" s="871" t="s">
        <v>29</v>
      </c>
      <c r="B47" s="872"/>
      <c r="C47" s="808" t="s">
        <v>10</v>
      </c>
      <c r="D47" s="809"/>
      <c r="E47" s="809"/>
      <c r="F47" s="809"/>
      <c r="G47" s="809"/>
      <c r="H47" s="809"/>
      <c r="I47" s="810"/>
    </row>
    <row r="48" spans="1:13" s="10" customFormat="1" ht="21.75" customHeight="1" x14ac:dyDescent="0.25">
      <c r="A48" s="873"/>
      <c r="B48" s="874"/>
      <c r="C48" s="856" t="s">
        <v>41</v>
      </c>
      <c r="D48" s="857"/>
      <c r="E48" s="857"/>
      <c r="F48" s="857"/>
      <c r="G48" s="857"/>
      <c r="H48" s="857"/>
      <c r="I48" s="858"/>
    </row>
    <row r="49" spans="1:9" s="10" customFormat="1" ht="16.5" customHeight="1" x14ac:dyDescent="0.25">
      <c r="A49" s="875">
        <v>1168</v>
      </c>
      <c r="B49" s="755" t="s">
        <v>314</v>
      </c>
      <c r="C49" s="756" t="s">
        <v>31</v>
      </c>
      <c r="D49" s="757"/>
      <c r="E49" s="757"/>
      <c r="F49" s="757"/>
      <c r="G49" s="757"/>
      <c r="H49" s="757"/>
      <c r="I49" s="758"/>
    </row>
    <row r="50" spans="1:9" s="10" customFormat="1" ht="30.75" customHeight="1" x14ac:dyDescent="0.25">
      <c r="A50" s="875"/>
      <c r="B50" s="755"/>
      <c r="C50" s="876" t="s">
        <v>315</v>
      </c>
      <c r="D50" s="877"/>
      <c r="E50" s="877"/>
      <c r="F50" s="877"/>
      <c r="G50" s="877"/>
      <c r="H50" s="877"/>
      <c r="I50" s="878"/>
    </row>
    <row r="51" spans="1:9" s="10" customFormat="1" ht="27" customHeight="1" thickBot="1" x14ac:dyDescent="0.3">
      <c r="A51" s="739" t="s">
        <v>32</v>
      </c>
      <c r="B51" s="740"/>
      <c r="C51" s="74"/>
      <c r="D51" s="287" t="s">
        <v>33</v>
      </c>
      <c r="E51" s="287" t="s">
        <v>33</v>
      </c>
      <c r="F51" s="287" t="s">
        <v>33</v>
      </c>
      <c r="G51" s="306" t="e">
        <f>SUM(#REF!)</f>
        <v>#REF!</v>
      </c>
      <c r="H51" s="306" t="e">
        <f>SUM(#REF!)</f>
        <v>#REF!</v>
      </c>
      <c r="I51" s="306" t="e">
        <f>SUM(#REF!)</f>
        <v>#REF!</v>
      </c>
    </row>
    <row r="52" spans="1:9" s="10" customFormat="1" ht="28.5" customHeight="1" x14ac:dyDescent="0.25">
      <c r="A52" s="741" t="s">
        <v>34</v>
      </c>
      <c r="B52" s="742"/>
      <c r="C52" s="742"/>
      <c r="D52" s="742"/>
      <c r="E52" s="742"/>
      <c r="F52" s="742"/>
      <c r="G52" s="742"/>
      <c r="H52" s="742"/>
      <c r="I52" s="743"/>
    </row>
    <row r="53" spans="1:9" s="10" customFormat="1" ht="27.75" customHeight="1" thickBot="1" x14ac:dyDescent="0.3">
      <c r="A53" s="730" t="s">
        <v>317</v>
      </c>
      <c r="B53" s="731"/>
      <c r="C53" s="731"/>
      <c r="D53" s="731"/>
      <c r="E53" s="731"/>
      <c r="F53" s="731"/>
      <c r="G53" s="731"/>
      <c r="H53" s="731"/>
      <c r="I53" s="732"/>
    </row>
    <row r="54" spans="1:9" s="10" customFormat="1" ht="30" customHeight="1" thickBot="1" x14ac:dyDescent="0.3">
      <c r="A54" s="744" t="s">
        <v>35</v>
      </c>
      <c r="B54" s="745"/>
      <c r="C54" s="745"/>
      <c r="D54" s="745"/>
      <c r="E54" s="745"/>
      <c r="F54" s="745"/>
      <c r="G54" s="745"/>
      <c r="H54" s="745"/>
      <c r="I54" s="746"/>
    </row>
    <row r="55" spans="1:9" s="10" customFormat="1" ht="61.5" customHeight="1" thickBot="1" x14ac:dyDescent="0.3">
      <c r="A55" s="747" t="s">
        <v>36</v>
      </c>
      <c r="B55" s="748"/>
      <c r="C55" s="879" t="s">
        <v>42</v>
      </c>
      <c r="D55" s="847"/>
      <c r="E55" s="847"/>
      <c r="F55" s="847"/>
      <c r="G55" s="847"/>
      <c r="H55" s="847"/>
      <c r="I55" s="880"/>
    </row>
    <row r="56" spans="1:9" s="10" customFormat="1" ht="52.5" customHeight="1" thickBot="1" x14ac:dyDescent="0.3">
      <c r="A56" s="741" t="s">
        <v>38</v>
      </c>
      <c r="B56" s="855"/>
      <c r="C56" s="301"/>
      <c r="D56" s="301"/>
      <c r="E56" s="301"/>
      <c r="F56" s="301"/>
      <c r="G56" s="301"/>
      <c r="H56" s="301"/>
      <c r="I56" s="302"/>
    </row>
    <row r="57" spans="1:9" s="10" customFormat="1" ht="29.25" customHeight="1" x14ac:dyDescent="0.25">
      <c r="A57" s="741" t="s">
        <v>39</v>
      </c>
      <c r="B57" s="742"/>
      <c r="C57" s="742"/>
      <c r="D57" s="742"/>
      <c r="E57" s="742"/>
      <c r="F57" s="742"/>
      <c r="G57" s="742"/>
      <c r="H57" s="742"/>
      <c r="I57" s="743"/>
    </row>
    <row r="58" spans="1:9" s="10" customFormat="1" thickBot="1" x14ac:dyDescent="0.3">
      <c r="A58" s="730" t="s">
        <v>126</v>
      </c>
      <c r="B58" s="731"/>
      <c r="C58" s="731"/>
      <c r="D58" s="731"/>
      <c r="E58" s="731"/>
      <c r="F58" s="731"/>
      <c r="G58" s="731"/>
      <c r="H58" s="731"/>
      <c r="I58" s="732"/>
    </row>
    <row r="59" spans="1:9" s="10" customFormat="1" ht="16.5" x14ac:dyDescent="0.25">
      <c r="A59" s="733" t="s">
        <v>40</v>
      </c>
      <c r="B59" s="734"/>
      <c r="C59" s="734"/>
      <c r="D59" s="734"/>
      <c r="E59" s="734"/>
      <c r="F59" s="734"/>
      <c r="G59" s="734"/>
      <c r="H59" s="734"/>
      <c r="I59" s="735"/>
    </row>
    <row r="60" spans="1:9" s="10" customFormat="1" ht="18" customHeight="1" x14ac:dyDescent="0.25">
      <c r="A60" s="736" t="s">
        <v>127</v>
      </c>
      <c r="B60" s="737"/>
      <c r="C60" s="737"/>
      <c r="D60" s="737"/>
      <c r="E60" s="737"/>
      <c r="F60" s="737"/>
      <c r="G60" s="737"/>
      <c r="H60" s="737"/>
      <c r="I60" s="738"/>
    </row>
    <row r="61" spans="1:9" s="111" customFormat="1" ht="16.5" customHeight="1" thickBot="1" x14ac:dyDescent="0.3">
      <c r="A61" s="278"/>
      <c r="B61" s="279"/>
      <c r="C61" s="279"/>
      <c r="D61" s="279"/>
      <c r="E61" s="279"/>
      <c r="F61" s="279"/>
      <c r="G61" s="279"/>
      <c r="H61" s="279"/>
      <c r="I61" s="280"/>
    </row>
    <row r="62" spans="1:9" s="111" customFormat="1" ht="16.5" customHeight="1" x14ac:dyDescent="0.25">
      <c r="A62" s="112"/>
      <c r="B62" s="112"/>
      <c r="C62" s="112"/>
      <c r="D62" s="112"/>
      <c r="E62" s="112"/>
      <c r="F62" s="112"/>
      <c r="G62" s="112"/>
      <c r="H62" s="112"/>
      <c r="I62" s="112"/>
    </row>
    <row r="63" spans="1:9" s="111" customFormat="1" ht="28.5" customHeight="1" x14ac:dyDescent="0.3">
      <c r="A63" s="778" t="s">
        <v>123</v>
      </c>
      <c r="B63" s="778"/>
      <c r="C63" s="778"/>
      <c r="D63" s="778"/>
      <c r="E63" s="778"/>
      <c r="F63" s="778"/>
      <c r="G63" s="778"/>
      <c r="H63" s="778"/>
      <c r="I63" s="778"/>
    </row>
    <row r="64" spans="1:9" s="111" customFormat="1" ht="24.75" customHeight="1" thickBot="1" x14ac:dyDescent="0.35">
      <c r="A64" s="778" t="s">
        <v>124</v>
      </c>
      <c r="B64" s="778"/>
      <c r="C64" s="778"/>
      <c r="D64" s="778"/>
      <c r="E64" s="778"/>
      <c r="F64" s="778"/>
      <c r="G64" s="778"/>
      <c r="H64" s="778"/>
      <c r="I64" s="778"/>
    </row>
    <row r="65" spans="1:9" s="111" customFormat="1" ht="38.25" customHeight="1" x14ac:dyDescent="0.25">
      <c r="A65" s="766" t="s">
        <v>26</v>
      </c>
      <c r="B65" s="767"/>
      <c r="C65" s="767"/>
      <c r="D65" s="775" t="s">
        <v>238</v>
      </c>
      <c r="E65" s="776"/>
      <c r="F65" s="776"/>
      <c r="G65" s="776"/>
      <c r="H65" s="776"/>
      <c r="I65" s="777"/>
    </row>
    <row r="66" spans="1:9" s="111" customFormat="1" ht="21" customHeight="1" x14ac:dyDescent="0.25">
      <c r="A66" s="768"/>
      <c r="B66" s="769"/>
      <c r="C66" s="769"/>
      <c r="D66" s="799" t="s">
        <v>27</v>
      </c>
      <c r="E66" s="800"/>
      <c r="F66" s="801"/>
      <c r="G66" s="799" t="s">
        <v>28</v>
      </c>
      <c r="H66" s="800"/>
      <c r="I66" s="802"/>
    </row>
    <row r="67" spans="1:9" s="111" customFormat="1" ht="52.5" customHeight="1" thickBot="1" x14ac:dyDescent="0.3">
      <c r="A67" s="770"/>
      <c r="B67" s="771"/>
      <c r="C67" s="771"/>
      <c r="D67" s="105" t="s">
        <v>8</v>
      </c>
      <c r="E67" s="105" t="s">
        <v>9</v>
      </c>
      <c r="F67" s="105" t="s">
        <v>5</v>
      </c>
      <c r="G67" s="105" t="s">
        <v>8</v>
      </c>
      <c r="H67" s="105" t="s">
        <v>9</v>
      </c>
      <c r="I67" s="303" t="s">
        <v>5</v>
      </c>
    </row>
    <row r="68" spans="1:9" s="1" customFormat="1" ht="16.5" x14ac:dyDescent="0.3">
      <c r="A68" s="834" t="s">
        <v>29</v>
      </c>
      <c r="B68" s="835"/>
      <c r="C68" s="840" t="s">
        <v>10</v>
      </c>
      <c r="D68" s="841"/>
      <c r="E68" s="841"/>
      <c r="F68" s="841"/>
      <c r="G68" s="841"/>
      <c r="H68" s="841"/>
      <c r="I68" s="842"/>
    </row>
    <row r="69" spans="1:9" s="1" customFormat="1" ht="16.5" x14ac:dyDescent="0.3">
      <c r="A69" s="836"/>
      <c r="B69" s="837"/>
      <c r="C69" s="843" t="s">
        <v>44</v>
      </c>
      <c r="D69" s="844"/>
      <c r="E69" s="844"/>
      <c r="F69" s="845"/>
      <c r="G69" s="845"/>
      <c r="H69" s="845"/>
      <c r="I69" s="846"/>
    </row>
    <row r="70" spans="1:9" s="1" customFormat="1" thickBot="1" x14ac:dyDescent="0.35">
      <c r="A70" s="838"/>
      <c r="B70" s="839"/>
      <c r="C70" s="761" t="s">
        <v>45</v>
      </c>
      <c r="D70" s="762"/>
      <c r="E70" s="762"/>
      <c r="F70" s="763"/>
      <c r="G70" s="763"/>
      <c r="H70" s="763"/>
      <c r="I70" s="764"/>
    </row>
    <row r="71" spans="1:9" s="1" customFormat="1" ht="35.25" customHeight="1" thickBot="1" x14ac:dyDescent="0.35">
      <c r="A71" s="113">
        <v>1098</v>
      </c>
      <c r="B71" s="114" t="s">
        <v>98</v>
      </c>
      <c r="C71" s="728" t="s">
        <v>85</v>
      </c>
      <c r="D71" s="765"/>
      <c r="E71" s="765"/>
      <c r="F71" s="765"/>
      <c r="G71" s="765"/>
      <c r="H71" s="765"/>
      <c r="I71" s="729"/>
    </row>
    <row r="72" spans="1:9" s="1" customFormat="1" ht="79.5" customHeight="1" thickBot="1" x14ac:dyDescent="0.35">
      <c r="A72" s="726" t="s">
        <v>47</v>
      </c>
      <c r="B72" s="727"/>
      <c r="C72" s="115" t="s">
        <v>48</v>
      </c>
      <c r="D72" s="307">
        <v>-3</v>
      </c>
      <c r="E72" s="307">
        <v>-3</v>
      </c>
      <c r="F72" s="307">
        <v>-3</v>
      </c>
      <c r="G72" s="114"/>
      <c r="H72" s="114"/>
      <c r="I72" s="114"/>
    </row>
    <row r="73" spans="1:9" s="1" customFormat="1" ht="59.25" customHeight="1" thickBot="1" x14ac:dyDescent="0.35">
      <c r="A73" s="728"/>
      <c r="B73" s="729"/>
      <c r="C73" s="115" t="s">
        <v>49</v>
      </c>
      <c r="D73" s="116"/>
      <c r="E73" s="116"/>
      <c r="F73" s="116"/>
      <c r="G73" s="114"/>
      <c r="H73" s="114"/>
      <c r="I73" s="114"/>
    </row>
    <row r="74" spans="1:9" s="1" customFormat="1" ht="45" customHeight="1" thickBot="1" x14ac:dyDescent="0.35">
      <c r="A74" s="720" t="s">
        <v>50</v>
      </c>
      <c r="B74" s="721"/>
      <c r="C74" s="115"/>
      <c r="D74" s="115"/>
      <c r="E74" s="115"/>
      <c r="F74" s="114"/>
      <c r="G74" s="114"/>
      <c r="H74" s="114"/>
      <c r="I74" s="114"/>
    </row>
    <row r="75" spans="1:9" s="1" customFormat="1" ht="54.75" customHeight="1" thickBot="1" x14ac:dyDescent="0.35">
      <c r="A75" s="720" t="s">
        <v>51</v>
      </c>
      <c r="B75" s="722"/>
      <c r="C75" s="721"/>
      <c r="D75" s="115"/>
      <c r="E75" s="115"/>
      <c r="F75" s="114"/>
      <c r="G75" s="180" t="e">
        <f>SUM(#REF!)</f>
        <v>#REF!</v>
      </c>
      <c r="H75" s="180" t="e">
        <f>SUM(#REF!)</f>
        <v>#REF!</v>
      </c>
      <c r="I75" s="180" t="e">
        <f>SUM(#REF!)</f>
        <v>#REF!</v>
      </c>
    </row>
    <row r="76" spans="1:9" s="1" customFormat="1" ht="25.5" customHeight="1" thickBot="1" x14ac:dyDescent="0.35">
      <c r="A76" s="720" t="s">
        <v>52</v>
      </c>
      <c r="B76" s="721"/>
      <c r="C76" s="180" t="e">
        <f>I75</f>
        <v>#REF!</v>
      </c>
      <c r="D76" s="117"/>
      <c r="E76" s="117"/>
      <c r="F76" s="114"/>
      <c r="G76" s="114"/>
      <c r="H76" s="114"/>
      <c r="I76" s="114"/>
    </row>
    <row r="77" spans="1:9" s="1" customFormat="1" ht="66" customHeight="1" thickBot="1" x14ac:dyDescent="0.35">
      <c r="A77" s="720" t="s">
        <v>53</v>
      </c>
      <c r="B77" s="721"/>
      <c r="C77" s="115"/>
      <c r="D77" s="115"/>
      <c r="E77" s="115"/>
      <c r="F77" s="114"/>
      <c r="G77" s="114"/>
      <c r="H77" s="114"/>
      <c r="I77" s="114"/>
    </row>
    <row r="78" spans="1:9" s="1" customFormat="1" ht="30" customHeight="1" thickBot="1" x14ac:dyDescent="0.35">
      <c r="A78" s="723" t="s">
        <v>39</v>
      </c>
      <c r="B78" s="724"/>
      <c r="C78" s="724"/>
      <c r="D78" s="724"/>
      <c r="E78" s="724"/>
      <c r="F78" s="724"/>
      <c r="G78" s="724"/>
      <c r="H78" s="724"/>
      <c r="I78" s="725"/>
    </row>
    <row r="79" spans="1:9" s="1" customFormat="1" ht="23.25" customHeight="1" thickBot="1" x14ac:dyDescent="0.35">
      <c r="A79" s="720" t="s">
        <v>128</v>
      </c>
      <c r="B79" s="722"/>
      <c r="C79" s="722"/>
      <c r="D79" s="722"/>
      <c r="E79" s="722"/>
      <c r="F79" s="722"/>
      <c r="G79" s="722"/>
      <c r="H79" s="722"/>
      <c r="I79" s="721"/>
    </row>
    <row r="80" spans="1:9" s="1" customFormat="1" ht="25.5" customHeight="1" thickBot="1" x14ac:dyDescent="0.35">
      <c r="A80" s="723" t="s">
        <v>40</v>
      </c>
      <c r="B80" s="724"/>
      <c r="C80" s="724"/>
      <c r="D80" s="724"/>
      <c r="E80" s="724"/>
      <c r="F80" s="724"/>
      <c r="G80" s="724"/>
      <c r="H80" s="724"/>
      <c r="I80" s="725"/>
    </row>
    <row r="81" spans="1:9" s="1" customFormat="1" ht="24.75" customHeight="1" thickBot="1" x14ac:dyDescent="0.35">
      <c r="A81" s="720" t="s">
        <v>157</v>
      </c>
      <c r="B81" s="722"/>
      <c r="C81" s="722"/>
      <c r="D81" s="722"/>
      <c r="E81" s="722"/>
      <c r="F81" s="722"/>
      <c r="G81" s="722"/>
      <c r="H81" s="722"/>
      <c r="I81" s="721"/>
    </row>
  </sheetData>
  <mergeCells count="92">
    <mergeCell ref="A57:I57"/>
    <mergeCell ref="A47:B48"/>
    <mergeCell ref="C47:I47"/>
    <mergeCell ref="C48:I48"/>
    <mergeCell ref="A49:A50"/>
    <mergeCell ref="B49:B50"/>
    <mergeCell ref="C49:I49"/>
    <mergeCell ref="C50:I50"/>
    <mergeCell ref="C55:I55"/>
    <mergeCell ref="A44:I44"/>
    <mergeCell ref="A45:I45"/>
    <mergeCell ref="A46:I46"/>
    <mergeCell ref="A56:B56"/>
    <mergeCell ref="C11:I11"/>
    <mergeCell ref="A17:I17"/>
    <mergeCell ref="A29:B30"/>
    <mergeCell ref="A38:I38"/>
    <mergeCell ref="A39:I39"/>
    <mergeCell ref="A31:A32"/>
    <mergeCell ref="B31:B32"/>
    <mergeCell ref="C32:I32"/>
    <mergeCell ref="C31:I31"/>
    <mergeCell ref="C34:I34"/>
    <mergeCell ref="A15:B15"/>
    <mergeCell ref="A18:I18"/>
    <mergeCell ref="A19:I19"/>
    <mergeCell ref="A16:C16"/>
    <mergeCell ref="A12:A13"/>
    <mergeCell ref="A21:I21"/>
    <mergeCell ref="A22:I22"/>
    <mergeCell ref="A68:B70"/>
    <mergeCell ref="C68:I68"/>
    <mergeCell ref="C69:I69"/>
    <mergeCell ref="A63:I63"/>
    <mergeCell ref="G66:I66"/>
    <mergeCell ref="D66:F66"/>
    <mergeCell ref="A40:I40"/>
    <mergeCell ref="A41:B41"/>
    <mergeCell ref="C41:I41"/>
    <mergeCell ref="A35:A36"/>
    <mergeCell ref="B35:B36"/>
    <mergeCell ref="C35:I35"/>
    <mergeCell ref="C36:I36"/>
    <mergeCell ref="A37:B37"/>
    <mergeCell ref="A33:B34"/>
    <mergeCell ref="C33:I33"/>
    <mergeCell ref="A1:I1"/>
    <mergeCell ref="A3:I3"/>
    <mergeCell ref="A26:C28"/>
    <mergeCell ref="D26:I26"/>
    <mergeCell ref="D27:F27"/>
    <mergeCell ref="G27:I27"/>
    <mergeCell ref="A4:I4"/>
    <mergeCell ref="A24:I24"/>
    <mergeCell ref="A10:B11"/>
    <mergeCell ref="C10:I10"/>
    <mergeCell ref="D7:I7"/>
    <mergeCell ref="D8:F8"/>
    <mergeCell ref="G8:I8"/>
    <mergeCell ref="A6:I6"/>
    <mergeCell ref="A81:I81"/>
    <mergeCell ref="A78:I78"/>
    <mergeCell ref="A7:C9"/>
    <mergeCell ref="B12:B13"/>
    <mergeCell ref="C12:I12"/>
    <mergeCell ref="A14:B14"/>
    <mergeCell ref="A74:B74"/>
    <mergeCell ref="C70:I70"/>
    <mergeCell ref="C71:I71"/>
    <mergeCell ref="A65:C67"/>
    <mergeCell ref="A20:I20"/>
    <mergeCell ref="C29:I29"/>
    <mergeCell ref="D65:I65"/>
    <mergeCell ref="A64:I64"/>
    <mergeCell ref="C30:I30"/>
    <mergeCell ref="C13:I13"/>
    <mergeCell ref="A42:B42"/>
    <mergeCell ref="A43:I43"/>
    <mergeCell ref="A77:B77"/>
    <mergeCell ref="A79:I79"/>
    <mergeCell ref="A80:I80"/>
    <mergeCell ref="A76:B76"/>
    <mergeCell ref="A72:B73"/>
    <mergeCell ref="A75:C75"/>
    <mergeCell ref="A58:I58"/>
    <mergeCell ref="A59:I59"/>
    <mergeCell ref="A60:I60"/>
    <mergeCell ref="A51:B51"/>
    <mergeCell ref="A52:I52"/>
    <mergeCell ref="A53:I53"/>
    <mergeCell ref="A54:I54"/>
    <mergeCell ref="A55:B55"/>
  </mergeCells>
  <pageMargins left="0.23622047244094491" right="0.19685039370078741" top="0.74803149606299213" bottom="0.74803149606299213" header="0.31496062992125984" footer="0.31496062992125984"/>
  <pageSetup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44"/>
  <sheetViews>
    <sheetView topLeftCell="A70" workbookViewId="0">
      <selection activeCell="D103" sqref="D103:I104"/>
    </sheetView>
  </sheetViews>
  <sheetFormatPr defaultRowHeight="16.5" x14ac:dyDescent="0.25"/>
  <cols>
    <col min="1" max="1" width="13.140625" style="119" customWidth="1"/>
    <col min="2" max="2" width="16.140625" style="119" customWidth="1"/>
    <col min="3" max="3" width="26.85546875" style="119" customWidth="1"/>
    <col min="4" max="4" width="17.42578125" style="119" customWidth="1"/>
    <col min="5" max="5" width="10.42578125" style="119" bestFit="1" customWidth="1"/>
    <col min="6" max="6" width="10.42578125" style="119" customWidth="1"/>
    <col min="7" max="7" width="13.7109375" style="119" customWidth="1"/>
    <col min="8" max="8" width="13" style="119" customWidth="1"/>
    <col min="9" max="9" width="13.28515625" style="119" customWidth="1"/>
    <col min="10" max="10" width="9.140625" style="119"/>
    <col min="11" max="11" width="9.42578125" style="119" bestFit="1" customWidth="1"/>
    <col min="12" max="16384" width="9.140625" style="119"/>
  </cols>
  <sheetData>
    <row r="1" spans="1:254" ht="15" customHeight="1" x14ac:dyDescent="0.25">
      <c r="A1" s="1047" t="s">
        <v>82</v>
      </c>
      <c r="B1" s="1047"/>
      <c r="C1" s="1047"/>
      <c r="D1" s="1047"/>
      <c r="E1" s="1047"/>
      <c r="F1" s="1047"/>
      <c r="G1" s="1047"/>
      <c r="H1" s="1047"/>
      <c r="I1" s="1047"/>
    </row>
    <row r="2" spans="1:254" x14ac:dyDescent="0.25">
      <c r="A2" s="120"/>
      <c r="B2" s="120"/>
      <c r="C2" s="120"/>
      <c r="D2" s="120"/>
      <c r="E2" s="120"/>
      <c r="F2" s="120"/>
      <c r="G2" s="120"/>
      <c r="H2" s="120"/>
      <c r="I2" s="120"/>
    </row>
    <row r="3" spans="1:254" ht="58.5" customHeight="1" x14ac:dyDescent="0.25">
      <c r="A3" s="1048" t="s">
        <v>245</v>
      </c>
      <c r="B3" s="1048"/>
      <c r="C3" s="1048"/>
      <c r="D3" s="1048"/>
      <c r="E3" s="1048"/>
      <c r="F3" s="1048"/>
      <c r="G3" s="1048"/>
      <c r="H3" s="1048"/>
      <c r="I3" s="1048"/>
    </row>
    <row r="5" spans="1:254" s="121" customFormat="1" ht="34.5" customHeight="1" x14ac:dyDescent="0.25">
      <c r="A5" s="1049" t="s">
        <v>24</v>
      </c>
      <c r="B5" s="1049"/>
      <c r="C5" s="1049"/>
      <c r="D5" s="1049"/>
      <c r="E5" s="1049"/>
      <c r="F5" s="1049"/>
      <c r="G5" s="1049"/>
      <c r="H5" s="1049"/>
      <c r="I5" s="1049"/>
    </row>
    <row r="6" spans="1:254" s="121" customFormat="1" ht="20.25" customHeight="1" x14ac:dyDescent="0.25"/>
    <row r="7" spans="1:254" ht="17.25" x14ac:dyDescent="0.25">
      <c r="A7" s="1060" t="s">
        <v>61</v>
      </c>
      <c r="B7" s="1060"/>
      <c r="C7" s="1060"/>
      <c r="D7" s="1060"/>
      <c r="E7" s="1060"/>
      <c r="F7" s="1060"/>
      <c r="G7" s="1060"/>
      <c r="H7" s="1060"/>
      <c r="I7" s="1060"/>
    </row>
    <row r="8" spans="1:254" ht="17.25" x14ac:dyDescent="0.25">
      <c r="A8" s="122"/>
      <c r="B8" s="122"/>
      <c r="C8" s="122"/>
      <c r="D8" s="122"/>
      <c r="E8" s="122"/>
      <c r="F8" s="122"/>
      <c r="G8" s="122"/>
      <c r="H8" s="122"/>
      <c r="I8" s="122"/>
    </row>
    <row r="9" spans="1:254" s="123" customFormat="1" ht="36.75" customHeight="1" x14ac:dyDescent="0.3">
      <c r="A9" s="1061" t="s">
        <v>26</v>
      </c>
      <c r="B9" s="1062"/>
      <c r="C9" s="1006"/>
      <c r="D9" s="811" t="s">
        <v>238</v>
      </c>
      <c r="E9" s="812"/>
      <c r="F9" s="812"/>
      <c r="G9" s="812"/>
      <c r="H9" s="812"/>
      <c r="I9" s="813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121"/>
      <c r="CP9" s="121"/>
      <c r="CQ9" s="121"/>
      <c r="CR9" s="121"/>
      <c r="CS9" s="121"/>
      <c r="CT9" s="121"/>
      <c r="CU9" s="121"/>
      <c r="CV9" s="121"/>
      <c r="CW9" s="121"/>
      <c r="CX9" s="121"/>
      <c r="CY9" s="121"/>
      <c r="CZ9" s="121"/>
      <c r="DA9" s="121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  <c r="DQ9" s="121"/>
      <c r="DR9" s="121"/>
      <c r="DS9" s="121"/>
      <c r="DT9" s="121"/>
      <c r="DU9" s="121"/>
      <c r="DV9" s="121"/>
      <c r="DW9" s="121"/>
      <c r="DX9" s="121"/>
      <c r="DY9" s="121"/>
      <c r="DZ9" s="121"/>
      <c r="EA9" s="121"/>
      <c r="EB9" s="121"/>
      <c r="EC9" s="121"/>
      <c r="ED9" s="121"/>
      <c r="EE9" s="121"/>
      <c r="EF9" s="121"/>
      <c r="EG9" s="121"/>
      <c r="EH9" s="121"/>
      <c r="EI9" s="121"/>
      <c r="EJ9" s="121"/>
      <c r="EK9" s="121"/>
      <c r="EL9" s="121"/>
      <c r="EM9" s="121"/>
      <c r="EN9" s="121"/>
      <c r="EO9" s="121"/>
      <c r="EP9" s="121"/>
      <c r="EQ9" s="121"/>
      <c r="ER9" s="121"/>
      <c r="ES9" s="121"/>
      <c r="ET9" s="121"/>
      <c r="EU9" s="121"/>
      <c r="EV9" s="121"/>
      <c r="EW9" s="121"/>
      <c r="EX9" s="121"/>
      <c r="EY9" s="121"/>
      <c r="EZ9" s="121"/>
      <c r="FA9" s="121"/>
      <c r="FB9" s="121"/>
      <c r="FC9" s="121"/>
      <c r="FD9" s="121"/>
      <c r="FE9" s="121"/>
      <c r="FF9" s="121"/>
      <c r="FG9" s="121"/>
      <c r="FH9" s="121"/>
      <c r="FI9" s="121"/>
      <c r="FJ9" s="121"/>
      <c r="FK9" s="121"/>
      <c r="FL9" s="121"/>
      <c r="FM9" s="121"/>
      <c r="FN9" s="121"/>
      <c r="FO9" s="121"/>
      <c r="FP9" s="121"/>
      <c r="FQ9" s="121"/>
      <c r="FR9" s="121"/>
      <c r="FS9" s="121"/>
      <c r="FT9" s="121"/>
      <c r="FU9" s="121"/>
      <c r="FV9" s="121"/>
      <c r="FW9" s="121"/>
      <c r="FX9" s="121"/>
      <c r="FY9" s="121"/>
      <c r="FZ9" s="121"/>
      <c r="GA9" s="121"/>
      <c r="GB9" s="121"/>
      <c r="GC9" s="121"/>
      <c r="GD9" s="121"/>
      <c r="GE9" s="121"/>
      <c r="GF9" s="121"/>
      <c r="GG9" s="121"/>
      <c r="GH9" s="121"/>
      <c r="GI9" s="121"/>
      <c r="GJ9" s="121"/>
      <c r="GK9" s="121"/>
      <c r="GL9" s="121"/>
      <c r="GM9" s="121"/>
      <c r="GN9" s="121"/>
      <c r="GO9" s="121"/>
      <c r="GP9" s="121"/>
      <c r="GQ9" s="121"/>
      <c r="GR9" s="121"/>
      <c r="GS9" s="121"/>
      <c r="GT9" s="121"/>
      <c r="GU9" s="121"/>
      <c r="GV9" s="121"/>
      <c r="GW9" s="121"/>
      <c r="GX9" s="121"/>
      <c r="GY9" s="121"/>
      <c r="GZ9" s="121"/>
      <c r="HA9" s="121"/>
      <c r="HB9" s="121"/>
      <c r="HC9" s="121"/>
      <c r="HD9" s="121"/>
      <c r="HE9" s="121"/>
      <c r="HF9" s="121"/>
      <c r="HG9" s="121"/>
      <c r="HH9" s="121"/>
      <c r="HI9" s="121"/>
      <c r="HJ9" s="121"/>
      <c r="HK9" s="121"/>
      <c r="HL9" s="121"/>
      <c r="HM9" s="121"/>
      <c r="HN9" s="121"/>
      <c r="HO9" s="121"/>
      <c r="HP9" s="121"/>
      <c r="HQ9" s="121"/>
      <c r="HR9" s="121"/>
      <c r="HS9" s="121"/>
      <c r="HT9" s="121"/>
      <c r="HU9" s="121"/>
      <c r="HV9" s="121"/>
      <c r="HW9" s="121"/>
      <c r="HX9" s="121"/>
      <c r="HY9" s="121"/>
      <c r="HZ9" s="121"/>
      <c r="IA9" s="121"/>
      <c r="IB9" s="121"/>
      <c r="IC9" s="121"/>
      <c r="ID9" s="121"/>
      <c r="IE9" s="121"/>
      <c r="IF9" s="121"/>
      <c r="IG9" s="121"/>
      <c r="IH9" s="121"/>
      <c r="II9" s="121"/>
      <c r="IJ9" s="121"/>
      <c r="IK9" s="121"/>
      <c r="IL9" s="121"/>
      <c r="IM9" s="121"/>
      <c r="IN9" s="121"/>
      <c r="IO9" s="121"/>
      <c r="IP9" s="121"/>
      <c r="IQ9" s="121"/>
      <c r="IR9" s="121"/>
      <c r="IS9" s="121"/>
      <c r="IT9" s="121"/>
    </row>
    <row r="10" spans="1:254" s="123" customFormat="1" ht="25.5" customHeight="1" x14ac:dyDescent="0.3">
      <c r="A10" s="1063"/>
      <c r="B10" s="1064"/>
      <c r="C10" s="1065"/>
      <c r="D10" s="799" t="s">
        <v>27</v>
      </c>
      <c r="E10" s="800"/>
      <c r="F10" s="801"/>
      <c r="G10" s="799" t="s">
        <v>28</v>
      </c>
      <c r="H10" s="800"/>
      <c r="I10" s="80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1"/>
      <c r="FV10" s="121"/>
      <c r="FW10" s="121"/>
      <c r="FX10" s="121"/>
      <c r="FY10" s="121"/>
      <c r="FZ10" s="121"/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  <c r="HI10" s="121"/>
      <c r="HJ10" s="121"/>
      <c r="HK10" s="121"/>
      <c r="HL10" s="121"/>
      <c r="HM10" s="121"/>
      <c r="HN10" s="121"/>
      <c r="HO10" s="121"/>
      <c r="HP10" s="121"/>
      <c r="HQ10" s="121"/>
      <c r="HR10" s="121"/>
      <c r="HS10" s="121"/>
      <c r="HT10" s="121"/>
      <c r="HU10" s="121"/>
      <c r="HV10" s="121"/>
      <c r="HW10" s="121"/>
      <c r="HX10" s="121"/>
      <c r="HY10" s="121"/>
      <c r="HZ10" s="121"/>
      <c r="IA10" s="121"/>
      <c r="IB10" s="121"/>
      <c r="IC10" s="121"/>
      <c r="ID10" s="121"/>
      <c r="IE10" s="121"/>
      <c r="IF10" s="121"/>
      <c r="IG10" s="121"/>
      <c r="IH10" s="121"/>
      <c r="II10" s="121"/>
      <c r="IJ10" s="121"/>
      <c r="IK10" s="121"/>
      <c r="IL10" s="121"/>
      <c r="IM10" s="121"/>
      <c r="IN10" s="121"/>
      <c r="IO10" s="121"/>
      <c r="IP10" s="121"/>
      <c r="IQ10" s="121"/>
      <c r="IR10" s="121"/>
      <c r="IS10" s="121"/>
      <c r="IT10" s="121"/>
    </row>
    <row r="11" spans="1:254" s="123" customFormat="1" ht="33.75" thickBot="1" x14ac:dyDescent="0.35">
      <c r="A11" s="1063"/>
      <c r="B11" s="1064"/>
      <c r="C11" s="1065"/>
      <c r="D11" s="124" t="s">
        <v>8</v>
      </c>
      <c r="E11" s="124" t="s">
        <v>9</v>
      </c>
      <c r="F11" s="125" t="s">
        <v>5</v>
      </c>
      <c r="G11" s="124" t="s">
        <v>8</v>
      </c>
      <c r="H11" s="124" t="s">
        <v>9</v>
      </c>
      <c r="I11" s="126" t="s">
        <v>5</v>
      </c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  <c r="BM11" s="121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1"/>
      <c r="BY11" s="121"/>
      <c r="BZ11" s="121"/>
      <c r="CA11" s="121"/>
      <c r="CB11" s="121"/>
      <c r="CC11" s="121"/>
      <c r="CD11" s="121"/>
      <c r="CE11" s="121"/>
      <c r="CF11" s="121"/>
      <c r="CG11" s="121"/>
      <c r="CH11" s="121"/>
      <c r="CI11" s="121"/>
      <c r="CJ11" s="121"/>
      <c r="CK11" s="121"/>
      <c r="CL11" s="121"/>
      <c r="CM11" s="121"/>
      <c r="CN11" s="121"/>
      <c r="CO11" s="121"/>
      <c r="CP11" s="121"/>
      <c r="CQ11" s="121"/>
      <c r="CR11" s="121"/>
      <c r="CS11" s="121"/>
      <c r="CT11" s="121"/>
      <c r="CU11" s="121"/>
      <c r="CV11" s="121"/>
      <c r="CW11" s="121"/>
      <c r="CX11" s="121"/>
      <c r="CY11" s="121"/>
      <c r="CZ11" s="121"/>
      <c r="DA11" s="121"/>
      <c r="DB11" s="121"/>
      <c r="DC11" s="121"/>
      <c r="DD11" s="121"/>
      <c r="DE11" s="121"/>
      <c r="DF11" s="121"/>
      <c r="DG11" s="121"/>
      <c r="DH11" s="121"/>
      <c r="DI11" s="121"/>
      <c r="DJ11" s="121"/>
      <c r="DK11" s="121"/>
      <c r="DL11" s="121"/>
      <c r="DM11" s="121"/>
      <c r="DN11" s="121"/>
      <c r="DO11" s="121"/>
      <c r="DP11" s="121"/>
      <c r="DQ11" s="121"/>
      <c r="DR11" s="121"/>
      <c r="DS11" s="121"/>
      <c r="DT11" s="121"/>
      <c r="DU11" s="121"/>
      <c r="DV11" s="121"/>
      <c r="DW11" s="121"/>
      <c r="DX11" s="121"/>
      <c r="DY11" s="121"/>
      <c r="DZ11" s="121"/>
      <c r="EA11" s="121"/>
      <c r="EB11" s="121"/>
      <c r="EC11" s="121"/>
      <c r="ED11" s="121"/>
      <c r="EE11" s="121"/>
      <c r="EF11" s="121"/>
      <c r="EG11" s="121"/>
      <c r="EH11" s="121"/>
      <c r="EI11" s="121"/>
      <c r="EJ11" s="121"/>
      <c r="EK11" s="121"/>
      <c r="EL11" s="121"/>
      <c r="EM11" s="121"/>
      <c r="EN11" s="121"/>
      <c r="EO11" s="121"/>
      <c r="EP11" s="121"/>
      <c r="EQ11" s="121"/>
      <c r="ER11" s="121"/>
      <c r="ES11" s="121"/>
      <c r="ET11" s="121"/>
      <c r="EU11" s="121"/>
      <c r="EV11" s="121"/>
      <c r="EW11" s="121"/>
      <c r="EX11" s="121"/>
      <c r="EY11" s="121"/>
      <c r="EZ11" s="121"/>
      <c r="FA11" s="121"/>
      <c r="FB11" s="121"/>
      <c r="FC11" s="121"/>
      <c r="FD11" s="121"/>
      <c r="FE11" s="121"/>
      <c r="FF11" s="121"/>
      <c r="FG11" s="121"/>
      <c r="FH11" s="121"/>
      <c r="FI11" s="121"/>
      <c r="FJ11" s="121"/>
      <c r="FK11" s="121"/>
      <c r="FL11" s="121"/>
      <c r="FM11" s="121"/>
      <c r="FN11" s="121"/>
      <c r="FO11" s="121"/>
      <c r="FP11" s="121"/>
      <c r="FQ11" s="121"/>
      <c r="FR11" s="121"/>
      <c r="FS11" s="121"/>
      <c r="FT11" s="121"/>
      <c r="FU11" s="121"/>
      <c r="FV11" s="121"/>
      <c r="FW11" s="121"/>
      <c r="FX11" s="121"/>
      <c r="FY11" s="121"/>
      <c r="FZ11" s="121"/>
      <c r="GA11" s="121"/>
      <c r="GB11" s="121"/>
      <c r="GC11" s="121"/>
      <c r="GD11" s="121"/>
      <c r="GE11" s="121"/>
      <c r="GF11" s="121"/>
      <c r="GG11" s="121"/>
      <c r="GH11" s="121"/>
      <c r="GI11" s="121"/>
      <c r="GJ11" s="121"/>
      <c r="GK11" s="121"/>
      <c r="GL11" s="121"/>
      <c r="GM11" s="121"/>
      <c r="GN11" s="121"/>
      <c r="GO11" s="121"/>
      <c r="GP11" s="121"/>
      <c r="GQ11" s="121"/>
      <c r="GR11" s="121"/>
      <c r="GS11" s="121"/>
      <c r="GT11" s="121"/>
      <c r="GU11" s="121"/>
      <c r="GV11" s="121"/>
      <c r="GW11" s="121"/>
      <c r="GX11" s="121"/>
      <c r="GY11" s="121"/>
      <c r="GZ11" s="121"/>
      <c r="HA11" s="121"/>
      <c r="HB11" s="121"/>
      <c r="HC11" s="121"/>
      <c r="HD11" s="121"/>
      <c r="HE11" s="121"/>
      <c r="HF11" s="121"/>
      <c r="HG11" s="121"/>
      <c r="HH11" s="121"/>
      <c r="HI11" s="121"/>
      <c r="HJ11" s="121"/>
      <c r="HK11" s="121"/>
      <c r="HL11" s="121"/>
      <c r="HM11" s="121"/>
      <c r="HN11" s="121"/>
      <c r="HO11" s="121"/>
      <c r="HP11" s="121"/>
      <c r="HQ11" s="121"/>
      <c r="HR11" s="121"/>
      <c r="HS11" s="121"/>
      <c r="HT11" s="121"/>
      <c r="HU11" s="121"/>
      <c r="HV11" s="121"/>
      <c r="HW11" s="121"/>
      <c r="HX11" s="121"/>
      <c r="HY11" s="121"/>
      <c r="HZ11" s="121"/>
      <c r="IA11" s="121"/>
      <c r="IB11" s="121"/>
      <c r="IC11" s="121"/>
      <c r="ID11" s="121"/>
      <c r="IE11" s="121"/>
      <c r="IF11" s="121"/>
      <c r="IG11" s="121"/>
      <c r="IH11" s="121"/>
      <c r="II11" s="121"/>
      <c r="IJ11" s="121"/>
      <c r="IK11" s="121"/>
      <c r="IL11" s="121"/>
      <c r="IM11" s="121"/>
      <c r="IN11" s="121"/>
      <c r="IO11" s="121"/>
      <c r="IP11" s="121"/>
      <c r="IQ11" s="121"/>
      <c r="IR11" s="121"/>
      <c r="IS11" s="121"/>
      <c r="IT11" s="121"/>
    </row>
    <row r="12" spans="1:254" s="123" customFormat="1" ht="16.5" customHeight="1" x14ac:dyDescent="0.3">
      <c r="A12" s="1014" t="s">
        <v>29</v>
      </c>
      <c r="B12" s="1015"/>
      <c r="C12" s="929" t="s">
        <v>10</v>
      </c>
      <c r="D12" s="930"/>
      <c r="E12" s="930"/>
      <c r="F12" s="930"/>
      <c r="G12" s="930"/>
      <c r="H12" s="930"/>
      <c r="I12" s="93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  <c r="CM12" s="121"/>
      <c r="CN12" s="121"/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1"/>
      <c r="DE12" s="121"/>
      <c r="DF12" s="121"/>
      <c r="DG12" s="121"/>
      <c r="DH12" s="121"/>
      <c r="DI12" s="121"/>
      <c r="DJ12" s="121"/>
      <c r="DK12" s="121"/>
      <c r="DL12" s="121"/>
      <c r="DM12" s="121"/>
      <c r="DN12" s="121"/>
      <c r="DO12" s="121"/>
      <c r="DP12" s="121"/>
      <c r="DQ12" s="121"/>
      <c r="DR12" s="121"/>
      <c r="DS12" s="121"/>
      <c r="DT12" s="121"/>
      <c r="DU12" s="121"/>
      <c r="DV12" s="121"/>
      <c r="DW12" s="121"/>
      <c r="DX12" s="121"/>
      <c r="DY12" s="121"/>
      <c r="DZ12" s="121"/>
      <c r="EA12" s="121"/>
      <c r="EB12" s="121"/>
      <c r="EC12" s="121"/>
      <c r="ED12" s="121"/>
      <c r="EE12" s="121"/>
      <c r="EF12" s="121"/>
      <c r="EG12" s="121"/>
      <c r="EH12" s="121"/>
      <c r="EI12" s="121"/>
      <c r="EJ12" s="121"/>
      <c r="EK12" s="121"/>
      <c r="EL12" s="121"/>
      <c r="EM12" s="121"/>
      <c r="EN12" s="121"/>
      <c r="EO12" s="121"/>
      <c r="EP12" s="121"/>
      <c r="EQ12" s="121"/>
      <c r="ER12" s="121"/>
      <c r="ES12" s="121"/>
      <c r="ET12" s="121"/>
      <c r="EU12" s="121"/>
      <c r="EV12" s="121"/>
      <c r="EW12" s="121"/>
      <c r="EX12" s="121"/>
      <c r="EY12" s="121"/>
      <c r="EZ12" s="121"/>
      <c r="FA12" s="121"/>
      <c r="FB12" s="121"/>
      <c r="FC12" s="121"/>
      <c r="FD12" s="121"/>
      <c r="FE12" s="121"/>
      <c r="FF12" s="121"/>
      <c r="FG12" s="121"/>
      <c r="FH12" s="121"/>
      <c r="FI12" s="121"/>
      <c r="FJ12" s="121"/>
      <c r="FK12" s="121"/>
      <c r="FL12" s="121"/>
      <c r="FM12" s="121"/>
      <c r="FN12" s="121"/>
      <c r="FO12" s="121"/>
      <c r="FP12" s="121"/>
      <c r="FQ12" s="121"/>
      <c r="FR12" s="121"/>
      <c r="FS12" s="121"/>
      <c r="FT12" s="121"/>
      <c r="FU12" s="121"/>
      <c r="FV12" s="121"/>
      <c r="FW12" s="121"/>
      <c r="FX12" s="121"/>
      <c r="FY12" s="121"/>
      <c r="FZ12" s="121"/>
      <c r="GA12" s="121"/>
      <c r="GB12" s="121"/>
      <c r="GC12" s="121"/>
      <c r="GD12" s="121"/>
      <c r="GE12" s="121"/>
      <c r="GF12" s="121"/>
      <c r="GG12" s="121"/>
      <c r="GH12" s="121"/>
      <c r="GI12" s="121"/>
      <c r="GJ12" s="121"/>
      <c r="GK12" s="121"/>
      <c r="GL12" s="121"/>
      <c r="GM12" s="121"/>
      <c r="GN12" s="121"/>
      <c r="GO12" s="121"/>
      <c r="GP12" s="121"/>
      <c r="GQ12" s="121"/>
      <c r="GR12" s="121"/>
      <c r="GS12" s="121"/>
      <c r="GT12" s="121"/>
      <c r="GU12" s="121"/>
      <c r="GV12" s="121"/>
      <c r="GW12" s="121"/>
      <c r="GX12" s="121"/>
      <c r="GY12" s="121"/>
      <c r="GZ12" s="121"/>
      <c r="HA12" s="121"/>
      <c r="HB12" s="121"/>
      <c r="HC12" s="121"/>
      <c r="HD12" s="121"/>
      <c r="HE12" s="121"/>
      <c r="HF12" s="121"/>
      <c r="HG12" s="121"/>
      <c r="HH12" s="121"/>
      <c r="HI12" s="121"/>
      <c r="HJ12" s="121"/>
      <c r="HK12" s="121"/>
      <c r="HL12" s="121"/>
      <c r="HM12" s="121"/>
      <c r="HN12" s="121"/>
      <c r="HO12" s="121"/>
      <c r="HP12" s="121"/>
      <c r="HQ12" s="121"/>
      <c r="HR12" s="121"/>
      <c r="HS12" s="121"/>
      <c r="HT12" s="121"/>
      <c r="HU12" s="121"/>
      <c r="HV12" s="121"/>
      <c r="HW12" s="121"/>
      <c r="HX12" s="121"/>
      <c r="HY12" s="121"/>
      <c r="HZ12" s="121"/>
      <c r="IA12" s="121"/>
      <c r="IB12" s="121"/>
      <c r="IC12" s="121"/>
      <c r="ID12" s="121"/>
      <c r="IE12" s="121"/>
      <c r="IF12" s="121"/>
      <c r="IG12" s="121"/>
      <c r="IH12" s="121"/>
      <c r="II12" s="121"/>
      <c r="IJ12" s="121"/>
      <c r="IK12" s="121"/>
      <c r="IL12" s="121"/>
      <c r="IM12" s="121"/>
      <c r="IN12" s="121"/>
      <c r="IO12" s="121"/>
      <c r="IP12" s="121"/>
      <c r="IQ12" s="121"/>
      <c r="IR12" s="121"/>
      <c r="IS12" s="121"/>
      <c r="IT12" s="121"/>
    </row>
    <row r="13" spans="1:254" s="123" customFormat="1" ht="16.5" customHeight="1" x14ac:dyDescent="0.3">
      <c r="A13" s="1016"/>
      <c r="B13" s="1017"/>
      <c r="C13" s="932" t="s">
        <v>154</v>
      </c>
      <c r="D13" s="933"/>
      <c r="E13" s="933"/>
      <c r="F13" s="933"/>
      <c r="G13" s="933"/>
      <c r="H13" s="933"/>
      <c r="I13" s="934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121"/>
      <c r="GJ13" s="121"/>
      <c r="GK13" s="121"/>
      <c r="GL13" s="121"/>
      <c r="GM13" s="121"/>
      <c r="GN13" s="121"/>
      <c r="GO13" s="121"/>
      <c r="GP13" s="121"/>
      <c r="GQ13" s="121"/>
      <c r="GR13" s="121"/>
      <c r="GS13" s="121"/>
      <c r="GT13" s="121"/>
      <c r="GU13" s="121"/>
      <c r="GV13" s="121"/>
      <c r="GW13" s="121"/>
      <c r="GX13" s="121"/>
      <c r="GY13" s="121"/>
      <c r="GZ13" s="121"/>
      <c r="HA13" s="121"/>
      <c r="HB13" s="121"/>
      <c r="HC13" s="121"/>
      <c r="HD13" s="121"/>
      <c r="HE13" s="121"/>
      <c r="HF13" s="121"/>
      <c r="HG13" s="121"/>
      <c r="HH13" s="121"/>
      <c r="HI13" s="121"/>
      <c r="HJ13" s="121"/>
      <c r="HK13" s="121"/>
      <c r="HL13" s="121"/>
      <c r="HM13" s="121"/>
      <c r="HN13" s="121"/>
      <c r="HO13" s="121"/>
      <c r="HP13" s="121"/>
      <c r="HQ13" s="121"/>
      <c r="HR13" s="121"/>
      <c r="HS13" s="121"/>
      <c r="HT13" s="121"/>
      <c r="HU13" s="121"/>
      <c r="HV13" s="121"/>
      <c r="HW13" s="121"/>
      <c r="HX13" s="121"/>
      <c r="HY13" s="121"/>
      <c r="HZ13" s="121"/>
      <c r="IA13" s="121"/>
      <c r="IB13" s="121"/>
      <c r="IC13" s="121"/>
      <c r="ID13" s="121"/>
      <c r="IE13" s="121"/>
      <c r="IF13" s="121"/>
      <c r="IG13" s="121"/>
      <c r="IH13" s="121"/>
      <c r="II13" s="121"/>
      <c r="IJ13" s="121"/>
      <c r="IK13" s="121"/>
      <c r="IL13" s="121"/>
      <c r="IM13" s="121"/>
      <c r="IN13" s="121"/>
      <c r="IO13" s="121"/>
      <c r="IP13" s="121"/>
      <c r="IQ13" s="121"/>
      <c r="IR13" s="121"/>
      <c r="IS13" s="121"/>
      <c r="IT13" s="121"/>
    </row>
    <row r="14" spans="1:254" s="123" customFormat="1" x14ac:dyDescent="0.3">
      <c r="A14" s="997">
        <v>1047</v>
      </c>
      <c r="B14" s="1006" t="s">
        <v>132</v>
      </c>
      <c r="C14" s="1008" t="s">
        <v>31</v>
      </c>
      <c r="D14" s="1009"/>
      <c r="E14" s="1009"/>
      <c r="F14" s="1009"/>
      <c r="G14" s="1009"/>
      <c r="H14" s="1009"/>
      <c r="I14" s="1010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21"/>
      <c r="CL14" s="121"/>
      <c r="CM14" s="121"/>
      <c r="CN14" s="121"/>
      <c r="CO14" s="121"/>
      <c r="CP14" s="121"/>
      <c r="CQ14" s="121"/>
      <c r="CR14" s="121"/>
      <c r="CS14" s="121"/>
      <c r="CT14" s="121"/>
      <c r="CU14" s="121"/>
      <c r="CV14" s="121"/>
      <c r="CW14" s="121"/>
      <c r="CX14" s="121"/>
      <c r="CY14" s="121"/>
      <c r="CZ14" s="121"/>
      <c r="DA14" s="121"/>
      <c r="DB14" s="121"/>
      <c r="DC14" s="121"/>
      <c r="DD14" s="121"/>
      <c r="DE14" s="121"/>
      <c r="DF14" s="121"/>
      <c r="DG14" s="121"/>
      <c r="DH14" s="121"/>
      <c r="DI14" s="121"/>
      <c r="DJ14" s="121"/>
      <c r="DK14" s="121"/>
      <c r="DL14" s="121"/>
      <c r="DM14" s="121"/>
      <c r="DN14" s="121"/>
      <c r="DO14" s="121"/>
      <c r="DP14" s="121"/>
      <c r="DQ14" s="121"/>
      <c r="DR14" s="121"/>
      <c r="DS14" s="121"/>
      <c r="DT14" s="121"/>
      <c r="DU14" s="121"/>
      <c r="DV14" s="121"/>
      <c r="DW14" s="121"/>
      <c r="DX14" s="121"/>
      <c r="DY14" s="121"/>
      <c r="DZ14" s="121"/>
      <c r="EA14" s="121"/>
      <c r="EB14" s="121"/>
      <c r="EC14" s="121"/>
      <c r="ED14" s="121"/>
      <c r="EE14" s="121"/>
      <c r="EF14" s="121"/>
      <c r="EG14" s="121"/>
      <c r="EH14" s="121"/>
      <c r="EI14" s="121"/>
      <c r="EJ14" s="121"/>
      <c r="EK14" s="121"/>
      <c r="EL14" s="121"/>
      <c r="EM14" s="121"/>
      <c r="EN14" s="121"/>
      <c r="EO14" s="121"/>
      <c r="EP14" s="121"/>
      <c r="EQ14" s="121"/>
      <c r="ER14" s="121"/>
      <c r="ES14" s="121"/>
      <c r="ET14" s="121"/>
      <c r="EU14" s="121"/>
      <c r="EV14" s="121"/>
      <c r="EW14" s="121"/>
      <c r="EX14" s="121"/>
      <c r="EY14" s="121"/>
      <c r="EZ14" s="121"/>
      <c r="FA14" s="121"/>
      <c r="FB14" s="121"/>
      <c r="FC14" s="121"/>
      <c r="FD14" s="121"/>
      <c r="FE14" s="121"/>
      <c r="FF14" s="121"/>
      <c r="FG14" s="121"/>
      <c r="FH14" s="121"/>
      <c r="FI14" s="121"/>
      <c r="FJ14" s="121"/>
      <c r="FK14" s="121"/>
      <c r="FL14" s="121"/>
      <c r="FM14" s="121"/>
      <c r="FN14" s="121"/>
      <c r="FO14" s="121"/>
      <c r="FP14" s="121"/>
      <c r="FQ14" s="121"/>
      <c r="FR14" s="121"/>
      <c r="FS14" s="121"/>
      <c r="FT14" s="121"/>
      <c r="FU14" s="121"/>
      <c r="FV14" s="121"/>
      <c r="FW14" s="121"/>
      <c r="FX14" s="121"/>
      <c r="FY14" s="121"/>
      <c r="FZ14" s="121"/>
      <c r="GA14" s="121"/>
      <c r="GB14" s="121"/>
      <c r="GC14" s="121"/>
      <c r="GD14" s="121"/>
      <c r="GE14" s="121"/>
      <c r="GF14" s="121"/>
      <c r="GG14" s="121"/>
      <c r="GH14" s="121"/>
      <c r="GI14" s="121"/>
      <c r="GJ14" s="121"/>
      <c r="GK14" s="121"/>
      <c r="GL14" s="121"/>
      <c r="GM14" s="121"/>
      <c r="GN14" s="121"/>
      <c r="GO14" s="121"/>
      <c r="GP14" s="121"/>
      <c r="GQ14" s="121"/>
      <c r="GR14" s="121"/>
      <c r="GS14" s="121"/>
      <c r="GT14" s="121"/>
      <c r="GU14" s="121"/>
      <c r="GV14" s="121"/>
      <c r="GW14" s="121"/>
      <c r="GX14" s="121"/>
      <c r="GY14" s="121"/>
      <c r="GZ14" s="121"/>
      <c r="HA14" s="121"/>
      <c r="HB14" s="121"/>
      <c r="HC14" s="121"/>
      <c r="HD14" s="121"/>
      <c r="HE14" s="121"/>
      <c r="HF14" s="121"/>
      <c r="HG14" s="121"/>
      <c r="HH14" s="121"/>
      <c r="HI14" s="121"/>
      <c r="HJ14" s="121"/>
      <c r="HK14" s="121"/>
      <c r="HL14" s="121"/>
      <c r="HM14" s="121"/>
      <c r="HN14" s="121"/>
      <c r="HO14" s="121"/>
      <c r="HP14" s="121"/>
      <c r="HQ14" s="121"/>
      <c r="HR14" s="121"/>
      <c r="HS14" s="121"/>
      <c r="HT14" s="121"/>
      <c r="HU14" s="121"/>
      <c r="HV14" s="121"/>
      <c r="HW14" s="121"/>
      <c r="HX14" s="121"/>
      <c r="HY14" s="121"/>
      <c r="HZ14" s="121"/>
      <c r="IA14" s="121"/>
      <c r="IB14" s="121"/>
      <c r="IC14" s="121"/>
      <c r="ID14" s="121"/>
      <c r="IE14" s="121"/>
      <c r="IF14" s="121"/>
      <c r="IG14" s="121"/>
      <c r="IH14" s="121"/>
      <c r="II14" s="121"/>
      <c r="IJ14" s="121"/>
      <c r="IK14" s="121"/>
      <c r="IL14" s="121"/>
      <c r="IM14" s="121"/>
      <c r="IN14" s="121"/>
      <c r="IO14" s="121"/>
      <c r="IP14" s="121"/>
      <c r="IQ14" s="121"/>
      <c r="IR14" s="121"/>
      <c r="IS14" s="121"/>
      <c r="IT14" s="121"/>
    </row>
    <row r="15" spans="1:254" s="123" customFormat="1" ht="29.25" customHeight="1" thickBot="1" x14ac:dyDescent="0.35">
      <c r="A15" s="997"/>
      <c r="B15" s="1007"/>
      <c r="C15" s="1011" t="s">
        <v>62</v>
      </c>
      <c r="D15" s="1012"/>
      <c r="E15" s="1012"/>
      <c r="F15" s="1012"/>
      <c r="G15" s="1012"/>
      <c r="H15" s="1012"/>
      <c r="I15" s="1013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1"/>
      <c r="CN15" s="121"/>
      <c r="CO15" s="121"/>
      <c r="CP15" s="121"/>
      <c r="CQ15" s="121"/>
      <c r="CR15" s="121"/>
      <c r="CS15" s="121"/>
      <c r="CT15" s="121"/>
      <c r="CU15" s="121"/>
      <c r="CV15" s="121"/>
      <c r="CW15" s="121"/>
      <c r="CX15" s="121"/>
      <c r="CY15" s="121"/>
      <c r="CZ15" s="121"/>
      <c r="DA15" s="121"/>
      <c r="DB15" s="121"/>
      <c r="DC15" s="121"/>
      <c r="DD15" s="121"/>
      <c r="DE15" s="121"/>
      <c r="DF15" s="121"/>
      <c r="DG15" s="121"/>
      <c r="DH15" s="121"/>
      <c r="DI15" s="121"/>
      <c r="DJ15" s="121"/>
      <c r="DK15" s="121"/>
      <c r="DL15" s="121"/>
      <c r="DM15" s="121"/>
      <c r="DN15" s="121"/>
      <c r="DO15" s="121"/>
      <c r="DP15" s="121"/>
      <c r="DQ15" s="121"/>
      <c r="DR15" s="121"/>
      <c r="DS15" s="121"/>
      <c r="DT15" s="121"/>
      <c r="DU15" s="121"/>
      <c r="DV15" s="121"/>
      <c r="DW15" s="121"/>
      <c r="DX15" s="121"/>
      <c r="DY15" s="121"/>
      <c r="DZ15" s="121"/>
      <c r="EA15" s="121"/>
      <c r="EB15" s="121"/>
      <c r="EC15" s="121"/>
      <c r="ED15" s="121"/>
      <c r="EE15" s="121"/>
      <c r="EF15" s="121"/>
      <c r="EG15" s="121"/>
      <c r="EH15" s="121"/>
      <c r="EI15" s="121"/>
      <c r="EJ15" s="121"/>
      <c r="EK15" s="121"/>
      <c r="EL15" s="121"/>
      <c r="EM15" s="121"/>
      <c r="EN15" s="121"/>
      <c r="EO15" s="121"/>
      <c r="EP15" s="121"/>
      <c r="EQ15" s="121"/>
      <c r="ER15" s="121"/>
      <c r="ES15" s="121"/>
      <c r="ET15" s="121"/>
      <c r="EU15" s="121"/>
      <c r="EV15" s="121"/>
      <c r="EW15" s="121"/>
      <c r="EX15" s="121"/>
      <c r="EY15" s="121"/>
      <c r="EZ15" s="121"/>
      <c r="FA15" s="121"/>
      <c r="FB15" s="121"/>
      <c r="FC15" s="121"/>
      <c r="FD15" s="121"/>
      <c r="FE15" s="121"/>
      <c r="FF15" s="121"/>
      <c r="FG15" s="121"/>
      <c r="FH15" s="121"/>
      <c r="FI15" s="121"/>
      <c r="FJ15" s="121"/>
      <c r="FK15" s="121"/>
      <c r="FL15" s="121"/>
      <c r="FM15" s="121"/>
      <c r="FN15" s="121"/>
      <c r="FO15" s="121"/>
      <c r="FP15" s="121"/>
      <c r="FQ15" s="121"/>
      <c r="FR15" s="121"/>
      <c r="FS15" s="121"/>
      <c r="FT15" s="121"/>
      <c r="FU15" s="121"/>
      <c r="FV15" s="121"/>
      <c r="FW15" s="121"/>
      <c r="FX15" s="121"/>
      <c r="FY15" s="121"/>
      <c r="FZ15" s="121"/>
      <c r="GA15" s="121"/>
      <c r="GB15" s="121"/>
      <c r="GC15" s="121"/>
      <c r="GD15" s="121"/>
      <c r="GE15" s="121"/>
      <c r="GF15" s="121"/>
      <c r="GG15" s="121"/>
      <c r="GH15" s="121"/>
      <c r="GI15" s="121"/>
      <c r="GJ15" s="121"/>
      <c r="GK15" s="121"/>
      <c r="GL15" s="121"/>
      <c r="GM15" s="121"/>
      <c r="GN15" s="121"/>
      <c r="GO15" s="121"/>
      <c r="GP15" s="121"/>
      <c r="GQ15" s="121"/>
      <c r="GR15" s="121"/>
      <c r="GS15" s="121"/>
      <c r="GT15" s="121"/>
      <c r="GU15" s="121"/>
      <c r="GV15" s="121"/>
      <c r="GW15" s="121"/>
      <c r="GX15" s="121"/>
      <c r="GY15" s="121"/>
      <c r="GZ15" s="121"/>
      <c r="HA15" s="121"/>
      <c r="HB15" s="121"/>
      <c r="HC15" s="121"/>
      <c r="HD15" s="121"/>
      <c r="HE15" s="121"/>
      <c r="HF15" s="121"/>
      <c r="HG15" s="121"/>
      <c r="HH15" s="121"/>
      <c r="HI15" s="121"/>
      <c r="HJ15" s="121"/>
      <c r="HK15" s="121"/>
      <c r="HL15" s="121"/>
      <c r="HM15" s="121"/>
      <c r="HN15" s="121"/>
      <c r="HO15" s="121"/>
      <c r="HP15" s="121"/>
      <c r="HQ15" s="121"/>
      <c r="HR15" s="121"/>
      <c r="HS15" s="121"/>
      <c r="HT15" s="121"/>
      <c r="HU15" s="121"/>
      <c r="HV15" s="121"/>
      <c r="HW15" s="121"/>
      <c r="HX15" s="121"/>
      <c r="HY15" s="121"/>
      <c r="HZ15" s="121"/>
      <c r="IA15" s="121"/>
      <c r="IB15" s="121"/>
      <c r="IC15" s="121"/>
      <c r="ID15" s="121"/>
      <c r="IE15" s="121"/>
      <c r="IF15" s="121"/>
      <c r="IG15" s="121"/>
      <c r="IH15" s="121"/>
      <c r="II15" s="121"/>
      <c r="IJ15" s="121"/>
      <c r="IK15" s="121"/>
      <c r="IL15" s="121"/>
      <c r="IM15" s="121"/>
      <c r="IN15" s="121"/>
      <c r="IO15" s="121"/>
      <c r="IP15" s="121"/>
      <c r="IQ15" s="121"/>
      <c r="IR15" s="121"/>
      <c r="IS15" s="121"/>
      <c r="IT15" s="121"/>
    </row>
    <row r="16" spans="1:254" s="123" customFormat="1" ht="48.75" customHeight="1" thickBot="1" x14ac:dyDescent="0.35">
      <c r="A16" s="957" t="s">
        <v>63</v>
      </c>
      <c r="B16" s="1002"/>
      <c r="C16" s="127" t="s">
        <v>64</v>
      </c>
      <c r="D16" s="186">
        <v>-4</v>
      </c>
      <c r="E16" s="186">
        <v>-4</v>
      </c>
      <c r="F16" s="186">
        <v>-4</v>
      </c>
      <c r="G16" s="128"/>
      <c r="H16" s="128"/>
      <c r="I16" s="129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1"/>
      <c r="CQ16" s="121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21"/>
      <c r="DC16" s="121"/>
      <c r="DD16" s="121"/>
      <c r="DE16" s="121"/>
      <c r="DF16" s="121"/>
      <c r="DG16" s="121"/>
      <c r="DH16" s="121"/>
      <c r="DI16" s="121"/>
      <c r="DJ16" s="121"/>
      <c r="DK16" s="121"/>
      <c r="DL16" s="121"/>
      <c r="DM16" s="121"/>
      <c r="DN16" s="121"/>
      <c r="DO16" s="121"/>
      <c r="DP16" s="121"/>
      <c r="DQ16" s="121"/>
      <c r="DR16" s="121"/>
      <c r="DS16" s="121"/>
      <c r="DT16" s="121"/>
      <c r="DU16" s="121"/>
      <c r="DV16" s="121"/>
      <c r="DW16" s="121"/>
      <c r="DX16" s="121"/>
      <c r="DY16" s="121"/>
      <c r="DZ16" s="121"/>
      <c r="EA16" s="121"/>
      <c r="EB16" s="121"/>
      <c r="EC16" s="121"/>
      <c r="ED16" s="121"/>
      <c r="EE16" s="121"/>
      <c r="EF16" s="121"/>
      <c r="EG16" s="121"/>
      <c r="EH16" s="121"/>
      <c r="EI16" s="121"/>
      <c r="EJ16" s="121"/>
      <c r="EK16" s="121"/>
      <c r="EL16" s="121"/>
      <c r="EM16" s="121"/>
      <c r="EN16" s="121"/>
      <c r="EO16" s="121"/>
      <c r="EP16" s="121"/>
      <c r="EQ16" s="121"/>
      <c r="ER16" s="121"/>
      <c r="ES16" s="121"/>
      <c r="ET16" s="121"/>
      <c r="EU16" s="121"/>
      <c r="EV16" s="121"/>
      <c r="EW16" s="121"/>
      <c r="EX16" s="121"/>
      <c r="EY16" s="121"/>
      <c r="EZ16" s="121"/>
      <c r="FA16" s="121"/>
      <c r="FB16" s="121"/>
      <c r="FC16" s="121"/>
      <c r="FD16" s="121"/>
      <c r="FE16" s="121"/>
      <c r="FF16" s="121"/>
      <c r="FG16" s="121"/>
      <c r="FH16" s="121"/>
      <c r="FI16" s="121"/>
      <c r="FJ16" s="121"/>
      <c r="FK16" s="121"/>
      <c r="FL16" s="121"/>
      <c r="FM16" s="121"/>
      <c r="FN16" s="121"/>
      <c r="FO16" s="121"/>
      <c r="FP16" s="121"/>
      <c r="FQ16" s="121"/>
      <c r="FR16" s="121"/>
      <c r="FS16" s="121"/>
      <c r="FT16" s="121"/>
      <c r="FU16" s="121"/>
      <c r="FV16" s="121"/>
      <c r="FW16" s="121"/>
      <c r="FX16" s="121"/>
      <c r="FY16" s="121"/>
      <c r="FZ16" s="121"/>
      <c r="GA16" s="121"/>
      <c r="GB16" s="121"/>
      <c r="GC16" s="121"/>
      <c r="GD16" s="121"/>
      <c r="GE16" s="121"/>
      <c r="GF16" s="121"/>
      <c r="GG16" s="121"/>
      <c r="GH16" s="121"/>
      <c r="GI16" s="121"/>
      <c r="GJ16" s="121"/>
      <c r="GK16" s="121"/>
      <c r="GL16" s="121"/>
      <c r="GM16" s="121"/>
      <c r="GN16" s="121"/>
      <c r="GO16" s="121"/>
      <c r="GP16" s="121"/>
      <c r="GQ16" s="121"/>
      <c r="GR16" s="121"/>
      <c r="GS16" s="121"/>
      <c r="GT16" s="121"/>
      <c r="GU16" s="121"/>
      <c r="GV16" s="121"/>
      <c r="GW16" s="121"/>
      <c r="GX16" s="121"/>
      <c r="GY16" s="121"/>
      <c r="GZ16" s="121"/>
      <c r="HA16" s="121"/>
      <c r="HB16" s="121"/>
      <c r="HC16" s="121"/>
      <c r="HD16" s="121"/>
      <c r="HE16" s="121"/>
      <c r="HF16" s="121"/>
      <c r="HG16" s="121"/>
      <c r="HH16" s="121"/>
      <c r="HI16" s="121"/>
      <c r="HJ16" s="121"/>
      <c r="HK16" s="121"/>
      <c r="HL16" s="121"/>
      <c r="HM16" s="121"/>
      <c r="HN16" s="121"/>
      <c r="HO16" s="121"/>
      <c r="HP16" s="121"/>
      <c r="HQ16" s="121"/>
      <c r="HR16" s="121"/>
      <c r="HS16" s="121"/>
      <c r="HT16" s="121"/>
      <c r="HU16" s="121"/>
      <c r="HV16" s="121"/>
      <c r="HW16" s="121"/>
      <c r="HX16" s="121"/>
      <c r="HY16" s="121"/>
      <c r="HZ16" s="121"/>
      <c r="IA16" s="121"/>
      <c r="IB16" s="121"/>
      <c r="IC16" s="121"/>
      <c r="ID16" s="121"/>
      <c r="IE16" s="121"/>
      <c r="IF16" s="121"/>
      <c r="IG16" s="121"/>
      <c r="IH16" s="121"/>
      <c r="II16" s="121"/>
      <c r="IJ16" s="121"/>
      <c r="IK16" s="121"/>
      <c r="IL16" s="121"/>
      <c r="IM16" s="121"/>
      <c r="IN16" s="121"/>
      <c r="IO16" s="121"/>
      <c r="IP16" s="121"/>
      <c r="IQ16" s="121"/>
      <c r="IR16" s="121"/>
      <c r="IS16" s="121"/>
      <c r="IT16" s="121"/>
    </row>
    <row r="17" spans="1:254" s="123" customFormat="1" ht="39" customHeight="1" thickBot="1" x14ac:dyDescent="0.35">
      <c r="A17" s="1001" t="s">
        <v>65</v>
      </c>
      <c r="B17" s="1002"/>
      <c r="C17" s="127"/>
      <c r="D17" s="130" t="s">
        <v>33</v>
      </c>
      <c r="E17" s="130" t="s">
        <v>33</v>
      </c>
      <c r="F17" s="130" t="s">
        <v>33</v>
      </c>
      <c r="G17" s="185" t="e">
        <f>SUM(#REF!,#REF!,#REF!)</f>
        <v>#REF!</v>
      </c>
      <c r="H17" s="185" t="e">
        <f>SUM(#REF!,#REF!,#REF!)</f>
        <v>#REF!</v>
      </c>
      <c r="I17" s="185" t="e">
        <f>SUM(#REF!,#REF!,#REF!)</f>
        <v>#REF!</v>
      </c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  <c r="CM17" s="121"/>
      <c r="CN17" s="121"/>
      <c r="CO17" s="121"/>
      <c r="CP17" s="121"/>
      <c r="CQ17" s="121"/>
      <c r="CR17" s="121"/>
      <c r="CS17" s="121"/>
      <c r="CT17" s="121"/>
      <c r="CU17" s="121"/>
      <c r="CV17" s="121"/>
      <c r="CW17" s="121"/>
      <c r="CX17" s="121"/>
      <c r="CY17" s="121"/>
      <c r="CZ17" s="121"/>
      <c r="DA17" s="121"/>
      <c r="DB17" s="121"/>
      <c r="DC17" s="121"/>
      <c r="DD17" s="121"/>
      <c r="DE17" s="121"/>
      <c r="DF17" s="121"/>
      <c r="DG17" s="121"/>
      <c r="DH17" s="121"/>
      <c r="DI17" s="121"/>
      <c r="DJ17" s="121"/>
      <c r="DK17" s="121"/>
      <c r="DL17" s="121"/>
      <c r="DM17" s="121"/>
      <c r="DN17" s="121"/>
      <c r="DO17" s="121"/>
      <c r="DP17" s="121"/>
      <c r="DQ17" s="121"/>
      <c r="DR17" s="121"/>
      <c r="DS17" s="121"/>
      <c r="DT17" s="121"/>
      <c r="DU17" s="121"/>
      <c r="DV17" s="121"/>
      <c r="DW17" s="121"/>
      <c r="DX17" s="121"/>
      <c r="DY17" s="121"/>
      <c r="DZ17" s="121"/>
      <c r="EA17" s="121"/>
      <c r="EB17" s="121"/>
      <c r="EC17" s="121"/>
      <c r="ED17" s="121"/>
      <c r="EE17" s="121"/>
      <c r="EF17" s="121"/>
      <c r="EG17" s="121"/>
      <c r="EH17" s="121"/>
      <c r="EI17" s="121"/>
      <c r="EJ17" s="121"/>
      <c r="EK17" s="121"/>
      <c r="EL17" s="121"/>
      <c r="EM17" s="121"/>
      <c r="EN17" s="121"/>
      <c r="EO17" s="121"/>
      <c r="EP17" s="121"/>
      <c r="EQ17" s="121"/>
      <c r="ER17" s="121"/>
      <c r="ES17" s="121"/>
      <c r="ET17" s="121"/>
      <c r="EU17" s="121"/>
      <c r="EV17" s="121"/>
      <c r="EW17" s="121"/>
      <c r="EX17" s="121"/>
      <c r="EY17" s="121"/>
      <c r="EZ17" s="121"/>
      <c r="FA17" s="121"/>
      <c r="FB17" s="121"/>
      <c r="FC17" s="121"/>
      <c r="FD17" s="121"/>
      <c r="FE17" s="121"/>
      <c r="FF17" s="121"/>
      <c r="FG17" s="121"/>
      <c r="FH17" s="121"/>
      <c r="FI17" s="121"/>
      <c r="FJ17" s="121"/>
      <c r="FK17" s="121"/>
      <c r="FL17" s="121"/>
      <c r="FM17" s="121"/>
      <c r="FN17" s="121"/>
      <c r="FO17" s="121"/>
      <c r="FP17" s="121"/>
      <c r="FQ17" s="121"/>
      <c r="FR17" s="121"/>
      <c r="FS17" s="121"/>
      <c r="FT17" s="121"/>
      <c r="FU17" s="121"/>
      <c r="FV17" s="121"/>
      <c r="FW17" s="121"/>
      <c r="FX17" s="121"/>
      <c r="FY17" s="121"/>
      <c r="FZ17" s="121"/>
      <c r="GA17" s="121"/>
      <c r="GB17" s="121"/>
      <c r="GC17" s="121"/>
      <c r="GD17" s="121"/>
      <c r="GE17" s="121"/>
      <c r="GF17" s="121"/>
      <c r="GG17" s="121"/>
      <c r="GH17" s="121"/>
      <c r="GI17" s="121"/>
      <c r="GJ17" s="121"/>
      <c r="GK17" s="121"/>
      <c r="GL17" s="121"/>
      <c r="GM17" s="121"/>
      <c r="GN17" s="121"/>
      <c r="GO17" s="121"/>
      <c r="GP17" s="121"/>
      <c r="GQ17" s="121"/>
      <c r="GR17" s="121"/>
      <c r="GS17" s="121"/>
      <c r="GT17" s="121"/>
      <c r="GU17" s="121"/>
      <c r="GV17" s="121"/>
      <c r="GW17" s="121"/>
      <c r="GX17" s="121"/>
      <c r="GY17" s="121"/>
      <c r="GZ17" s="121"/>
      <c r="HA17" s="121"/>
      <c r="HB17" s="121"/>
      <c r="HC17" s="121"/>
      <c r="HD17" s="121"/>
      <c r="HE17" s="121"/>
      <c r="HF17" s="121"/>
      <c r="HG17" s="121"/>
      <c r="HH17" s="121"/>
      <c r="HI17" s="121"/>
      <c r="HJ17" s="121"/>
      <c r="HK17" s="121"/>
      <c r="HL17" s="121"/>
      <c r="HM17" s="121"/>
      <c r="HN17" s="121"/>
      <c r="HO17" s="121"/>
      <c r="HP17" s="121"/>
      <c r="HQ17" s="121"/>
      <c r="HR17" s="121"/>
      <c r="HS17" s="121"/>
      <c r="HT17" s="121"/>
      <c r="HU17" s="121"/>
      <c r="HV17" s="121"/>
      <c r="HW17" s="121"/>
      <c r="HX17" s="121"/>
      <c r="HY17" s="121"/>
      <c r="HZ17" s="121"/>
      <c r="IA17" s="121"/>
      <c r="IB17" s="121"/>
      <c r="IC17" s="121"/>
      <c r="ID17" s="121"/>
      <c r="IE17" s="121"/>
      <c r="IF17" s="121"/>
      <c r="IG17" s="121"/>
      <c r="IH17" s="121"/>
      <c r="II17" s="121"/>
      <c r="IJ17" s="121"/>
      <c r="IK17" s="121"/>
      <c r="IL17" s="121"/>
      <c r="IM17" s="121"/>
      <c r="IN17" s="121"/>
      <c r="IO17" s="121"/>
      <c r="IP17" s="121"/>
      <c r="IQ17" s="121"/>
      <c r="IR17" s="121"/>
      <c r="IS17" s="121"/>
      <c r="IT17" s="121"/>
    </row>
    <row r="18" spans="1:254" s="123" customFormat="1" ht="17.25" thickBot="1" x14ac:dyDescent="0.35">
      <c r="A18" s="1001" t="s">
        <v>66</v>
      </c>
      <c r="B18" s="966"/>
      <c r="C18" s="1002"/>
      <c r="D18" s="131"/>
      <c r="E18" s="131"/>
      <c r="F18" s="130"/>
      <c r="G18" s="132"/>
      <c r="H18" s="132"/>
      <c r="I18" s="129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1"/>
      <c r="CP18" s="121"/>
      <c r="CQ18" s="121"/>
      <c r="CR18" s="121"/>
      <c r="CS18" s="121"/>
      <c r="CT18" s="121"/>
      <c r="CU18" s="121"/>
      <c r="CV18" s="121"/>
      <c r="CW18" s="121"/>
      <c r="CX18" s="121"/>
      <c r="CY18" s="121"/>
      <c r="CZ18" s="121"/>
      <c r="DA18" s="121"/>
      <c r="DB18" s="121"/>
      <c r="DC18" s="121"/>
      <c r="DD18" s="121"/>
      <c r="DE18" s="121"/>
      <c r="DF18" s="121"/>
      <c r="DG18" s="121"/>
      <c r="DH18" s="121"/>
      <c r="DI18" s="121"/>
      <c r="DJ18" s="121"/>
      <c r="DK18" s="121"/>
      <c r="DL18" s="121"/>
      <c r="DM18" s="121"/>
      <c r="DN18" s="121"/>
      <c r="DO18" s="121"/>
      <c r="DP18" s="121"/>
      <c r="DQ18" s="121"/>
      <c r="DR18" s="121"/>
      <c r="DS18" s="121"/>
      <c r="DT18" s="121"/>
      <c r="DU18" s="121"/>
      <c r="DV18" s="121"/>
      <c r="DW18" s="121"/>
      <c r="DX18" s="121"/>
      <c r="DY18" s="121"/>
      <c r="DZ18" s="121"/>
      <c r="EA18" s="121"/>
      <c r="EB18" s="121"/>
      <c r="EC18" s="121"/>
      <c r="ED18" s="121"/>
      <c r="EE18" s="121"/>
      <c r="EF18" s="121"/>
      <c r="EG18" s="121"/>
      <c r="EH18" s="121"/>
      <c r="EI18" s="121"/>
      <c r="EJ18" s="121"/>
      <c r="EK18" s="121"/>
      <c r="EL18" s="121"/>
      <c r="EM18" s="121"/>
      <c r="EN18" s="121"/>
      <c r="EO18" s="121"/>
      <c r="EP18" s="121"/>
      <c r="EQ18" s="121"/>
      <c r="ER18" s="121"/>
      <c r="ES18" s="121"/>
      <c r="ET18" s="121"/>
      <c r="EU18" s="121"/>
      <c r="EV18" s="121"/>
      <c r="EW18" s="121"/>
      <c r="EX18" s="121"/>
      <c r="EY18" s="121"/>
      <c r="EZ18" s="121"/>
      <c r="FA18" s="121"/>
      <c r="FB18" s="121"/>
      <c r="FC18" s="121"/>
      <c r="FD18" s="121"/>
      <c r="FE18" s="121"/>
      <c r="FF18" s="121"/>
      <c r="FG18" s="121"/>
      <c r="FH18" s="121"/>
      <c r="FI18" s="121"/>
      <c r="FJ18" s="121"/>
      <c r="FK18" s="121"/>
      <c r="FL18" s="121"/>
      <c r="FM18" s="121"/>
      <c r="FN18" s="121"/>
      <c r="FO18" s="121"/>
      <c r="FP18" s="121"/>
      <c r="FQ18" s="121"/>
      <c r="FR18" s="121"/>
      <c r="FS18" s="121"/>
      <c r="FT18" s="121"/>
      <c r="FU18" s="121"/>
      <c r="FV18" s="121"/>
      <c r="FW18" s="121"/>
      <c r="FX18" s="121"/>
      <c r="FY18" s="121"/>
      <c r="FZ18" s="121"/>
      <c r="GA18" s="121"/>
      <c r="GB18" s="121"/>
      <c r="GC18" s="121"/>
      <c r="GD18" s="121"/>
      <c r="GE18" s="121"/>
      <c r="GF18" s="121"/>
      <c r="GG18" s="121"/>
      <c r="GH18" s="121"/>
      <c r="GI18" s="121"/>
      <c r="GJ18" s="121"/>
      <c r="GK18" s="121"/>
      <c r="GL18" s="121"/>
      <c r="GM18" s="121"/>
      <c r="GN18" s="121"/>
      <c r="GO18" s="121"/>
      <c r="GP18" s="121"/>
      <c r="GQ18" s="121"/>
      <c r="GR18" s="121"/>
      <c r="GS18" s="121"/>
      <c r="GT18" s="121"/>
      <c r="GU18" s="121"/>
      <c r="GV18" s="121"/>
      <c r="GW18" s="121"/>
      <c r="GX18" s="121"/>
      <c r="GY18" s="121"/>
      <c r="GZ18" s="121"/>
      <c r="HA18" s="121"/>
      <c r="HB18" s="121"/>
      <c r="HC18" s="121"/>
      <c r="HD18" s="121"/>
      <c r="HE18" s="121"/>
      <c r="HF18" s="121"/>
      <c r="HG18" s="121"/>
      <c r="HH18" s="121"/>
      <c r="HI18" s="121"/>
      <c r="HJ18" s="121"/>
      <c r="HK18" s="121"/>
      <c r="HL18" s="121"/>
      <c r="HM18" s="121"/>
      <c r="HN18" s="121"/>
      <c r="HO18" s="121"/>
      <c r="HP18" s="121"/>
      <c r="HQ18" s="121"/>
      <c r="HR18" s="121"/>
      <c r="HS18" s="121"/>
      <c r="HT18" s="121"/>
      <c r="HU18" s="121"/>
      <c r="HV18" s="121"/>
      <c r="HW18" s="121"/>
      <c r="HX18" s="121"/>
      <c r="HY18" s="121"/>
      <c r="HZ18" s="121"/>
      <c r="IA18" s="121"/>
      <c r="IB18" s="121"/>
      <c r="IC18" s="121"/>
      <c r="ID18" s="121"/>
      <c r="IE18" s="121"/>
      <c r="IF18" s="121"/>
      <c r="IG18" s="121"/>
      <c r="IH18" s="121"/>
      <c r="II18" s="121"/>
      <c r="IJ18" s="121"/>
      <c r="IK18" s="121"/>
      <c r="IL18" s="121"/>
      <c r="IM18" s="121"/>
      <c r="IN18" s="121"/>
      <c r="IO18" s="121"/>
      <c r="IP18" s="121"/>
      <c r="IQ18" s="121"/>
      <c r="IR18" s="121"/>
      <c r="IS18" s="121"/>
      <c r="IT18" s="121"/>
    </row>
    <row r="19" spans="1:254" s="123" customFormat="1" x14ac:dyDescent="0.3">
      <c r="A19" s="1003" t="s">
        <v>67</v>
      </c>
      <c r="B19" s="1004"/>
      <c r="C19" s="1004"/>
      <c r="D19" s="1004"/>
      <c r="E19" s="1004"/>
      <c r="F19" s="1004"/>
      <c r="G19" s="1004"/>
      <c r="H19" s="1004"/>
      <c r="I19" s="1005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121"/>
      <c r="CS19" s="121"/>
      <c r="CT19" s="121"/>
      <c r="CU19" s="121"/>
      <c r="CV19" s="121"/>
      <c r="CW19" s="121"/>
      <c r="CX19" s="121"/>
      <c r="CY19" s="121"/>
      <c r="CZ19" s="121"/>
      <c r="DA19" s="121"/>
      <c r="DB19" s="121"/>
      <c r="DC19" s="121"/>
      <c r="DD19" s="121"/>
      <c r="DE19" s="121"/>
      <c r="DF19" s="121"/>
      <c r="DG19" s="121"/>
      <c r="DH19" s="121"/>
      <c r="DI19" s="121"/>
      <c r="DJ19" s="121"/>
      <c r="DK19" s="121"/>
      <c r="DL19" s="121"/>
      <c r="DM19" s="121"/>
      <c r="DN19" s="121"/>
      <c r="DO19" s="121"/>
      <c r="DP19" s="121"/>
      <c r="DQ19" s="121"/>
      <c r="DR19" s="121"/>
      <c r="DS19" s="121"/>
      <c r="DT19" s="121"/>
      <c r="DU19" s="121"/>
      <c r="DV19" s="121"/>
      <c r="DW19" s="121"/>
      <c r="DX19" s="121"/>
      <c r="DY19" s="121"/>
      <c r="DZ19" s="121"/>
      <c r="EA19" s="121"/>
      <c r="EB19" s="121"/>
      <c r="EC19" s="121"/>
      <c r="ED19" s="121"/>
      <c r="EE19" s="121"/>
      <c r="EF19" s="121"/>
      <c r="EG19" s="121"/>
      <c r="EH19" s="121"/>
      <c r="EI19" s="121"/>
      <c r="EJ19" s="121"/>
      <c r="EK19" s="121"/>
      <c r="EL19" s="121"/>
      <c r="EM19" s="121"/>
      <c r="EN19" s="121"/>
      <c r="EO19" s="121"/>
      <c r="EP19" s="121"/>
      <c r="EQ19" s="121"/>
      <c r="ER19" s="121"/>
      <c r="ES19" s="121"/>
      <c r="ET19" s="121"/>
      <c r="EU19" s="121"/>
      <c r="EV19" s="121"/>
      <c r="EW19" s="121"/>
      <c r="EX19" s="121"/>
      <c r="EY19" s="121"/>
      <c r="EZ19" s="121"/>
      <c r="FA19" s="121"/>
      <c r="FB19" s="121"/>
      <c r="FC19" s="121"/>
      <c r="FD19" s="121"/>
      <c r="FE19" s="121"/>
      <c r="FF19" s="121"/>
      <c r="FG19" s="121"/>
      <c r="FH19" s="121"/>
      <c r="FI19" s="121"/>
      <c r="FJ19" s="121"/>
      <c r="FK19" s="121"/>
      <c r="FL19" s="121"/>
      <c r="FM19" s="121"/>
      <c r="FN19" s="121"/>
      <c r="FO19" s="121"/>
      <c r="FP19" s="121"/>
      <c r="FQ19" s="121"/>
      <c r="FR19" s="121"/>
      <c r="FS19" s="121"/>
      <c r="FT19" s="121"/>
      <c r="FU19" s="121"/>
      <c r="FV19" s="121"/>
      <c r="FW19" s="121"/>
      <c r="FX19" s="121"/>
      <c r="FY19" s="121"/>
      <c r="FZ19" s="121"/>
      <c r="GA19" s="121"/>
      <c r="GB19" s="121"/>
      <c r="GC19" s="121"/>
      <c r="GD19" s="121"/>
      <c r="GE19" s="121"/>
      <c r="GF19" s="121"/>
      <c r="GG19" s="121"/>
      <c r="GH19" s="121"/>
      <c r="GI19" s="121"/>
      <c r="GJ19" s="121"/>
      <c r="GK19" s="121"/>
      <c r="GL19" s="121"/>
      <c r="GM19" s="121"/>
      <c r="GN19" s="121"/>
      <c r="GO19" s="121"/>
      <c r="GP19" s="121"/>
      <c r="GQ19" s="121"/>
      <c r="GR19" s="121"/>
      <c r="GS19" s="121"/>
      <c r="GT19" s="121"/>
      <c r="GU19" s="121"/>
      <c r="GV19" s="121"/>
      <c r="GW19" s="121"/>
      <c r="GX19" s="121"/>
      <c r="GY19" s="121"/>
      <c r="GZ19" s="121"/>
      <c r="HA19" s="121"/>
      <c r="HB19" s="121"/>
      <c r="HC19" s="121"/>
      <c r="HD19" s="121"/>
      <c r="HE19" s="121"/>
      <c r="HF19" s="121"/>
      <c r="HG19" s="121"/>
      <c r="HH19" s="121"/>
      <c r="HI19" s="121"/>
      <c r="HJ19" s="121"/>
      <c r="HK19" s="121"/>
      <c r="HL19" s="121"/>
      <c r="HM19" s="121"/>
      <c r="HN19" s="121"/>
      <c r="HO19" s="121"/>
      <c r="HP19" s="121"/>
      <c r="HQ19" s="121"/>
      <c r="HR19" s="121"/>
      <c r="HS19" s="121"/>
      <c r="HT19" s="121"/>
      <c r="HU19" s="121"/>
      <c r="HV19" s="121"/>
      <c r="HW19" s="121"/>
      <c r="HX19" s="121"/>
      <c r="HY19" s="121"/>
      <c r="HZ19" s="121"/>
      <c r="IA19" s="121"/>
      <c r="IB19" s="121"/>
      <c r="IC19" s="121"/>
      <c r="ID19" s="121"/>
      <c r="IE19" s="121"/>
      <c r="IF19" s="121"/>
      <c r="IG19" s="121"/>
      <c r="IH19" s="121"/>
      <c r="II19" s="121"/>
      <c r="IJ19" s="121"/>
      <c r="IK19" s="121"/>
      <c r="IL19" s="121"/>
      <c r="IM19" s="121"/>
      <c r="IN19" s="121"/>
      <c r="IO19" s="121"/>
      <c r="IP19" s="121"/>
      <c r="IQ19" s="121"/>
      <c r="IR19" s="121"/>
      <c r="IS19" s="121"/>
      <c r="IT19" s="121"/>
    </row>
    <row r="20" spans="1:254" s="123" customFormat="1" ht="17.25" thickBot="1" x14ac:dyDescent="0.35">
      <c r="A20" s="957" t="s">
        <v>68</v>
      </c>
      <c r="B20" s="958"/>
      <c r="C20" s="958"/>
      <c r="D20" s="958"/>
      <c r="E20" s="958"/>
      <c r="F20" s="958"/>
      <c r="G20" s="958"/>
      <c r="H20" s="958"/>
      <c r="I20" s="959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  <c r="IA20" s="121"/>
      <c r="IB20" s="121"/>
      <c r="IC20" s="121"/>
      <c r="ID20" s="121"/>
      <c r="IE20" s="121"/>
      <c r="IF20" s="121"/>
      <c r="IG20" s="121"/>
      <c r="IH20" s="121"/>
      <c r="II20" s="121"/>
      <c r="IJ20" s="121"/>
      <c r="IK20" s="121"/>
      <c r="IL20" s="121"/>
      <c r="IM20" s="121"/>
      <c r="IN20" s="121"/>
      <c r="IO20" s="121"/>
      <c r="IP20" s="121"/>
      <c r="IQ20" s="121"/>
      <c r="IR20" s="121"/>
      <c r="IS20" s="121"/>
      <c r="IT20" s="121"/>
    </row>
    <row r="21" spans="1:254" s="123" customFormat="1" x14ac:dyDescent="0.3">
      <c r="A21" s="922" t="s">
        <v>39</v>
      </c>
      <c r="B21" s="923"/>
      <c r="C21" s="923"/>
      <c r="D21" s="923"/>
      <c r="E21" s="923"/>
      <c r="F21" s="923"/>
      <c r="G21" s="923"/>
      <c r="H21" s="923"/>
      <c r="I21" s="924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1"/>
      <c r="BA21" s="121"/>
      <c r="BB21" s="121"/>
      <c r="BC21" s="121"/>
      <c r="BD21" s="121"/>
      <c r="BE21" s="121"/>
      <c r="BF21" s="121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21"/>
      <c r="BS21" s="121"/>
      <c r="BT21" s="121"/>
      <c r="BU21" s="121"/>
      <c r="BV21" s="121"/>
      <c r="BW21" s="121"/>
      <c r="BX21" s="121"/>
      <c r="BY21" s="121"/>
      <c r="BZ21" s="121"/>
      <c r="CA21" s="121"/>
      <c r="CB21" s="121"/>
      <c r="CC21" s="121"/>
      <c r="CD21" s="121"/>
      <c r="CE21" s="121"/>
      <c r="CF21" s="121"/>
      <c r="CG21" s="121"/>
      <c r="CH21" s="121"/>
      <c r="CI21" s="121"/>
      <c r="CJ21" s="121"/>
      <c r="CK21" s="121"/>
      <c r="CL21" s="121"/>
      <c r="CM21" s="121"/>
      <c r="CN21" s="121"/>
      <c r="CO21" s="121"/>
      <c r="CP21" s="121"/>
      <c r="CQ21" s="121"/>
      <c r="CR21" s="121"/>
      <c r="CS21" s="121"/>
      <c r="CT21" s="121"/>
      <c r="CU21" s="121"/>
      <c r="CV21" s="121"/>
      <c r="CW21" s="121"/>
      <c r="CX21" s="121"/>
      <c r="CY21" s="121"/>
      <c r="CZ21" s="121"/>
      <c r="DA21" s="121"/>
      <c r="DB21" s="121"/>
      <c r="DC21" s="121"/>
      <c r="DD21" s="121"/>
      <c r="DE21" s="121"/>
      <c r="DF21" s="121"/>
      <c r="DG21" s="121"/>
      <c r="DH21" s="121"/>
      <c r="DI21" s="121"/>
      <c r="DJ21" s="121"/>
      <c r="DK21" s="121"/>
      <c r="DL21" s="121"/>
      <c r="DM21" s="121"/>
      <c r="DN21" s="121"/>
      <c r="DO21" s="121"/>
      <c r="DP21" s="121"/>
      <c r="DQ21" s="121"/>
      <c r="DR21" s="121"/>
      <c r="DS21" s="121"/>
      <c r="DT21" s="121"/>
      <c r="DU21" s="121"/>
      <c r="DV21" s="121"/>
      <c r="DW21" s="121"/>
      <c r="DX21" s="121"/>
      <c r="DY21" s="121"/>
      <c r="DZ21" s="121"/>
      <c r="EA21" s="121"/>
      <c r="EB21" s="121"/>
      <c r="EC21" s="121"/>
      <c r="ED21" s="121"/>
      <c r="EE21" s="121"/>
      <c r="EF21" s="121"/>
      <c r="EG21" s="121"/>
      <c r="EH21" s="121"/>
      <c r="EI21" s="121"/>
      <c r="EJ21" s="121"/>
      <c r="EK21" s="121"/>
      <c r="EL21" s="121"/>
      <c r="EM21" s="121"/>
      <c r="EN21" s="121"/>
      <c r="EO21" s="121"/>
      <c r="EP21" s="121"/>
      <c r="EQ21" s="121"/>
      <c r="ER21" s="121"/>
      <c r="ES21" s="121"/>
      <c r="ET21" s="121"/>
      <c r="EU21" s="121"/>
      <c r="EV21" s="121"/>
      <c r="EW21" s="121"/>
      <c r="EX21" s="121"/>
      <c r="EY21" s="121"/>
      <c r="EZ21" s="121"/>
      <c r="FA21" s="121"/>
      <c r="FB21" s="121"/>
      <c r="FC21" s="121"/>
      <c r="FD21" s="121"/>
      <c r="FE21" s="121"/>
      <c r="FF21" s="121"/>
      <c r="FG21" s="121"/>
      <c r="FH21" s="121"/>
      <c r="FI21" s="121"/>
      <c r="FJ21" s="121"/>
      <c r="FK21" s="121"/>
      <c r="FL21" s="121"/>
      <c r="FM21" s="121"/>
      <c r="FN21" s="121"/>
      <c r="FO21" s="121"/>
      <c r="FP21" s="121"/>
      <c r="FQ21" s="121"/>
      <c r="FR21" s="121"/>
      <c r="FS21" s="121"/>
      <c r="FT21" s="121"/>
      <c r="FU21" s="121"/>
      <c r="FV21" s="121"/>
      <c r="FW21" s="121"/>
      <c r="FX21" s="121"/>
      <c r="FY21" s="121"/>
      <c r="FZ21" s="121"/>
      <c r="GA21" s="121"/>
      <c r="GB21" s="121"/>
      <c r="GC21" s="121"/>
      <c r="GD21" s="121"/>
      <c r="GE21" s="121"/>
      <c r="GF21" s="121"/>
      <c r="GG21" s="121"/>
      <c r="GH21" s="121"/>
      <c r="GI21" s="121"/>
      <c r="GJ21" s="121"/>
      <c r="GK21" s="121"/>
      <c r="GL21" s="121"/>
      <c r="GM21" s="121"/>
      <c r="GN21" s="121"/>
      <c r="GO21" s="121"/>
      <c r="GP21" s="121"/>
      <c r="GQ21" s="121"/>
      <c r="GR21" s="121"/>
      <c r="GS21" s="121"/>
      <c r="GT21" s="121"/>
      <c r="GU21" s="121"/>
      <c r="GV21" s="121"/>
      <c r="GW21" s="121"/>
      <c r="GX21" s="121"/>
      <c r="GY21" s="121"/>
      <c r="GZ21" s="121"/>
      <c r="HA21" s="121"/>
      <c r="HB21" s="121"/>
      <c r="HC21" s="121"/>
      <c r="HD21" s="121"/>
      <c r="HE21" s="121"/>
      <c r="HF21" s="121"/>
      <c r="HG21" s="121"/>
      <c r="HH21" s="121"/>
      <c r="HI21" s="121"/>
      <c r="HJ21" s="121"/>
      <c r="HK21" s="121"/>
      <c r="HL21" s="121"/>
      <c r="HM21" s="121"/>
      <c r="HN21" s="121"/>
      <c r="HO21" s="121"/>
      <c r="HP21" s="121"/>
      <c r="HQ21" s="121"/>
      <c r="HR21" s="121"/>
      <c r="HS21" s="121"/>
      <c r="HT21" s="121"/>
      <c r="HU21" s="121"/>
      <c r="HV21" s="121"/>
      <c r="HW21" s="121"/>
      <c r="HX21" s="121"/>
      <c r="HY21" s="121"/>
      <c r="HZ21" s="121"/>
      <c r="IA21" s="121"/>
      <c r="IB21" s="121"/>
      <c r="IC21" s="121"/>
      <c r="ID21" s="121"/>
      <c r="IE21" s="121"/>
      <c r="IF21" s="121"/>
      <c r="IG21" s="121"/>
      <c r="IH21" s="121"/>
      <c r="II21" s="121"/>
      <c r="IJ21" s="121"/>
      <c r="IK21" s="121"/>
      <c r="IL21" s="121"/>
      <c r="IM21" s="121"/>
      <c r="IN21" s="121"/>
      <c r="IO21" s="121"/>
      <c r="IP21" s="121"/>
      <c r="IQ21" s="121"/>
      <c r="IR21" s="121"/>
      <c r="IS21" s="121"/>
      <c r="IT21" s="121"/>
    </row>
    <row r="22" spans="1:254" s="123" customFormat="1" ht="21.75" customHeight="1" thickBot="1" x14ac:dyDescent="0.35">
      <c r="A22" s="909" t="s">
        <v>103</v>
      </c>
      <c r="B22" s="910"/>
      <c r="C22" s="910"/>
      <c r="D22" s="910"/>
      <c r="E22" s="910"/>
      <c r="F22" s="910"/>
      <c r="G22" s="910"/>
      <c r="H22" s="910"/>
      <c r="I22" s="91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1"/>
      <c r="BA22" s="121"/>
      <c r="BB22" s="121"/>
      <c r="BC22" s="121"/>
      <c r="BD22" s="121"/>
      <c r="BE22" s="121"/>
      <c r="BF22" s="121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21"/>
      <c r="BS22" s="121"/>
      <c r="BT22" s="121"/>
      <c r="BU22" s="121"/>
      <c r="BV22" s="121"/>
      <c r="BW22" s="121"/>
      <c r="BX22" s="121"/>
      <c r="BY22" s="121"/>
      <c r="BZ22" s="121"/>
      <c r="CA22" s="121"/>
      <c r="CB22" s="121"/>
      <c r="CC22" s="121"/>
      <c r="CD22" s="121"/>
      <c r="CE22" s="121"/>
      <c r="CF22" s="121"/>
      <c r="CG22" s="121"/>
      <c r="CH22" s="121"/>
      <c r="CI22" s="121"/>
      <c r="CJ22" s="121"/>
      <c r="CK22" s="121"/>
      <c r="CL22" s="121"/>
      <c r="CM22" s="121"/>
      <c r="CN22" s="121"/>
      <c r="CO22" s="121"/>
      <c r="CP22" s="121"/>
      <c r="CQ22" s="121"/>
      <c r="CR22" s="121"/>
      <c r="CS22" s="121"/>
      <c r="CT22" s="121"/>
      <c r="CU22" s="121"/>
      <c r="CV22" s="121"/>
      <c r="CW22" s="121"/>
      <c r="CX22" s="121"/>
      <c r="CY22" s="121"/>
      <c r="CZ22" s="121"/>
      <c r="DA22" s="121"/>
      <c r="DB22" s="121"/>
      <c r="DC22" s="121"/>
      <c r="DD22" s="121"/>
      <c r="DE22" s="121"/>
      <c r="DF22" s="121"/>
      <c r="DG22" s="121"/>
      <c r="DH22" s="121"/>
      <c r="DI22" s="121"/>
      <c r="DJ22" s="121"/>
      <c r="DK22" s="121"/>
      <c r="DL22" s="121"/>
      <c r="DM22" s="121"/>
      <c r="DN22" s="121"/>
      <c r="DO22" s="121"/>
      <c r="DP22" s="121"/>
      <c r="DQ22" s="121"/>
      <c r="DR22" s="121"/>
      <c r="DS22" s="121"/>
      <c r="DT22" s="121"/>
      <c r="DU22" s="121"/>
      <c r="DV22" s="121"/>
      <c r="DW22" s="121"/>
      <c r="DX22" s="121"/>
      <c r="DY22" s="121"/>
      <c r="DZ22" s="121"/>
      <c r="EA22" s="121"/>
      <c r="EB22" s="121"/>
      <c r="EC22" s="121"/>
      <c r="ED22" s="121"/>
      <c r="EE22" s="121"/>
      <c r="EF22" s="121"/>
      <c r="EG22" s="121"/>
      <c r="EH22" s="121"/>
      <c r="EI22" s="121"/>
      <c r="EJ22" s="121"/>
      <c r="EK22" s="121"/>
      <c r="EL22" s="121"/>
      <c r="EM22" s="121"/>
      <c r="EN22" s="121"/>
      <c r="EO22" s="121"/>
      <c r="EP22" s="121"/>
      <c r="EQ22" s="121"/>
      <c r="ER22" s="121"/>
      <c r="ES22" s="121"/>
      <c r="ET22" s="121"/>
      <c r="EU22" s="121"/>
      <c r="EV22" s="121"/>
      <c r="EW22" s="121"/>
      <c r="EX22" s="121"/>
      <c r="EY22" s="121"/>
      <c r="EZ22" s="121"/>
      <c r="FA22" s="121"/>
      <c r="FB22" s="121"/>
      <c r="FC22" s="121"/>
      <c r="FD22" s="121"/>
      <c r="FE22" s="121"/>
      <c r="FF22" s="121"/>
      <c r="FG22" s="121"/>
      <c r="FH22" s="121"/>
      <c r="FI22" s="121"/>
      <c r="FJ22" s="121"/>
      <c r="FK22" s="121"/>
      <c r="FL22" s="121"/>
      <c r="FM22" s="121"/>
      <c r="FN22" s="121"/>
      <c r="FO22" s="121"/>
      <c r="FP22" s="121"/>
      <c r="FQ22" s="121"/>
      <c r="FR22" s="121"/>
      <c r="FS22" s="121"/>
      <c r="FT22" s="121"/>
      <c r="FU22" s="121"/>
      <c r="FV22" s="121"/>
      <c r="FW22" s="121"/>
      <c r="FX22" s="121"/>
      <c r="FY22" s="121"/>
      <c r="FZ22" s="121"/>
      <c r="GA22" s="121"/>
      <c r="GB22" s="121"/>
      <c r="GC22" s="121"/>
      <c r="GD22" s="121"/>
      <c r="GE22" s="121"/>
      <c r="GF22" s="121"/>
      <c r="GG22" s="121"/>
      <c r="GH22" s="121"/>
      <c r="GI22" s="121"/>
      <c r="GJ22" s="121"/>
      <c r="GK22" s="121"/>
      <c r="GL22" s="121"/>
      <c r="GM22" s="121"/>
      <c r="GN22" s="121"/>
      <c r="GO22" s="121"/>
      <c r="GP22" s="121"/>
      <c r="GQ22" s="121"/>
      <c r="GR22" s="121"/>
      <c r="GS22" s="121"/>
      <c r="GT22" s="121"/>
      <c r="GU22" s="121"/>
      <c r="GV22" s="121"/>
      <c r="GW22" s="121"/>
      <c r="GX22" s="121"/>
      <c r="GY22" s="121"/>
      <c r="GZ22" s="121"/>
      <c r="HA22" s="121"/>
      <c r="HB22" s="121"/>
      <c r="HC22" s="121"/>
      <c r="HD22" s="121"/>
      <c r="HE22" s="121"/>
      <c r="HF22" s="121"/>
      <c r="HG22" s="121"/>
      <c r="HH22" s="121"/>
      <c r="HI22" s="121"/>
      <c r="HJ22" s="121"/>
      <c r="HK22" s="121"/>
      <c r="HL22" s="121"/>
      <c r="HM22" s="121"/>
      <c r="HN22" s="121"/>
      <c r="HO22" s="121"/>
      <c r="HP22" s="121"/>
      <c r="HQ22" s="121"/>
      <c r="HR22" s="121"/>
      <c r="HS22" s="121"/>
      <c r="HT22" s="121"/>
      <c r="HU22" s="121"/>
      <c r="HV22" s="121"/>
      <c r="HW22" s="121"/>
      <c r="HX22" s="121"/>
      <c r="HY22" s="121"/>
      <c r="HZ22" s="121"/>
      <c r="IA22" s="121"/>
      <c r="IB22" s="121"/>
      <c r="IC22" s="121"/>
      <c r="ID22" s="121"/>
      <c r="IE22" s="121"/>
      <c r="IF22" s="121"/>
      <c r="IG22" s="121"/>
      <c r="IH22" s="121"/>
      <c r="II22" s="121"/>
      <c r="IJ22" s="121"/>
      <c r="IK22" s="121"/>
      <c r="IL22" s="121"/>
      <c r="IM22" s="121"/>
      <c r="IN22" s="121"/>
      <c r="IO22" s="121"/>
      <c r="IP22" s="121"/>
      <c r="IQ22" s="121"/>
      <c r="IR22" s="121"/>
      <c r="IS22" s="121"/>
      <c r="IT22" s="121"/>
    </row>
    <row r="23" spans="1:254" s="123" customFormat="1" x14ac:dyDescent="0.3">
      <c r="A23" s="922" t="s">
        <v>40</v>
      </c>
      <c r="B23" s="923"/>
      <c r="C23" s="923"/>
      <c r="D23" s="923"/>
      <c r="E23" s="923"/>
      <c r="F23" s="923"/>
      <c r="G23" s="923"/>
      <c r="H23" s="923"/>
      <c r="I23" s="924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1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1"/>
      <c r="CM23" s="121"/>
      <c r="CN23" s="121"/>
      <c r="CO23" s="121"/>
      <c r="CP23" s="121"/>
      <c r="CQ23" s="121"/>
      <c r="CR23" s="121"/>
      <c r="CS23" s="121"/>
      <c r="CT23" s="121"/>
      <c r="CU23" s="121"/>
      <c r="CV23" s="121"/>
      <c r="CW23" s="121"/>
      <c r="CX23" s="121"/>
      <c r="CY23" s="121"/>
      <c r="CZ23" s="121"/>
      <c r="DA23" s="121"/>
      <c r="DB23" s="121"/>
      <c r="DC23" s="121"/>
      <c r="DD23" s="121"/>
      <c r="DE23" s="121"/>
      <c r="DF23" s="121"/>
      <c r="DG23" s="121"/>
      <c r="DH23" s="121"/>
      <c r="DI23" s="121"/>
      <c r="DJ23" s="121"/>
      <c r="DK23" s="121"/>
      <c r="DL23" s="121"/>
      <c r="DM23" s="121"/>
      <c r="DN23" s="121"/>
      <c r="DO23" s="121"/>
      <c r="DP23" s="121"/>
      <c r="DQ23" s="121"/>
      <c r="DR23" s="121"/>
      <c r="DS23" s="121"/>
      <c r="DT23" s="121"/>
      <c r="DU23" s="121"/>
      <c r="DV23" s="121"/>
      <c r="DW23" s="121"/>
      <c r="DX23" s="121"/>
      <c r="DY23" s="121"/>
      <c r="DZ23" s="121"/>
      <c r="EA23" s="121"/>
      <c r="EB23" s="121"/>
      <c r="EC23" s="121"/>
      <c r="ED23" s="121"/>
      <c r="EE23" s="121"/>
      <c r="EF23" s="121"/>
      <c r="EG23" s="121"/>
      <c r="EH23" s="121"/>
      <c r="EI23" s="121"/>
      <c r="EJ23" s="121"/>
      <c r="EK23" s="121"/>
      <c r="EL23" s="121"/>
      <c r="EM23" s="121"/>
      <c r="EN23" s="121"/>
      <c r="EO23" s="121"/>
      <c r="EP23" s="121"/>
      <c r="EQ23" s="121"/>
      <c r="ER23" s="121"/>
      <c r="ES23" s="121"/>
      <c r="ET23" s="121"/>
      <c r="EU23" s="121"/>
      <c r="EV23" s="121"/>
      <c r="EW23" s="121"/>
      <c r="EX23" s="121"/>
      <c r="EY23" s="121"/>
      <c r="EZ23" s="121"/>
      <c r="FA23" s="121"/>
      <c r="FB23" s="121"/>
      <c r="FC23" s="121"/>
      <c r="FD23" s="121"/>
      <c r="FE23" s="121"/>
      <c r="FF23" s="121"/>
      <c r="FG23" s="121"/>
      <c r="FH23" s="121"/>
      <c r="FI23" s="121"/>
      <c r="FJ23" s="121"/>
      <c r="FK23" s="121"/>
      <c r="FL23" s="121"/>
      <c r="FM23" s="121"/>
      <c r="FN23" s="121"/>
      <c r="FO23" s="121"/>
      <c r="FP23" s="121"/>
      <c r="FQ23" s="121"/>
      <c r="FR23" s="121"/>
      <c r="FS23" s="121"/>
      <c r="FT23" s="121"/>
      <c r="FU23" s="121"/>
      <c r="FV23" s="121"/>
      <c r="FW23" s="121"/>
      <c r="FX23" s="121"/>
      <c r="FY23" s="121"/>
      <c r="FZ23" s="121"/>
      <c r="GA23" s="121"/>
      <c r="GB23" s="121"/>
      <c r="GC23" s="121"/>
      <c r="GD23" s="121"/>
      <c r="GE23" s="121"/>
      <c r="GF23" s="121"/>
      <c r="GG23" s="121"/>
      <c r="GH23" s="121"/>
      <c r="GI23" s="121"/>
      <c r="GJ23" s="121"/>
      <c r="GK23" s="121"/>
      <c r="GL23" s="121"/>
      <c r="GM23" s="121"/>
      <c r="GN23" s="121"/>
      <c r="GO23" s="121"/>
      <c r="GP23" s="121"/>
      <c r="GQ23" s="121"/>
      <c r="GR23" s="121"/>
      <c r="GS23" s="121"/>
      <c r="GT23" s="121"/>
      <c r="GU23" s="121"/>
      <c r="GV23" s="121"/>
      <c r="GW23" s="121"/>
      <c r="GX23" s="121"/>
      <c r="GY23" s="121"/>
      <c r="GZ23" s="121"/>
      <c r="HA23" s="121"/>
      <c r="HB23" s="121"/>
      <c r="HC23" s="121"/>
      <c r="HD23" s="121"/>
      <c r="HE23" s="121"/>
      <c r="HF23" s="121"/>
      <c r="HG23" s="121"/>
      <c r="HH23" s="121"/>
      <c r="HI23" s="121"/>
      <c r="HJ23" s="121"/>
      <c r="HK23" s="121"/>
      <c r="HL23" s="121"/>
      <c r="HM23" s="121"/>
      <c r="HN23" s="121"/>
      <c r="HO23" s="121"/>
      <c r="HP23" s="121"/>
      <c r="HQ23" s="121"/>
      <c r="HR23" s="121"/>
      <c r="HS23" s="121"/>
      <c r="HT23" s="121"/>
      <c r="HU23" s="121"/>
      <c r="HV23" s="121"/>
      <c r="HW23" s="121"/>
      <c r="HX23" s="121"/>
      <c r="HY23" s="121"/>
      <c r="HZ23" s="121"/>
      <c r="IA23" s="121"/>
      <c r="IB23" s="121"/>
      <c r="IC23" s="121"/>
      <c r="ID23" s="121"/>
      <c r="IE23" s="121"/>
      <c r="IF23" s="121"/>
      <c r="IG23" s="121"/>
      <c r="IH23" s="121"/>
      <c r="II23" s="121"/>
      <c r="IJ23" s="121"/>
      <c r="IK23" s="121"/>
      <c r="IL23" s="121"/>
      <c r="IM23" s="121"/>
      <c r="IN23" s="121"/>
      <c r="IO23" s="121"/>
      <c r="IP23" s="121"/>
      <c r="IQ23" s="121"/>
      <c r="IR23" s="121"/>
      <c r="IS23" s="121"/>
      <c r="IT23" s="121"/>
    </row>
    <row r="24" spans="1:254" s="123" customFormat="1" ht="29.25" customHeight="1" thickBot="1" x14ac:dyDescent="0.35">
      <c r="A24" s="909" t="s">
        <v>104</v>
      </c>
      <c r="B24" s="910"/>
      <c r="C24" s="910"/>
      <c r="D24" s="910"/>
      <c r="E24" s="910"/>
      <c r="F24" s="910"/>
      <c r="G24" s="910"/>
      <c r="H24" s="910"/>
      <c r="I24" s="91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121"/>
      <c r="BY24" s="121"/>
      <c r="BZ24" s="121"/>
      <c r="CA24" s="121"/>
      <c r="CB24" s="121"/>
      <c r="CC24" s="121"/>
      <c r="CD24" s="121"/>
      <c r="CE24" s="121"/>
      <c r="CF24" s="121"/>
      <c r="CG24" s="121"/>
      <c r="CH24" s="121"/>
      <c r="CI24" s="121"/>
      <c r="CJ24" s="121"/>
      <c r="CK24" s="121"/>
      <c r="CL24" s="121"/>
      <c r="CM24" s="121"/>
      <c r="CN24" s="121"/>
      <c r="CO24" s="121"/>
      <c r="CP24" s="121"/>
      <c r="CQ24" s="121"/>
      <c r="CR24" s="121"/>
      <c r="CS24" s="121"/>
      <c r="CT24" s="121"/>
      <c r="CU24" s="121"/>
      <c r="CV24" s="121"/>
      <c r="CW24" s="121"/>
      <c r="CX24" s="121"/>
      <c r="CY24" s="121"/>
      <c r="CZ24" s="121"/>
      <c r="DA24" s="121"/>
      <c r="DB24" s="121"/>
      <c r="DC24" s="121"/>
      <c r="DD24" s="121"/>
      <c r="DE24" s="121"/>
      <c r="DF24" s="121"/>
      <c r="DG24" s="121"/>
      <c r="DH24" s="121"/>
      <c r="DI24" s="121"/>
      <c r="DJ24" s="121"/>
      <c r="DK24" s="121"/>
      <c r="DL24" s="121"/>
      <c r="DM24" s="121"/>
      <c r="DN24" s="121"/>
      <c r="DO24" s="121"/>
      <c r="DP24" s="121"/>
      <c r="DQ24" s="121"/>
      <c r="DR24" s="121"/>
      <c r="DS24" s="121"/>
      <c r="DT24" s="121"/>
      <c r="DU24" s="121"/>
      <c r="DV24" s="121"/>
      <c r="DW24" s="121"/>
      <c r="DX24" s="121"/>
      <c r="DY24" s="121"/>
      <c r="DZ24" s="121"/>
      <c r="EA24" s="121"/>
      <c r="EB24" s="121"/>
      <c r="EC24" s="121"/>
      <c r="ED24" s="121"/>
      <c r="EE24" s="121"/>
      <c r="EF24" s="121"/>
      <c r="EG24" s="121"/>
      <c r="EH24" s="121"/>
      <c r="EI24" s="121"/>
      <c r="EJ24" s="121"/>
      <c r="EK24" s="121"/>
      <c r="EL24" s="121"/>
      <c r="EM24" s="121"/>
      <c r="EN24" s="121"/>
      <c r="EO24" s="121"/>
      <c r="EP24" s="121"/>
      <c r="EQ24" s="121"/>
      <c r="ER24" s="121"/>
      <c r="ES24" s="121"/>
      <c r="ET24" s="121"/>
      <c r="EU24" s="121"/>
      <c r="EV24" s="121"/>
      <c r="EW24" s="121"/>
      <c r="EX24" s="121"/>
      <c r="EY24" s="121"/>
      <c r="EZ24" s="121"/>
      <c r="FA24" s="121"/>
      <c r="FB24" s="121"/>
      <c r="FC24" s="121"/>
      <c r="FD24" s="121"/>
      <c r="FE24" s="121"/>
      <c r="FF24" s="121"/>
      <c r="FG24" s="121"/>
      <c r="FH24" s="121"/>
      <c r="FI24" s="121"/>
      <c r="FJ24" s="121"/>
      <c r="FK24" s="121"/>
      <c r="FL24" s="121"/>
      <c r="FM24" s="121"/>
      <c r="FN24" s="121"/>
      <c r="FO24" s="121"/>
      <c r="FP24" s="121"/>
      <c r="FQ24" s="121"/>
      <c r="FR24" s="121"/>
      <c r="FS24" s="121"/>
      <c r="FT24" s="121"/>
      <c r="FU24" s="121"/>
      <c r="FV24" s="121"/>
      <c r="FW24" s="121"/>
      <c r="FX24" s="121"/>
      <c r="FY24" s="121"/>
      <c r="FZ24" s="121"/>
      <c r="GA24" s="121"/>
      <c r="GB24" s="121"/>
      <c r="GC24" s="121"/>
      <c r="GD24" s="121"/>
      <c r="GE24" s="121"/>
      <c r="GF24" s="121"/>
      <c r="GG24" s="121"/>
      <c r="GH24" s="121"/>
      <c r="GI24" s="121"/>
      <c r="GJ24" s="121"/>
      <c r="GK24" s="121"/>
      <c r="GL24" s="121"/>
      <c r="GM24" s="121"/>
      <c r="GN24" s="121"/>
      <c r="GO24" s="121"/>
      <c r="GP24" s="121"/>
      <c r="GQ24" s="121"/>
      <c r="GR24" s="121"/>
      <c r="GS24" s="121"/>
      <c r="GT24" s="121"/>
      <c r="GU24" s="121"/>
      <c r="GV24" s="121"/>
      <c r="GW24" s="121"/>
      <c r="GX24" s="121"/>
      <c r="GY24" s="121"/>
      <c r="GZ24" s="121"/>
      <c r="HA24" s="121"/>
      <c r="HB24" s="121"/>
      <c r="HC24" s="121"/>
      <c r="HD24" s="121"/>
      <c r="HE24" s="121"/>
      <c r="HF24" s="121"/>
      <c r="HG24" s="121"/>
      <c r="HH24" s="121"/>
      <c r="HI24" s="121"/>
      <c r="HJ24" s="121"/>
      <c r="HK24" s="121"/>
      <c r="HL24" s="121"/>
      <c r="HM24" s="121"/>
      <c r="HN24" s="121"/>
      <c r="HO24" s="121"/>
      <c r="HP24" s="121"/>
      <c r="HQ24" s="121"/>
      <c r="HR24" s="121"/>
      <c r="HS24" s="121"/>
      <c r="HT24" s="121"/>
      <c r="HU24" s="121"/>
      <c r="HV24" s="121"/>
      <c r="HW24" s="121"/>
      <c r="HX24" s="121"/>
      <c r="HY24" s="121"/>
      <c r="HZ24" s="121"/>
      <c r="IA24" s="121"/>
      <c r="IB24" s="121"/>
      <c r="IC24" s="121"/>
      <c r="ID24" s="121"/>
      <c r="IE24" s="121"/>
      <c r="IF24" s="121"/>
      <c r="IG24" s="121"/>
      <c r="IH24" s="121"/>
      <c r="II24" s="121"/>
      <c r="IJ24" s="121"/>
      <c r="IK24" s="121"/>
      <c r="IL24" s="121"/>
      <c r="IM24" s="121"/>
      <c r="IN24" s="121"/>
      <c r="IO24" s="121"/>
      <c r="IP24" s="121"/>
      <c r="IQ24" s="121"/>
      <c r="IR24" s="121"/>
      <c r="IS24" s="121"/>
      <c r="IT24" s="121"/>
    </row>
    <row r="25" spans="1:254" s="9" customFormat="1" ht="27.75" customHeight="1" x14ac:dyDescent="0.25">
      <c r="A25" s="871" t="s">
        <v>29</v>
      </c>
      <c r="B25" s="872"/>
      <c r="C25" s="808" t="s">
        <v>10</v>
      </c>
      <c r="D25" s="809"/>
      <c r="E25" s="809"/>
      <c r="F25" s="809"/>
      <c r="G25" s="809"/>
      <c r="H25" s="809"/>
      <c r="I25" s="810"/>
    </row>
    <row r="26" spans="1:254" s="9" customFormat="1" ht="18" customHeight="1" x14ac:dyDescent="0.25">
      <c r="A26" s="873"/>
      <c r="B26" s="874"/>
      <c r="C26" s="856" t="s">
        <v>230</v>
      </c>
      <c r="D26" s="857"/>
      <c r="E26" s="857"/>
      <c r="F26" s="857"/>
      <c r="G26" s="857"/>
      <c r="H26" s="857"/>
      <c r="I26" s="858"/>
    </row>
    <row r="27" spans="1:254" s="9" customFormat="1" x14ac:dyDescent="0.25">
      <c r="A27" s="875">
        <v>1098</v>
      </c>
      <c r="B27" s="755" t="s">
        <v>134</v>
      </c>
      <c r="C27" s="756" t="s">
        <v>31</v>
      </c>
      <c r="D27" s="757"/>
      <c r="E27" s="757"/>
      <c r="F27" s="757"/>
      <c r="G27" s="757"/>
      <c r="H27" s="757"/>
      <c r="I27" s="758"/>
    </row>
    <row r="28" spans="1:254" s="9" customFormat="1" ht="25.5" customHeight="1" thickBot="1" x14ac:dyDescent="0.3">
      <c r="A28" s="875"/>
      <c r="B28" s="755"/>
      <c r="C28" s="782" t="s">
        <v>233</v>
      </c>
      <c r="D28" s="783"/>
      <c r="E28" s="783"/>
      <c r="F28" s="783"/>
      <c r="G28" s="783"/>
      <c r="H28" s="783"/>
      <c r="I28" s="784"/>
    </row>
    <row r="29" spans="1:254" s="9" customFormat="1" ht="42.75" customHeight="1" thickBot="1" x14ac:dyDescent="0.3">
      <c r="A29" s="730" t="s">
        <v>63</v>
      </c>
      <c r="B29" s="760"/>
      <c r="C29" s="92" t="s">
        <v>64</v>
      </c>
      <c r="D29" s="103">
        <v>-1</v>
      </c>
      <c r="E29" s="103">
        <v>-1</v>
      </c>
      <c r="F29" s="103">
        <v>-1</v>
      </c>
      <c r="G29" s="67"/>
      <c r="H29" s="67"/>
      <c r="I29" s="69"/>
    </row>
    <row r="30" spans="1:254" s="9" customFormat="1" ht="34.5" customHeight="1" thickBot="1" x14ac:dyDescent="0.3">
      <c r="A30" s="759" t="s">
        <v>65</v>
      </c>
      <c r="B30" s="848"/>
      <c r="C30" s="92"/>
      <c r="D30" s="70" t="s">
        <v>33</v>
      </c>
      <c r="E30" s="70" t="s">
        <v>33</v>
      </c>
      <c r="F30" s="70" t="s">
        <v>33</v>
      </c>
      <c r="G30" s="71" t="e">
        <f>#REF!</f>
        <v>#REF!</v>
      </c>
      <c r="H30" s="71" t="e">
        <f>#REF!</f>
        <v>#REF!</v>
      </c>
      <c r="I30" s="71" t="e">
        <f>#REF!</f>
        <v>#REF!</v>
      </c>
    </row>
    <row r="31" spans="1:254" s="9" customFormat="1" ht="34.5" customHeight="1" thickBot="1" x14ac:dyDescent="0.3">
      <c r="A31" s="759" t="s">
        <v>66</v>
      </c>
      <c r="B31" s="847"/>
      <c r="C31" s="848"/>
      <c r="D31" s="97"/>
      <c r="E31" s="97"/>
      <c r="F31" s="70"/>
      <c r="G31" s="68"/>
      <c r="H31" s="68"/>
      <c r="I31" s="69"/>
    </row>
    <row r="32" spans="1:254" s="9" customFormat="1" ht="30.75" customHeight="1" x14ac:dyDescent="0.25">
      <c r="A32" s="859" t="s">
        <v>67</v>
      </c>
      <c r="B32" s="860"/>
      <c r="C32" s="860"/>
      <c r="D32" s="860"/>
      <c r="E32" s="860"/>
      <c r="F32" s="860"/>
      <c r="G32" s="860"/>
      <c r="H32" s="860"/>
      <c r="I32" s="861"/>
    </row>
    <row r="33" spans="1:9" s="9" customFormat="1" ht="27" customHeight="1" thickBot="1" x14ac:dyDescent="0.3">
      <c r="A33" s="730" t="s">
        <v>91</v>
      </c>
      <c r="B33" s="731"/>
      <c r="C33" s="731"/>
      <c r="D33" s="731"/>
      <c r="E33" s="731"/>
      <c r="F33" s="731"/>
      <c r="G33" s="731"/>
      <c r="H33" s="731"/>
      <c r="I33" s="732"/>
    </row>
    <row r="34" spans="1:9" s="9" customFormat="1" ht="22.5" customHeight="1" x14ac:dyDescent="0.25">
      <c r="A34" s="884" t="s">
        <v>39</v>
      </c>
      <c r="B34" s="885"/>
      <c r="C34" s="885"/>
      <c r="D34" s="885"/>
      <c r="E34" s="885"/>
      <c r="F34" s="885"/>
      <c r="G34" s="886"/>
      <c r="H34" s="886"/>
      <c r="I34" s="887"/>
    </row>
    <row r="35" spans="1:9" s="9" customFormat="1" ht="19.5" customHeight="1" thickBot="1" x14ac:dyDescent="0.35">
      <c r="A35" s="881" t="s">
        <v>207</v>
      </c>
      <c r="B35" s="882"/>
      <c r="C35" s="882"/>
      <c r="D35" s="882"/>
      <c r="E35" s="882"/>
      <c r="F35" s="882"/>
      <c r="G35" s="882"/>
      <c r="H35" s="882"/>
      <c r="I35" s="883"/>
    </row>
    <row r="36" spans="1:9" s="9" customFormat="1" ht="23.25" customHeight="1" x14ac:dyDescent="0.25">
      <c r="A36" s="884" t="s">
        <v>40</v>
      </c>
      <c r="B36" s="885"/>
      <c r="C36" s="885"/>
      <c r="D36" s="885"/>
      <c r="E36" s="885"/>
      <c r="F36" s="885"/>
      <c r="G36" s="886"/>
      <c r="H36" s="886"/>
      <c r="I36" s="887"/>
    </row>
    <row r="37" spans="1:9" s="9" customFormat="1" ht="28.5" customHeight="1" thickBot="1" x14ac:dyDescent="0.35">
      <c r="A37" s="881" t="s">
        <v>211</v>
      </c>
      <c r="B37" s="882"/>
      <c r="C37" s="882"/>
      <c r="D37" s="882"/>
      <c r="E37" s="882"/>
      <c r="F37" s="882"/>
      <c r="G37" s="882"/>
      <c r="H37" s="882"/>
      <c r="I37" s="883"/>
    </row>
    <row r="38" spans="1:9" s="10" customFormat="1" ht="16.5" customHeight="1" x14ac:dyDescent="0.25">
      <c r="A38" s="804" t="s">
        <v>29</v>
      </c>
      <c r="B38" s="805"/>
      <c r="C38" s="808" t="s">
        <v>10</v>
      </c>
      <c r="D38" s="809"/>
      <c r="E38" s="809"/>
      <c r="F38" s="809"/>
      <c r="G38" s="809"/>
      <c r="H38" s="809"/>
      <c r="I38" s="810"/>
    </row>
    <row r="39" spans="1:9" s="10" customFormat="1" ht="16.5" customHeight="1" x14ac:dyDescent="0.25">
      <c r="A39" s="806"/>
      <c r="B39" s="807"/>
      <c r="C39" s="856" t="s">
        <v>247</v>
      </c>
      <c r="D39" s="857"/>
      <c r="E39" s="857"/>
      <c r="F39" s="857"/>
      <c r="G39" s="857"/>
      <c r="H39" s="857"/>
      <c r="I39" s="858"/>
    </row>
    <row r="40" spans="1:9" s="10" customFormat="1" x14ac:dyDescent="0.25">
      <c r="A40" s="849">
        <v>1047</v>
      </c>
      <c r="B40" s="755" t="s">
        <v>246</v>
      </c>
      <c r="C40" s="756" t="s">
        <v>31</v>
      </c>
      <c r="D40" s="757"/>
      <c r="E40" s="757"/>
      <c r="F40" s="757"/>
      <c r="G40" s="757"/>
      <c r="H40" s="757"/>
      <c r="I40" s="758"/>
    </row>
    <row r="41" spans="1:9" s="10" customFormat="1" ht="63.75" customHeight="1" thickBot="1" x14ac:dyDescent="0.3">
      <c r="A41" s="850"/>
      <c r="B41" s="755"/>
      <c r="C41" s="782" t="s">
        <v>242</v>
      </c>
      <c r="D41" s="783"/>
      <c r="E41" s="783"/>
      <c r="F41" s="783"/>
      <c r="G41" s="783"/>
      <c r="H41" s="783"/>
      <c r="I41" s="784"/>
    </row>
    <row r="42" spans="1:9" s="10" customFormat="1" ht="66" customHeight="1" thickBot="1" x14ac:dyDescent="0.3">
      <c r="A42" s="759" t="s">
        <v>63</v>
      </c>
      <c r="B42" s="760"/>
      <c r="C42" s="182" t="s">
        <v>64</v>
      </c>
      <c r="D42" s="103">
        <v>1</v>
      </c>
      <c r="E42" s="103">
        <v>1</v>
      </c>
      <c r="F42" s="103">
        <v>1</v>
      </c>
      <c r="G42" s="104"/>
      <c r="H42" s="104"/>
      <c r="I42" s="69"/>
    </row>
    <row r="43" spans="1:9" s="10" customFormat="1" ht="36.75" customHeight="1" thickBot="1" x14ac:dyDescent="0.3">
      <c r="A43" s="759" t="s">
        <v>65</v>
      </c>
      <c r="B43" s="848"/>
      <c r="C43" s="182"/>
      <c r="D43" s="70" t="s">
        <v>33</v>
      </c>
      <c r="E43" s="70" t="s">
        <v>33</v>
      </c>
      <c r="F43" s="70" t="s">
        <v>33</v>
      </c>
      <c r="G43" s="71" t="e">
        <f>SUM(#REF!)</f>
        <v>#REF!</v>
      </c>
      <c r="H43" s="71" t="e">
        <f>SUM(#REF!)</f>
        <v>#REF!</v>
      </c>
      <c r="I43" s="71" t="e">
        <f>SUM(#REF!)</f>
        <v>#REF!</v>
      </c>
    </row>
    <row r="44" spans="1:9" s="10" customFormat="1" ht="33" customHeight="1" thickBot="1" x14ac:dyDescent="0.3">
      <c r="A44" s="759" t="s">
        <v>66</v>
      </c>
      <c r="B44" s="847"/>
      <c r="C44" s="848"/>
      <c r="D44" s="181"/>
      <c r="E44" s="181"/>
      <c r="F44" s="70"/>
      <c r="G44" s="68"/>
      <c r="H44" s="68"/>
      <c r="I44" s="69"/>
    </row>
    <row r="45" spans="1:9" s="10" customFormat="1" ht="34.5" customHeight="1" x14ac:dyDescent="0.25">
      <c r="A45" s="859" t="s">
        <v>67</v>
      </c>
      <c r="B45" s="860"/>
      <c r="C45" s="860"/>
      <c r="D45" s="860"/>
      <c r="E45" s="860"/>
      <c r="F45" s="860"/>
      <c r="G45" s="860"/>
      <c r="H45" s="860"/>
      <c r="I45" s="861"/>
    </row>
    <row r="46" spans="1:9" s="10" customFormat="1" ht="33" customHeight="1" thickBot="1" x14ac:dyDescent="0.3">
      <c r="A46" s="730" t="s">
        <v>91</v>
      </c>
      <c r="B46" s="731"/>
      <c r="C46" s="731"/>
      <c r="D46" s="731"/>
      <c r="E46" s="731"/>
      <c r="F46" s="731"/>
      <c r="G46" s="731"/>
      <c r="H46" s="731"/>
      <c r="I46" s="732"/>
    </row>
    <row r="47" spans="1:9" s="10" customFormat="1" ht="35.25" customHeight="1" x14ac:dyDescent="0.25">
      <c r="A47" s="741" t="s">
        <v>39</v>
      </c>
      <c r="B47" s="742"/>
      <c r="C47" s="742"/>
      <c r="D47" s="742"/>
      <c r="E47" s="742"/>
      <c r="F47" s="742"/>
      <c r="G47" s="742"/>
      <c r="H47" s="742"/>
      <c r="I47" s="743"/>
    </row>
    <row r="48" spans="1:9" s="10" customFormat="1" ht="17.25" thickBot="1" x14ac:dyDescent="0.35">
      <c r="A48" s="728" t="s">
        <v>103</v>
      </c>
      <c r="B48" s="765"/>
      <c r="C48" s="765"/>
      <c r="D48" s="765"/>
      <c r="E48" s="765"/>
      <c r="F48" s="765"/>
      <c r="G48" s="765"/>
      <c r="H48" s="765"/>
      <c r="I48" s="729"/>
    </row>
    <row r="49" spans="1:9" s="10" customFormat="1" ht="28.5" customHeight="1" x14ac:dyDescent="0.25">
      <c r="A49" s="741" t="s">
        <v>40</v>
      </c>
      <c r="B49" s="742"/>
      <c r="C49" s="742"/>
      <c r="D49" s="742"/>
      <c r="E49" s="742"/>
      <c r="F49" s="742"/>
      <c r="G49" s="742"/>
      <c r="H49" s="742"/>
      <c r="I49" s="743"/>
    </row>
    <row r="50" spans="1:9" s="10" customFormat="1" ht="28.5" customHeight="1" thickBot="1" x14ac:dyDescent="0.35">
      <c r="A50" s="728" t="s">
        <v>104</v>
      </c>
      <c r="B50" s="765"/>
      <c r="C50" s="765"/>
      <c r="D50" s="765"/>
      <c r="E50" s="765"/>
      <c r="F50" s="765"/>
      <c r="G50" s="765"/>
      <c r="H50" s="765"/>
      <c r="I50" s="729"/>
    </row>
    <row r="51" spans="1:9" ht="17.25" x14ac:dyDescent="0.25">
      <c r="A51" s="122"/>
      <c r="B51" s="122"/>
      <c r="C51" s="122"/>
      <c r="D51" s="122"/>
      <c r="E51" s="122"/>
      <c r="F51" s="122"/>
      <c r="G51" s="122"/>
      <c r="H51" s="122"/>
      <c r="I51" s="122"/>
    </row>
    <row r="53" spans="1:9" x14ac:dyDescent="0.25">
      <c r="A53" s="1050" t="s">
        <v>25</v>
      </c>
      <c r="B53" s="1050"/>
      <c r="C53" s="1050"/>
      <c r="D53" s="1050"/>
      <c r="E53" s="1050"/>
      <c r="F53" s="1050"/>
      <c r="G53" s="1050"/>
      <c r="H53" s="1050"/>
      <c r="I53" s="1050"/>
    </row>
    <row r="54" spans="1:9" ht="17.25" thickBot="1" x14ac:dyDescent="0.3">
      <c r="A54" s="133"/>
      <c r="B54" s="133"/>
      <c r="C54" s="133"/>
      <c r="D54" s="133"/>
      <c r="E54" s="133"/>
      <c r="F54" s="133"/>
      <c r="G54" s="133"/>
      <c r="H54" s="133"/>
      <c r="I54" s="133"/>
    </row>
    <row r="55" spans="1:9" ht="42" customHeight="1" x14ac:dyDescent="0.25">
      <c r="A55" s="1051" t="s">
        <v>26</v>
      </c>
      <c r="B55" s="1052"/>
      <c r="C55" s="1053"/>
      <c r="D55" s="811" t="s">
        <v>238</v>
      </c>
      <c r="E55" s="812"/>
      <c r="F55" s="812"/>
      <c r="G55" s="812"/>
      <c r="H55" s="812"/>
      <c r="I55" s="813"/>
    </row>
    <row r="56" spans="1:9" x14ac:dyDescent="0.25">
      <c r="A56" s="1054"/>
      <c r="B56" s="1055"/>
      <c r="C56" s="1056"/>
      <c r="D56" s="799" t="s">
        <v>27</v>
      </c>
      <c r="E56" s="800"/>
      <c r="F56" s="801"/>
      <c r="G56" s="799" t="s">
        <v>28</v>
      </c>
      <c r="H56" s="800"/>
      <c r="I56" s="801"/>
    </row>
    <row r="57" spans="1:9" ht="33.75" thickBot="1" x14ac:dyDescent="0.3">
      <c r="A57" s="1057"/>
      <c r="B57" s="1058"/>
      <c r="C57" s="1059"/>
      <c r="D57" s="124" t="s">
        <v>8</v>
      </c>
      <c r="E57" s="124" t="s">
        <v>9</v>
      </c>
      <c r="F57" s="134" t="s">
        <v>5</v>
      </c>
      <c r="G57" s="124" t="s">
        <v>8</v>
      </c>
      <c r="H57" s="124" t="s">
        <v>9</v>
      </c>
      <c r="I57" s="135" t="s">
        <v>5</v>
      </c>
    </row>
    <row r="58" spans="1:9" x14ac:dyDescent="0.25">
      <c r="A58" s="987" t="s">
        <v>29</v>
      </c>
      <c r="B58" s="988"/>
      <c r="C58" s="991" t="s">
        <v>10</v>
      </c>
      <c r="D58" s="992"/>
      <c r="E58" s="992"/>
      <c r="F58" s="992"/>
      <c r="G58" s="992"/>
      <c r="H58" s="992"/>
      <c r="I58" s="993"/>
    </row>
    <row r="59" spans="1:9" x14ac:dyDescent="0.25">
      <c r="A59" s="989"/>
      <c r="B59" s="990"/>
      <c r="C59" s="994" t="s">
        <v>30</v>
      </c>
      <c r="D59" s="995"/>
      <c r="E59" s="995"/>
      <c r="F59" s="995"/>
      <c r="G59" s="995"/>
      <c r="H59" s="995"/>
      <c r="I59" s="996"/>
    </row>
    <row r="60" spans="1:9" x14ac:dyDescent="0.25">
      <c r="A60" s="997">
        <v>1146</v>
      </c>
      <c r="B60" s="949" t="s">
        <v>97</v>
      </c>
      <c r="C60" s="136" t="s">
        <v>31</v>
      </c>
      <c r="D60" s="137"/>
      <c r="E60" s="137"/>
      <c r="F60" s="138"/>
      <c r="G60" s="138"/>
      <c r="H60" s="138"/>
      <c r="I60" s="139"/>
    </row>
    <row r="61" spans="1:9" ht="35.25" customHeight="1" x14ac:dyDescent="0.25">
      <c r="A61" s="997"/>
      <c r="B61" s="949"/>
      <c r="C61" s="998" t="s">
        <v>80</v>
      </c>
      <c r="D61" s="999"/>
      <c r="E61" s="999"/>
      <c r="F61" s="999"/>
      <c r="G61" s="999"/>
      <c r="H61" s="999"/>
      <c r="I61" s="1000"/>
    </row>
    <row r="62" spans="1:9" ht="40.5" customHeight="1" thickBot="1" x14ac:dyDescent="0.3">
      <c r="A62" s="970" t="s">
        <v>32</v>
      </c>
      <c r="B62" s="971"/>
      <c r="C62" s="140"/>
      <c r="D62" s="141" t="s">
        <v>33</v>
      </c>
      <c r="E62" s="141" t="s">
        <v>33</v>
      </c>
      <c r="F62" s="141" t="s">
        <v>33</v>
      </c>
      <c r="G62" s="142" t="e">
        <f>#REF!+#REF!-#REF!-#REF!</f>
        <v>#REF!</v>
      </c>
      <c r="H62" s="142" t="e">
        <f>#REF!+#REF!-#REF!-#REF!</f>
        <v>#REF!</v>
      </c>
      <c r="I62" s="142" t="e">
        <f>#REF!+#REF!-#REF!-#REF!</f>
        <v>#REF!</v>
      </c>
    </row>
    <row r="63" spans="1:9" x14ac:dyDescent="0.25">
      <c r="A63" s="972" t="s">
        <v>34</v>
      </c>
      <c r="B63" s="973"/>
      <c r="C63" s="973"/>
      <c r="D63" s="973"/>
      <c r="E63" s="973"/>
      <c r="F63" s="973"/>
      <c r="G63" s="974"/>
      <c r="H63" s="974"/>
      <c r="I63" s="975"/>
    </row>
    <row r="64" spans="1:9" ht="17.25" thickBot="1" x14ac:dyDescent="0.3">
      <c r="A64" s="976" t="s">
        <v>248</v>
      </c>
      <c r="B64" s="977"/>
      <c r="C64" s="977"/>
      <c r="D64" s="977"/>
      <c r="E64" s="977"/>
      <c r="F64" s="977"/>
      <c r="G64" s="977"/>
      <c r="H64" s="977"/>
      <c r="I64" s="978"/>
    </row>
    <row r="65" spans="1:254" ht="23.25" customHeight="1" thickBot="1" x14ac:dyDescent="0.3">
      <c r="A65" s="979" t="s">
        <v>35</v>
      </c>
      <c r="B65" s="980"/>
      <c r="C65" s="980"/>
      <c r="D65" s="980"/>
      <c r="E65" s="980"/>
      <c r="F65" s="980"/>
      <c r="G65" s="980"/>
      <c r="H65" s="980"/>
      <c r="I65" s="981"/>
    </row>
    <row r="66" spans="1:254" ht="72" customHeight="1" thickBot="1" x14ac:dyDescent="0.3">
      <c r="A66" s="982" t="s">
        <v>36</v>
      </c>
      <c r="B66" s="983"/>
      <c r="C66" s="984" t="s">
        <v>37</v>
      </c>
      <c r="D66" s="985"/>
      <c r="E66" s="985"/>
      <c r="F66" s="985"/>
      <c r="G66" s="985"/>
      <c r="H66" s="985"/>
      <c r="I66" s="986"/>
    </row>
    <row r="67" spans="1:254" ht="63" customHeight="1" thickBot="1" x14ac:dyDescent="0.3">
      <c r="A67" s="1040" t="s">
        <v>38</v>
      </c>
      <c r="B67" s="1041"/>
      <c r="C67" s="143"/>
      <c r="D67" s="143"/>
      <c r="E67" s="143"/>
      <c r="F67" s="143"/>
      <c r="G67" s="143"/>
      <c r="H67" s="143"/>
      <c r="I67" s="144"/>
    </row>
    <row r="68" spans="1:254" ht="25.5" customHeight="1" x14ac:dyDescent="0.25">
      <c r="A68" s="1028" t="s">
        <v>39</v>
      </c>
      <c r="B68" s="1029"/>
      <c r="C68" s="1029"/>
      <c r="D68" s="1029"/>
      <c r="E68" s="1029"/>
      <c r="F68" s="1029"/>
      <c r="G68" s="1030"/>
      <c r="H68" s="1030"/>
      <c r="I68" s="1031"/>
    </row>
    <row r="69" spans="1:254" ht="24" customHeight="1" thickBot="1" x14ac:dyDescent="0.3">
      <c r="A69" s="1042" t="s">
        <v>101</v>
      </c>
      <c r="B69" s="1043"/>
      <c r="C69" s="1043"/>
      <c r="D69" s="1043"/>
      <c r="E69" s="1043"/>
      <c r="F69" s="1043"/>
      <c r="G69" s="1044"/>
      <c r="H69" s="1044"/>
      <c r="I69" s="1045"/>
    </row>
    <row r="70" spans="1:254" x14ac:dyDescent="0.25">
      <c r="A70" s="1028" t="s">
        <v>40</v>
      </c>
      <c r="B70" s="1029"/>
      <c r="C70" s="1029"/>
      <c r="D70" s="1029"/>
      <c r="E70" s="1029"/>
      <c r="F70" s="1029"/>
      <c r="G70" s="1030"/>
      <c r="H70" s="1030"/>
      <c r="I70" s="1031"/>
    </row>
    <row r="71" spans="1:254" ht="17.25" thickBot="1" x14ac:dyDescent="0.3">
      <c r="A71" s="1042" t="s">
        <v>102</v>
      </c>
      <c r="B71" s="1043"/>
      <c r="C71" s="1043"/>
      <c r="D71" s="1043"/>
      <c r="E71" s="1043"/>
      <c r="F71" s="1043"/>
      <c r="G71" s="1044"/>
      <c r="H71" s="1044"/>
      <c r="I71" s="1045"/>
    </row>
    <row r="72" spans="1:254" s="123" customFormat="1" x14ac:dyDescent="0.3">
      <c r="A72" s="925" t="s">
        <v>29</v>
      </c>
      <c r="B72" s="926"/>
      <c r="C72" s="929" t="s">
        <v>10</v>
      </c>
      <c r="D72" s="930"/>
      <c r="E72" s="930"/>
      <c r="F72" s="930"/>
      <c r="G72" s="930"/>
      <c r="H72" s="930"/>
      <c r="I72" s="931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  <c r="AF72" s="119"/>
      <c r="AG72" s="119"/>
      <c r="AH72" s="119"/>
      <c r="AI72" s="119"/>
      <c r="AJ72" s="119"/>
      <c r="AK72" s="119"/>
      <c r="AL72" s="119"/>
      <c r="AM72" s="119"/>
      <c r="AN72" s="119"/>
      <c r="AO72" s="119"/>
      <c r="AP72" s="119"/>
      <c r="AQ72" s="119"/>
      <c r="AR72" s="119"/>
      <c r="AS72" s="119"/>
      <c r="AT72" s="119"/>
      <c r="AU72" s="119"/>
      <c r="AV72" s="119"/>
      <c r="AW72" s="119"/>
      <c r="AX72" s="119"/>
      <c r="AY72" s="119"/>
      <c r="AZ72" s="119"/>
      <c r="BA72" s="119"/>
      <c r="BB72" s="119"/>
      <c r="BC72" s="119"/>
      <c r="BD72" s="119"/>
      <c r="BE72" s="119"/>
      <c r="BF72" s="119"/>
      <c r="BG72" s="119"/>
      <c r="BH72" s="119"/>
      <c r="BI72" s="119"/>
      <c r="BJ72" s="119"/>
      <c r="BK72" s="119"/>
      <c r="BL72" s="119"/>
      <c r="BM72" s="119"/>
      <c r="BN72" s="119"/>
      <c r="BO72" s="119"/>
      <c r="BP72" s="119"/>
      <c r="BQ72" s="119"/>
      <c r="BR72" s="119"/>
      <c r="BS72" s="119"/>
      <c r="BT72" s="119"/>
      <c r="BU72" s="119"/>
      <c r="BV72" s="119"/>
      <c r="BW72" s="119"/>
      <c r="BX72" s="119"/>
      <c r="BY72" s="119"/>
      <c r="BZ72" s="119"/>
      <c r="CA72" s="119"/>
      <c r="CB72" s="119"/>
      <c r="CC72" s="119"/>
      <c r="CD72" s="119"/>
      <c r="CE72" s="119"/>
      <c r="CF72" s="119"/>
      <c r="CG72" s="119"/>
      <c r="CH72" s="119"/>
      <c r="CI72" s="119"/>
      <c r="CJ72" s="119"/>
      <c r="CK72" s="119"/>
      <c r="CL72" s="119"/>
      <c r="CM72" s="119"/>
      <c r="CN72" s="119"/>
      <c r="CO72" s="119"/>
      <c r="CP72" s="119"/>
      <c r="CQ72" s="119"/>
      <c r="CR72" s="119"/>
      <c r="CS72" s="119"/>
      <c r="CT72" s="119"/>
      <c r="CU72" s="119"/>
      <c r="CV72" s="119"/>
      <c r="CW72" s="119"/>
      <c r="CX72" s="119"/>
      <c r="CY72" s="119"/>
      <c r="CZ72" s="119"/>
      <c r="DA72" s="119"/>
      <c r="DB72" s="119"/>
      <c r="DC72" s="119"/>
      <c r="DD72" s="119"/>
      <c r="DE72" s="119"/>
      <c r="DF72" s="119"/>
      <c r="DG72" s="119"/>
      <c r="DH72" s="119"/>
      <c r="DI72" s="119"/>
      <c r="DJ72" s="119"/>
      <c r="DK72" s="119"/>
      <c r="DL72" s="119"/>
      <c r="DM72" s="119"/>
      <c r="DN72" s="119"/>
      <c r="DO72" s="119"/>
      <c r="DP72" s="119"/>
      <c r="DQ72" s="119"/>
      <c r="DR72" s="119"/>
      <c r="DS72" s="119"/>
      <c r="DT72" s="119"/>
      <c r="DU72" s="119"/>
      <c r="DV72" s="119"/>
      <c r="DW72" s="119"/>
      <c r="DX72" s="119"/>
      <c r="DY72" s="119"/>
      <c r="DZ72" s="119"/>
      <c r="EA72" s="119"/>
      <c r="EB72" s="119"/>
      <c r="EC72" s="119"/>
      <c r="ED72" s="119"/>
      <c r="EE72" s="119"/>
      <c r="EF72" s="119"/>
      <c r="EG72" s="119"/>
      <c r="EH72" s="119"/>
      <c r="EI72" s="119"/>
      <c r="EJ72" s="119"/>
      <c r="EK72" s="119"/>
      <c r="EL72" s="119"/>
      <c r="EM72" s="119"/>
      <c r="EN72" s="119"/>
      <c r="EO72" s="119"/>
      <c r="EP72" s="119"/>
      <c r="EQ72" s="119"/>
      <c r="ER72" s="119"/>
      <c r="ES72" s="119"/>
      <c r="ET72" s="119"/>
      <c r="EU72" s="119"/>
      <c r="EV72" s="119"/>
      <c r="EW72" s="119"/>
      <c r="EX72" s="119"/>
      <c r="EY72" s="119"/>
      <c r="EZ72" s="119"/>
      <c r="FA72" s="119"/>
      <c r="FB72" s="119"/>
      <c r="FC72" s="119"/>
      <c r="FD72" s="119"/>
      <c r="FE72" s="119"/>
      <c r="FF72" s="119"/>
      <c r="FG72" s="119"/>
      <c r="FH72" s="119"/>
      <c r="FI72" s="119"/>
      <c r="FJ72" s="119"/>
      <c r="FK72" s="119"/>
      <c r="FL72" s="119"/>
      <c r="FM72" s="119"/>
      <c r="FN72" s="119"/>
      <c r="FO72" s="119"/>
      <c r="FP72" s="119"/>
      <c r="FQ72" s="119"/>
      <c r="FR72" s="119"/>
      <c r="FS72" s="119"/>
      <c r="FT72" s="119"/>
      <c r="FU72" s="119"/>
      <c r="FV72" s="119"/>
      <c r="FW72" s="119"/>
      <c r="FX72" s="119"/>
      <c r="FY72" s="119"/>
      <c r="FZ72" s="119"/>
      <c r="GA72" s="119"/>
      <c r="GB72" s="119"/>
      <c r="GC72" s="119"/>
      <c r="GD72" s="119"/>
      <c r="GE72" s="119"/>
      <c r="GF72" s="119"/>
      <c r="GG72" s="119"/>
      <c r="GH72" s="119"/>
      <c r="GI72" s="119"/>
      <c r="GJ72" s="119"/>
      <c r="GK72" s="119"/>
      <c r="GL72" s="119"/>
      <c r="GM72" s="119"/>
      <c r="GN72" s="119"/>
      <c r="GO72" s="119"/>
      <c r="GP72" s="119"/>
      <c r="GQ72" s="119"/>
      <c r="GR72" s="119"/>
      <c r="GS72" s="119"/>
      <c r="GT72" s="119"/>
      <c r="GU72" s="119"/>
      <c r="GV72" s="119"/>
      <c r="GW72" s="119"/>
      <c r="GX72" s="119"/>
      <c r="GY72" s="119"/>
      <c r="GZ72" s="119"/>
      <c r="HA72" s="119"/>
      <c r="HB72" s="119"/>
      <c r="HC72" s="119"/>
      <c r="HD72" s="119"/>
      <c r="HE72" s="119"/>
      <c r="HF72" s="119"/>
      <c r="HG72" s="119"/>
      <c r="HH72" s="119"/>
      <c r="HI72" s="119"/>
      <c r="HJ72" s="119"/>
      <c r="HK72" s="119"/>
      <c r="HL72" s="119"/>
      <c r="HM72" s="119"/>
      <c r="HN72" s="119"/>
      <c r="HO72" s="119"/>
      <c r="HP72" s="119"/>
      <c r="HQ72" s="119"/>
      <c r="HR72" s="119"/>
      <c r="HS72" s="119"/>
      <c r="HT72" s="119"/>
      <c r="HU72" s="119"/>
      <c r="HV72" s="119"/>
      <c r="HW72" s="119"/>
      <c r="HX72" s="119"/>
      <c r="HY72" s="119"/>
      <c r="HZ72" s="119"/>
      <c r="IA72" s="119"/>
      <c r="IB72" s="119"/>
      <c r="IC72" s="119"/>
      <c r="ID72" s="119"/>
      <c r="IE72" s="119"/>
      <c r="IF72" s="119"/>
      <c r="IG72" s="119"/>
      <c r="IH72" s="119"/>
      <c r="II72" s="119"/>
      <c r="IJ72" s="119"/>
      <c r="IK72" s="119"/>
      <c r="IL72" s="119"/>
      <c r="IM72" s="119"/>
      <c r="IN72" s="119"/>
      <c r="IO72" s="119"/>
      <c r="IP72" s="119"/>
      <c r="IQ72" s="119"/>
      <c r="IR72" s="119"/>
      <c r="IS72" s="119"/>
      <c r="IT72" s="119"/>
    </row>
    <row r="73" spans="1:254" s="123" customFormat="1" x14ac:dyDescent="0.3">
      <c r="A73" s="927"/>
      <c r="B73" s="928"/>
      <c r="C73" s="932" t="s">
        <v>41</v>
      </c>
      <c r="D73" s="933"/>
      <c r="E73" s="933"/>
      <c r="F73" s="933"/>
      <c r="G73" s="933"/>
      <c r="H73" s="933"/>
      <c r="I73" s="934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19"/>
      <c r="Z73" s="119"/>
      <c r="AA73" s="119"/>
      <c r="AB73" s="119"/>
      <c r="AC73" s="119"/>
      <c r="AD73" s="119"/>
      <c r="AE73" s="119"/>
      <c r="AF73" s="119"/>
      <c r="AG73" s="119"/>
      <c r="AH73" s="119"/>
      <c r="AI73" s="119"/>
      <c r="AJ73" s="119"/>
      <c r="AK73" s="119"/>
      <c r="AL73" s="119"/>
      <c r="AM73" s="119"/>
      <c r="AN73" s="119"/>
      <c r="AO73" s="119"/>
      <c r="AP73" s="119"/>
      <c r="AQ73" s="119"/>
      <c r="AR73" s="119"/>
      <c r="AS73" s="119"/>
      <c r="AT73" s="119"/>
      <c r="AU73" s="119"/>
      <c r="AV73" s="119"/>
      <c r="AW73" s="119"/>
      <c r="AX73" s="119"/>
      <c r="AY73" s="119"/>
      <c r="AZ73" s="119"/>
      <c r="BA73" s="119"/>
      <c r="BB73" s="119"/>
      <c r="BC73" s="119"/>
      <c r="BD73" s="119"/>
      <c r="BE73" s="119"/>
      <c r="BF73" s="119"/>
      <c r="BG73" s="119"/>
      <c r="BH73" s="119"/>
      <c r="BI73" s="119"/>
      <c r="BJ73" s="119"/>
      <c r="BK73" s="119"/>
      <c r="BL73" s="119"/>
      <c r="BM73" s="119"/>
      <c r="BN73" s="119"/>
      <c r="BO73" s="119"/>
      <c r="BP73" s="119"/>
      <c r="BQ73" s="119"/>
      <c r="BR73" s="119"/>
      <c r="BS73" s="119"/>
      <c r="BT73" s="119"/>
      <c r="BU73" s="119"/>
      <c r="BV73" s="119"/>
      <c r="BW73" s="119"/>
      <c r="BX73" s="119"/>
      <c r="BY73" s="119"/>
      <c r="BZ73" s="119"/>
      <c r="CA73" s="119"/>
      <c r="CB73" s="119"/>
      <c r="CC73" s="119"/>
      <c r="CD73" s="119"/>
      <c r="CE73" s="119"/>
      <c r="CF73" s="119"/>
      <c r="CG73" s="119"/>
      <c r="CH73" s="119"/>
      <c r="CI73" s="119"/>
      <c r="CJ73" s="119"/>
      <c r="CK73" s="119"/>
      <c r="CL73" s="119"/>
      <c r="CM73" s="119"/>
      <c r="CN73" s="119"/>
      <c r="CO73" s="119"/>
      <c r="CP73" s="119"/>
      <c r="CQ73" s="119"/>
      <c r="CR73" s="119"/>
      <c r="CS73" s="119"/>
      <c r="CT73" s="119"/>
      <c r="CU73" s="119"/>
      <c r="CV73" s="119"/>
      <c r="CW73" s="119"/>
      <c r="CX73" s="119"/>
      <c r="CY73" s="119"/>
      <c r="CZ73" s="119"/>
      <c r="DA73" s="119"/>
      <c r="DB73" s="119"/>
      <c r="DC73" s="119"/>
      <c r="DD73" s="119"/>
      <c r="DE73" s="119"/>
      <c r="DF73" s="119"/>
      <c r="DG73" s="119"/>
      <c r="DH73" s="119"/>
      <c r="DI73" s="119"/>
      <c r="DJ73" s="119"/>
      <c r="DK73" s="119"/>
      <c r="DL73" s="119"/>
      <c r="DM73" s="119"/>
      <c r="DN73" s="119"/>
      <c r="DO73" s="119"/>
      <c r="DP73" s="119"/>
      <c r="DQ73" s="119"/>
      <c r="DR73" s="119"/>
      <c r="DS73" s="119"/>
      <c r="DT73" s="119"/>
      <c r="DU73" s="119"/>
      <c r="DV73" s="119"/>
      <c r="DW73" s="119"/>
      <c r="DX73" s="119"/>
      <c r="DY73" s="119"/>
      <c r="DZ73" s="119"/>
      <c r="EA73" s="119"/>
      <c r="EB73" s="119"/>
      <c r="EC73" s="119"/>
      <c r="ED73" s="119"/>
      <c r="EE73" s="119"/>
      <c r="EF73" s="119"/>
      <c r="EG73" s="119"/>
      <c r="EH73" s="119"/>
      <c r="EI73" s="119"/>
      <c r="EJ73" s="119"/>
      <c r="EK73" s="119"/>
      <c r="EL73" s="119"/>
      <c r="EM73" s="119"/>
      <c r="EN73" s="119"/>
      <c r="EO73" s="119"/>
      <c r="EP73" s="119"/>
      <c r="EQ73" s="119"/>
      <c r="ER73" s="119"/>
      <c r="ES73" s="119"/>
      <c r="ET73" s="119"/>
      <c r="EU73" s="119"/>
      <c r="EV73" s="119"/>
      <c r="EW73" s="119"/>
      <c r="EX73" s="119"/>
      <c r="EY73" s="119"/>
      <c r="EZ73" s="119"/>
      <c r="FA73" s="119"/>
      <c r="FB73" s="119"/>
      <c r="FC73" s="119"/>
      <c r="FD73" s="119"/>
      <c r="FE73" s="119"/>
      <c r="FF73" s="119"/>
      <c r="FG73" s="119"/>
      <c r="FH73" s="119"/>
      <c r="FI73" s="119"/>
      <c r="FJ73" s="119"/>
      <c r="FK73" s="119"/>
      <c r="FL73" s="119"/>
      <c r="FM73" s="119"/>
      <c r="FN73" s="119"/>
      <c r="FO73" s="119"/>
      <c r="FP73" s="119"/>
      <c r="FQ73" s="119"/>
      <c r="FR73" s="119"/>
      <c r="FS73" s="119"/>
      <c r="FT73" s="119"/>
      <c r="FU73" s="119"/>
      <c r="FV73" s="119"/>
      <c r="FW73" s="119"/>
      <c r="FX73" s="119"/>
      <c r="FY73" s="119"/>
      <c r="FZ73" s="119"/>
      <c r="GA73" s="119"/>
      <c r="GB73" s="119"/>
      <c r="GC73" s="119"/>
      <c r="GD73" s="119"/>
      <c r="GE73" s="119"/>
      <c r="GF73" s="119"/>
      <c r="GG73" s="119"/>
      <c r="GH73" s="119"/>
      <c r="GI73" s="119"/>
      <c r="GJ73" s="119"/>
      <c r="GK73" s="119"/>
      <c r="GL73" s="119"/>
      <c r="GM73" s="119"/>
      <c r="GN73" s="119"/>
      <c r="GO73" s="119"/>
      <c r="GP73" s="119"/>
      <c r="GQ73" s="119"/>
      <c r="GR73" s="119"/>
      <c r="GS73" s="119"/>
      <c r="GT73" s="119"/>
      <c r="GU73" s="119"/>
      <c r="GV73" s="119"/>
      <c r="GW73" s="119"/>
      <c r="GX73" s="119"/>
      <c r="GY73" s="119"/>
      <c r="GZ73" s="119"/>
      <c r="HA73" s="119"/>
      <c r="HB73" s="119"/>
      <c r="HC73" s="119"/>
      <c r="HD73" s="119"/>
      <c r="HE73" s="119"/>
      <c r="HF73" s="119"/>
      <c r="HG73" s="119"/>
      <c r="HH73" s="119"/>
      <c r="HI73" s="119"/>
      <c r="HJ73" s="119"/>
      <c r="HK73" s="119"/>
      <c r="HL73" s="119"/>
      <c r="HM73" s="119"/>
      <c r="HN73" s="119"/>
      <c r="HO73" s="119"/>
      <c r="HP73" s="119"/>
      <c r="HQ73" s="119"/>
      <c r="HR73" s="119"/>
      <c r="HS73" s="119"/>
      <c r="HT73" s="119"/>
      <c r="HU73" s="119"/>
      <c r="HV73" s="119"/>
      <c r="HW73" s="119"/>
      <c r="HX73" s="119"/>
      <c r="HY73" s="119"/>
      <c r="HZ73" s="119"/>
      <c r="IA73" s="119"/>
      <c r="IB73" s="119"/>
      <c r="IC73" s="119"/>
      <c r="ID73" s="119"/>
      <c r="IE73" s="119"/>
      <c r="IF73" s="119"/>
      <c r="IG73" s="119"/>
      <c r="IH73" s="119"/>
      <c r="II73" s="119"/>
      <c r="IJ73" s="119"/>
      <c r="IK73" s="119"/>
      <c r="IL73" s="119"/>
      <c r="IM73" s="119"/>
      <c r="IN73" s="119"/>
      <c r="IO73" s="119"/>
      <c r="IP73" s="119"/>
      <c r="IQ73" s="119"/>
      <c r="IR73" s="119"/>
      <c r="IS73" s="119"/>
      <c r="IT73" s="119"/>
    </row>
    <row r="74" spans="1:254" s="123" customFormat="1" x14ac:dyDescent="0.3">
      <c r="A74" s="997">
        <v>1168</v>
      </c>
      <c r="B74" s="1046" t="s">
        <v>96</v>
      </c>
      <c r="C74" s="1008" t="s">
        <v>31</v>
      </c>
      <c r="D74" s="1009"/>
      <c r="E74" s="1009"/>
      <c r="F74" s="1009"/>
      <c r="G74" s="1009"/>
      <c r="H74" s="1009"/>
      <c r="I74" s="1010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  <c r="AG74" s="119"/>
      <c r="AH74" s="119"/>
      <c r="AI74" s="119"/>
      <c r="AJ74" s="119"/>
      <c r="AK74" s="119"/>
      <c r="AL74" s="119"/>
      <c r="AM74" s="119"/>
      <c r="AN74" s="119"/>
      <c r="AO74" s="119"/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19"/>
      <c r="BC74" s="119"/>
      <c r="BD74" s="119"/>
      <c r="BE74" s="119"/>
      <c r="BF74" s="119"/>
      <c r="BG74" s="119"/>
      <c r="BH74" s="119"/>
      <c r="BI74" s="119"/>
      <c r="BJ74" s="119"/>
      <c r="BK74" s="119"/>
      <c r="BL74" s="119"/>
      <c r="BM74" s="119"/>
      <c r="BN74" s="119"/>
      <c r="BO74" s="119"/>
      <c r="BP74" s="119"/>
      <c r="BQ74" s="119"/>
      <c r="BR74" s="119"/>
      <c r="BS74" s="119"/>
      <c r="BT74" s="119"/>
      <c r="BU74" s="119"/>
      <c r="BV74" s="119"/>
      <c r="BW74" s="119"/>
      <c r="BX74" s="119"/>
      <c r="BY74" s="119"/>
      <c r="BZ74" s="119"/>
      <c r="CA74" s="119"/>
      <c r="CB74" s="119"/>
      <c r="CC74" s="119"/>
      <c r="CD74" s="119"/>
      <c r="CE74" s="119"/>
      <c r="CF74" s="119"/>
      <c r="CG74" s="119"/>
      <c r="CH74" s="119"/>
      <c r="CI74" s="119"/>
      <c r="CJ74" s="119"/>
      <c r="CK74" s="119"/>
      <c r="CL74" s="119"/>
      <c r="CM74" s="119"/>
      <c r="CN74" s="119"/>
      <c r="CO74" s="119"/>
      <c r="CP74" s="119"/>
      <c r="CQ74" s="119"/>
      <c r="CR74" s="119"/>
      <c r="CS74" s="119"/>
      <c r="CT74" s="119"/>
      <c r="CU74" s="119"/>
      <c r="CV74" s="119"/>
      <c r="CW74" s="119"/>
      <c r="CX74" s="119"/>
      <c r="CY74" s="119"/>
      <c r="CZ74" s="119"/>
      <c r="DA74" s="119"/>
      <c r="DB74" s="119"/>
      <c r="DC74" s="119"/>
      <c r="DD74" s="119"/>
      <c r="DE74" s="119"/>
      <c r="DF74" s="119"/>
      <c r="DG74" s="119"/>
      <c r="DH74" s="119"/>
      <c r="DI74" s="119"/>
      <c r="DJ74" s="119"/>
      <c r="DK74" s="119"/>
      <c r="DL74" s="119"/>
      <c r="DM74" s="119"/>
      <c r="DN74" s="119"/>
      <c r="DO74" s="119"/>
      <c r="DP74" s="119"/>
      <c r="DQ74" s="119"/>
      <c r="DR74" s="119"/>
      <c r="DS74" s="119"/>
      <c r="DT74" s="119"/>
      <c r="DU74" s="119"/>
      <c r="DV74" s="119"/>
      <c r="DW74" s="119"/>
      <c r="DX74" s="119"/>
      <c r="DY74" s="119"/>
      <c r="DZ74" s="119"/>
      <c r="EA74" s="119"/>
      <c r="EB74" s="119"/>
      <c r="EC74" s="119"/>
      <c r="ED74" s="119"/>
      <c r="EE74" s="119"/>
      <c r="EF74" s="119"/>
      <c r="EG74" s="119"/>
      <c r="EH74" s="119"/>
      <c r="EI74" s="119"/>
      <c r="EJ74" s="119"/>
      <c r="EK74" s="119"/>
      <c r="EL74" s="119"/>
      <c r="EM74" s="119"/>
      <c r="EN74" s="119"/>
      <c r="EO74" s="119"/>
      <c r="EP74" s="119"/>
      <c r="EQ74" s="119"/>
      <c r="ER74" s="119"/>
      <c r="ES74" s="119"/>
      <c r="ET74" s="119"/>
      <c r="EU74" s="119"/>
      <c r="EV74" s="119"/>
      <c r="EW74" s="119"/>
      <c r="EX74" s="119"/>
      <c r="EY74" s="119"/>
      <c r="EZ74" s="119"/>
      <c r="FA74" s="119"/>
      <c r="FB74" s="119"/>
      <c r="FC74" s="119"/>
      <c r="FD74" s="119"/>
      <c r="FE74" s="119"/>
      <c r="FF74" s="119"/>
      <c r="FG74" s="119"/>
      <c r="FH74" s="119"/>
      <c r="FI74" s="119"/>
      <c r="FJ74" s="119"/>
      <c r="FK74" s="119"/>
      <c r="FL74" s="119"/>
      <c r="FM74" s="119"/>
      <c r="FN74" s="119"/>
      <c r="FO74" s="119"/>
      <c r="FP74" s="119"/>
      <c r="FQ74" s="119"/>
      <c r="FR74" s="119"/>
      <c r="FS74" s="119"/>
      <c r="FT74" s="119"/>
      <c r="FU74" s="119"/>
      <c r="FV74" s="119"/>
      <c r="FW74" s="119"/>
      <c r="FX74" s="119"/>
      <c r="FY74" s="119"/>
      <c r="FZ74" s="119"/>
      <c r="GA74" s="119"/>
      <c r="GB74" s="119"/>
      <c r="GC74" s="119"/>
      <c r="GD74" s="119"/>
      <c r="GE74" s="119"/>
      <c r="GF74" s="119"/>
      <c r="GG74" s="119"/>
      <c r="GH74" s="119"/>
      <c r="GI74" s="119"/>
      <c r="GJ74" s="119"/>
      <c r="GK74" s="119"/>
      <c r="GL74" s="119"/>
      <c r="GM74" s="119"/>
      <c r="GN74" s="119"/>
      <c r="GO74" s="119"/>
      <c r="GP74" s="119"/>
      <c r="GQ74" s="119"/>
      <c r="GR74" s="119"/>
      <c r="GS74" s="119"/>
      <c r="GT74" s="119"/>
      <c r="GU74" s="119"/>
      <c r="GV74" s="119"/>
      <c r="GW74" s="119"/>
      <c r="GX74" s="119"/>
      <c r="GY74" s="119"/>
      <c r="GZ74" s="119"/>
      <c r="HA74" s="119"/>
      <c r="HB74" s="119"/>
      <c r="HC74" s="119"/>
      <c r="HD74" s="119"/>
      <c r="HE74" s="119"/>
      <c r="HF74" s="119"/>
      <c r="HG74" s="119"/>
      <c r="HH74" s="119"/>
      <c r="HI74" s="119"/>
      <c r="HJ74" s="119"/>
      <c r="HK74" s="119"/>
      <c r="HL74" s="119"/>
      <c r="HM74" s="119"/>
      <c r="HN74" s="119"/>
      <c r="HO74" s="119"/>
      <c r="HP74" s="119"/>
      <c r="HQ74" s="119"/>
      <c r="HR74" s="119"/>
      <c r="HS74" s="119"/>
      <c r="HT74" s="119"/>
      <c r="HU74" s="119"/>
      <c r="HV74" s="119"/>
      <c r="HW74" s="119"/>
      <c r="HX74" s="119"/>
      <c r="HY74" s="119"/>
      <c r="HZ74" s="119"/>
      <c r="IA74" s="119"/>
      <c r="IB74" s="119"/>
      <c r="IC74" s="119"/>
      <c r="ID74" s="119"/>
      <c r="IE74" s="119"/>
      <c r="IF74" s="119"/>
      <c r="IG74" s="119"/>
      <c r="IH74" s="119"/>
      <c r="II74" s="119"/>
      <c r="IJ74" s="119"/>
      <c r="IK74" s="119"/>
      <c r="IL74" s="119"/>
      <c r="IM74" s="119"/>
      <c r="IN74" s="119"/>
      <c r="IO74" s="119"/>
      <c r="IP74" s="119"/>
      <c r="IQ74" s="119"/>
      <c r="IR74" s="119"/>
      <c r="IS74" s="119"/>
      <c r="IT74" s="119"/>
    </row>
    <row r="75" spans="1:254" s="123" customFormat="1" ht="24" customHeight="1" x14ac:dyDescent="0.3">
      <c r="A75" s="997"/>
      <c r="B75" s="1046"/>
      <c r="C75" s="917" t="s">
        <v>155</v>
      </c>
      <c r="D75" s="918"/>
      <c r="E75" s="918"/>
      <c r="F75" s="918"/>
      <c r="G75" s="918"/>
      <c r="H75" s="918"/>
      <c r="I75" s="9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  <c r="AG75" s="119"/>
      <c r="AH75" s="119"/>
      <c r="AI75" s="119"/>
      <c r="AJ75" s="119"/>
      <c r="AK75" s="119"/>
      <c r="AL75" s="119"/>
      <c r="AM75" s="119"/>
      <c r="AN75" s="119"/>
      <c r="AO75" s="119"/>
      <c r="AP75" s="119"/>
      <c r="AQ75" s="119"/>
      <c r="AR75" s="119"/>
      <c r="AS75" s="119"/>
      <c r="AT75" s="119"/>
      <c r="AU75" s="119"/>
      <c r="AV75" s="119"/>
      <c r="AW75" s="119"/>
      <c r="AX75" s="119"/>
      <c r="AY75" s="119"/>
      <c r="AZ75" s="119"/>
      <c r="BA75" s="119"/>
      <c r="BB75" s="119"/>
      <c r="BC75" s="119"/>
      <c r="BD75" s="119"/>
      <c r="BE75" s="119"/>
      <c r="BF75" s="119"/>
      <c r="BG75" s="119"/>
      <c r="BH75" s="119"/>
      <c r="BI75" s="119"/>
      <c r="BJ75" s="119"/>
      <c r="BK75" s="119"/>
      <c r="BL75" s="119"/>
      <c r="BM75" s="119"/>
      <c r="BN75" s="119"/>
      <c r="BO75" s="119"/>
      <c r="BP75" s="119"/>
      <c r="BQ75" s="119"/>
      <c r="BR75" s="119"/>
      <c r="BS75" s="119"/>
      <c r="BT75" s="119"/>
      <c r="BU75" s="119"/>
      <c r="BV75" s="119"/>
      <c r="BW75" s="119"/>
      <c r="BX75" s="119"/>
      <c r="BY75" s="119"/>
      <c r="BZ75" s="119"/>
      <c r="CA75" s="119"/>
      <c r="CB75" s="119"/>
      <c r="CC75" s="119"/>
      <c r="CD75" s="119"/>
      <c r="CE75" s="119"/>
      <c r="CF75" s="119"/>
      <c r="CG75" s="119"/>
      <c r="CH75" s="119"/>
      <c r="CI75" s="119"/>
      <c r="CJ75" s="119"/>
      <c r="CK75" s="119"/>
      <c r="CL75" s="119"/>
      <c r="CM75" s="119"/>
      <c r="CN75" s="119"/>
      <c r="CO75" s="119"/>
      <c r="CP75" s="119"/>
      <c r="CQ75" s="119"/>
      <c r="CR75" s="119"/>
      <c r="CS75" s="119"/>
      <c r="CT75" s="119"/>
      <c r="CU75" s="119"/>
      <c r="CV75" s="119"/>
      <c r="CW75" s="119"/>
      <c r="CX75" s="119"/>
      <c r="CY75" s="119"/>
      <c r="CZ75" s="119"/>
      <c r="DA75" s="119"/>
      <c r="DB75" s="119"/>
      <c r="DC75" s="119"/>
      <c r="DD75" s="119"/>
      <c r="DE75" s="119"/>
      <c r="DF75" s="119"/>
      <c r="DG75" s="119"/>
      <c r="DH75" s="119"/>
      <c r="DI75" s="119"/>
      <c r="DJ75" s="119"/>
      <c r="DK75" s="119"/>
      <c r="DL75" s="119"/>
      <c r="DM75" s="119"/>
      <c r="DN75" s="119"/>
      <c r="DO75" s="119"/>
      <c r="DP75" s="119"/>
      <c r="DQ75" s="119"/>
      <c r="DR75" s="119"/>
      <c r="DS75" s="119"/>
      <c r="DT75" s="119"/>
      <c r="DU75" s="119"/>
      <c r="DV75" s="119"/>
      <c r="DW75" s="119"/>
      <c r="DX75" s="119"/>
      <c r="DY75" s="119"/>
      <c r="DZ75" s="119"/>
      <c r="EA75" s="119"/>
      <c r="EB75" s="119"/>
      <c r="EC75" s="119"/>
      <c r="ED75" s="119"/>
      <c r="EE75" s="119"/>
      <c r="EF75" s="119"/>
      <c r="EG75" s="119"/>
      <c r="EH75" s="119"/>
      <c r="EI75" s="119"/>
      <c r="EJ75" s="119"/>
      <c r="EK75" s="119"/>
      <c r="EL75" s="119"/>
      <c r="EM75" s="119"/>
      <c r="EN75" s="119"/>
      <c r="EO75" s="119"/>
      <c r="EP75" s="119"/>
      <c r="EQ75" s="119"/>
      <c r="ER75" s="119"/>
      <c r="ES75" s="119"/>
      <c r="ET75" s="119"/>
      <c r="EU75" s="119"/>
      <c r="EV75" s="119"/>
      <c r="EW75" s="119"/>
      <c r="EX75" s="119"/>
      <c r="EY75" s="119"/>
      <c r="EZ75" s="119"/>
      <c r="FA75" s="119"/>
      <c r="FB75" s="119"/>
      <c r="FC75" s="119"/>
      <c r="FD75" s="119"/>
      <c r="FE75" s="119"/>
      <c r="FF75" s="119"/>
      <c r="FG75" s="119"/>
      <c r="FH75" s="119"/>
      <c r="FI75" s="119"/>
      <c r="FJ75" s="119"/>
      <c r="FK75" s="119"/>
      <c r="FL75" s="119"/>
      <c r="FM75" s="119"/>
      <c r="FN75" s="119"/>
      <c r="FO75" s="119"/>
      <c r="FP75" s="119"/>
      <c r="FQ75" s="119"/>
      <c r="FR75" s="119"/>
      <c r="FS75" s="119"/>
      <c r="FT75" s="119"/>
      <c r="FU75" s="119"/>
      <c r="FV75" s="119"/>
      <c r="FW75" s="119"/>
      <c r="FX75" s="119"/>
      <c r="FY75" s="119"/>
      <c r="FZ75" s="119"/>
      <c r="GA75" s="119"/>
      <c r="GB75" s="119"/>
      <c r="GC75" s="119"/>
      <c r="GD75" s="119"/>
      <c r="GE75" s="119"/>
      <c r="GF75" s="119"/>
      <c r="GG75" s="119"/>
      <c r="GH75" s="119"/>
      <c r="GI75" s="119"/>
      <c r="GJ75" s="119"/>
      <c r="GK75" s="119"/>
      <c r="GL75" s="119"/>
      <c r="GM75" s="119"/>
      <c r="GN75" s="119"/>
      <c r="GO75" s="119"/>
      <c r="GP75" s="119"/>
      <c r="GQ75" s="119"/>
      <c r="GR75" s="119"/>
      <c r="GS75" s="119"/>
      <c r="GT75" s="119"/>
      <c r="GU75" s="119"/>
      <c r="GV75" s="119"/>
      <c r="GW75" s="119"/>
      <c r="GX75" s="119"/>
      <c r="GY75" s="119"/>
      <c r="GZ75" s="119"/>
      <c r="HA75" s="119"/>
      <c r="HB75" s="119"/>
      <c r="HC75" s="119"/>
      <c r="HD75" s="119"/>
      <c r="HE75" s="119"/>
      <c r="HF75" s="119"/>
      <c r="HG75" s="119"/>
      <c r="HH75" s="119"/>
      <c r="HI75" s="119"/>
      <c r="HJ75" s="119"/>
      <c r="HK75" s="119"/>
      <c r="HL75" s="119"/>
      <c r="HM75" s="119"/>
      <c r="HN75" s="119"/>
      <c r="HO75" s="119"/>
      <c r="HP75" s="119"/>
      <c r="HQ75" s="119"/>
      <c r="HR75" s="119"/>
      <c r="HS75" s="119"/>
      <c r="HT75" s="119"/>
      <c r="HU75" s="119"/>
      <c r="HV75" s="119"/>
      <c r="HW75" s="119"/>
      <c r="HX75" s="119"/>
      <c r="HY75" s="119"/>
      <c r="HZ75" s="119"/>
      <c r="IA75" s="119"/>
      <c r="IB75" s="119"/>
      <c r="IC75" s="119"/>
      <c r="ID75" s="119"/>
      <c r="IE75" s="119"/>
      <c r="IF75" s="119"/>
      <c r="IG75" s="119"/>
      <c r="IH75" s="119"/>
      <c r="II75" s="119"/>
      <c r="IJ75" s="119"/>
      <c r="IK75" s="119"/>
      <c r="IL75" s="119"/>
      <c r="IM75" s="119"/>
      <c r="IN75" s="119"/>
      <c r="IO75" s="119"/>
      <c r="IP75" s="119"/>
      <c r="IQ75" s="119"/>
      <c r="IR75" s="119"/>
      <c r="IS75" s="119"/>
      <c r="IT75" s="119"/>
    </row>
    <row r="76" spans="1:254" s="123" customFormat="1" ht="34.5" customHeight="1" thickBot="1" x14ac:dyDescent="0.35">
      <c r="A76" s="920" t="s">
        <v>32</v>
      </c>
      <c r="B76" s="921"/>
      <c r="C76" s="145"/>
      <c r="D76" s="146" t="s">
        <v>33</v>
      </c>
      <c r="E76" s="146" t="s">
        <v>33</v>
      </c>
      <c r="F76" s="146" t="s">
        <v>33</v>
      </c>
      <c r="G76" s="147" t="e">
        <f>SUM(#REF!,#REF!,#REF!,#REF!)</f>
        <v>#REF!</v>
      </c>
      <c r="H76" s="147" t="e">
        <f>SUM(#REF!,#REF!,#REF!,#REF!)</f>
        <v>#REF!</v>
      </c>
      <c r="I76" s="147" t="e">
        <f>SUM(#REF!,#REF!,#REF!,#REF!)</f>
        <v>#REF!</v>
      </c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AD76" s="119"/>
      <c r="AE76" s="119"/>
      <c r="AF76" s="119"/>
      <c r="AG76" s="119"/>
      <c r="AH76" s="119"/>
      <c r="AI76" s="119"/>
      <c r="AJ76" s="119"/>
      <c r="AK76" s="119"/>
      <c r="AL76" s="119"/>
      <c r="AM76" s="119"/>
      <c r="AN76" s="119"/>
      <c r="AO76" s="119"/>
      <c r="AP76" s="119"/>
      <c r="AQ76" s="119"/>
      <c r="AR76" s="119"/>
      <c r="AS76" s="119"/>
      <c r="AT76" s="119"/>
      <c r="AU76" s="119"/>
      <c r="AV76" s="119"/>
      <c r="AW76" s="119"/>
      <c r="AX76" s="119"/>
      <c r="AY76" s="119"/>
      <c r="AZ76" s="119"/>
      <c r="BA76" s="119"/>
      <c r="BB76" s="119"/>
      <c r="BC76" s="119"/>
      <c r="BD76" s="119"/>
      <c r="BE76" s="119"/>
      <c r="BF76" s="119"/>
      <c r="BG76" s="119"/>
      <c r="BH76" s="119"/>
      <c r="BI76" s="119"/>
      <c r="BJ76" s="119"/>
      <c r="BK76" s="119"/>
      <c r="BL76" s="119"/>
      <c r="BM76" s="119"/>
      <c r="BN76" s="119"/>
      <c r="BO76" s="119"/>
      <c r="BP76" s="119"/>
      <c r="BQ76" s="119"/>
      <c r="BR76" s="119"/>
      <c r="BS76" s="119"/>
      <c r="BT76" s="119"/>
      <c r="BU76" s="119"/>
      <c r="BV76" s="119"/>
      <c r="BW76" s="119"/>
      <c r="BX76" s="119"/>
      <c r="BY76" s="119"/>
      <c r="BZ76" s="119"/>
      <c r="CA76" s="119"/>
      <c r="CB76" s="119"/>
      <c r="CC76" s="119"/>
      <c r="CD76" s="119"/>
      <c r="CE76" s="119"/>
      <c r="CF76" s="119"/>
      <c r="CG76" s="119"/>
      <c r="CH76" s="119"/>
      <c r="CI76" s="119"/>
      <c r="CJ76" s="119"/>
      <c r="CK76" s="119"/>
      <c r="CL76" s="119"/>
      <c r="CM76" s="119"/>
      <c r="CN76" s="119"/>
      <c r="CO76" s="119"/>
      <c r="CP76" s="119"/>
      <c r="CQ76" s="119"/>
      <c r="CR76" s="119"/>
      <c r="CS76" s="119"/>
      <c r="CT76" s="119"/>
      <c r="CU76" s="119"/>
      <c r="CV76" s="119"/>
      <c r="CW76" s="119"/>
      <c r="CX76" s="119"/>
      <c r="CY76" s="119"/>
      <c r="CZ76" s="119"/>
      <c r="DA76" s="119"/>
      <c r="DB76" s="119"/>
      <c r="DC76" s="119"/>
      <c r="DD76" s="119"/>
      <c r="DE76" s="119"/>
      <c r="DF76" s="119"/>
      <c r="DG76" s="119"/>
      <c r="DH76" s="119"/>
      <c r="DI76" s="119"/>
      <c r="DJ76" s="119"/>
      <c r="DK76" s="119"/>
      <c r="DL76" s="119"/>
      <c r="DM76" s="119"/>
      <c r="DN76" s="119"/>
      <c r="DO76" s="119"/>
      <c r="DP76" s="119"/>
      <c r="DQ76" s="119"/>
      <c r="DR76" s="119"/>
      <c r="DS76" s="119"/>
      <c r="DT76" s="119"/>
      <c r="DU76" s="119"/>
      <c r="DV76" s="119"/>
      <c r="DW76" s="119"/>
      <c r="DX76" s="119"/>
      <c r="DY76" s="119"/>
      <c r="DZ76" s="119"/>
      <c r="EA76" s="119"/>
      <c r="EB76" s="119"/>
      <c r="EC76" s="119"/>
      <c r="ED76" s="119"/>
      <c r="EE76" s="119"/>
      <c r="EF76" s="119"/>
      <c r="EG76" s="119"/>
      <c r="EH76" s="119"/>
      <c r="EI76" s="119"/>
      <c r="EJ76" s="119"/>
      <c r="EK76" s="119"/>
      <c r="EL76" s="119"/>
      <c r="EM76" s="119"/>
      <c r="EN76" s="119"/>
      <c r="EO76" s="119"/>
      <c r="EP76" s="119"/>
      <c r="EQ76" s="119"/>
      <c r="ER76" s="119"/>
      <c r="ES76" s="119"/>
      <c r="ET76" s="119"/>
      <c r="EU76" s="119"/>
      <c r="EV76" s="119"/>
      <c r="EW76" s="119"/>
      <c r="EX76" s="119"/>
      <c r="EY76" s="119"/>
      <c r="EZ76" s="119"/>
      <c r="FA76" s="119"/>
      <c r="FB76" s="119"/>
      <c r="FC76" s="119"/>
      <c r="FD76" s="119"/>
      <c r="FE76" s="119"/>
      <c r="FF76" s="119"/>
      <c r="FG76" s="119"/>
      <c r="FH76" s="119"/>
      <c r="FI76" s="119"/>
      <c r="FJ76" s="119"/>
      <c r="FK76" s="119"/>
      <c r="FL76" s="119"/>
      <c r="FM76" s="119"/>
      <c r="FN76" s="119"/>
      <c r="FO76" s="119"/>
      <c r="FP76" s="119"/>
      <c r="FQ76" s="119"/>
      <c r="FR76" s="119"/>
      <c r="FS76" s="119"/>
      <c r="FT76" s="119"/>
      <c r="FU76" s="119"/>
      <c r="FV76" s="119"/>
      <c r="FW76" s="119"/>
      <c r="FX76" s="119"/>
      <c r="FY76" s="119"/>
      <c r="FZ76" s="119"/>
      <c r="GA76" s="119"/>
      <c r="GB76" s="119"/>
      <c r="GC76" s="119"/>
      <c r="GD76" s="119"/>
      <c r="GE76" s="119"/>
      <c r="GF76" s="119"/>
      <c r="GG76" s="119"/>
      <c r="GH76" s="119"/>
      <c r="GI76" s="119"/>
      <c r="GJ76" s="119"/>
      <c r="GK76" s="119"/>
      <c r="GL76" s="119"/>
      <c r="GM76" s="119"/>
      <c r="GN76" s="119"/>
      <c r="GO76" s="119"/>
      <c r="GP76" s="119"/>
      <c r="GQ76" s="119"/>
      <c r="GR76" s="119"/>
      <c r="GS76" s="119"/>
      <c r="GT76" s="119"/>
      <c r="GU76" s="119"/>
      <c r="GV76" s="119"/>
      <c r="GW76" s="119"/>
      <c r="GX76" s="119"/>
      <c r="GY76" s="119"/>
      <c r="GZ76" s="119"/>
      <c r="HA76" s="119"/>
      <c r="HB76" s="119"/>
      <c r="HC76" s="119"/>
      <c r="HD76" s="119"/>
      <c r="HE76" s="119"/>
      <c r="HF76" s="119"/>
      <c r="HG76" s="119"/>
      <c r="HH76" s="119"/>
      <c r="HI76" s="119"/>
      <c r="HJ76" s="119"/>
      <c r="HK76" s="119"/>
      <c r="HL76" s="119"/>
      <c r="HM76" s="119"/>
      <c r="HN76" s="119"/>
      <c r="HO76" s="119"/>
      <c r="HP76" s="119"/>
      <c r="HQ76" s="119"/>
      <c r="HR76" s="119"/>
      <c r="HS76" s="119"/>
      <c r="HT76" s="119"/>
      <c r="HU76" s="119"/>
      <c r="HV76" s="119"/>
      <c r="HW76" s="119"/>
      <c r="HX76" s="119"/>
      <c r="HY76" s="119"/>
      <c r="HZ76" s="119"/>
      <c r="IA76" s="119"/>
      <c r="IB76" s="119"/>
      <c r="IC76" s="119"/>
      <c r="ID76" s="119"/>
      <c r="IE76" s="119"/>
      <c r="IF76" s="119"/>
      <c r="IG76" s="119"/>
      <c r="IH76" s="119"/>
      <c r="II76" s="119"/>
      <c r="IJ76" s="119"/>
      <c r="IK76" s="119"/>
      <c r="IL76" s="119"/>
      <c r="IM76" s="119"/>
      <c r="IN76" s="119"/>
      <c r="IO76" s="119"/>
      <c r="IP76" s="119"/>
      <c r="IQ76" s="119"/>
      <c r="IR76" s="119"/>
      <c r="IS76" s="119"/>
      <c r="IT76" s="119"/>
    </row>
    <row r="77" spans="1:254" s="123" customFormat="1" ht="38.25" customHeight="1" x14ac:dyDescent="0.3">
      <c r="A77" s="922" t="s">
        <v>34</v>
      </c>
      <c r="B77" s="923"/>
      <c r="C77" s="923"/>
      <c r="D77" s="923"/>
      <c r="E77" s="923"/>
      <c r="F77" s="923"/>
      <c r="G77" s="923"/>
      <c r="H77" s="923"/>
      <c r="I77" s="924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19"/>
      <c r="AG77" s="119"/>
      <c r="AH77" s="119"/>
      <c r="AI77" s="119"/>
      <c r="AJ77" s="119"/>
      <c r="AK77" s="119"/>
      <c r="AL77" s="119"/>
      <c r="AM77" s="119"/>
      <c r="AN77" s="119"/>
      <c r="AO77" s="119"/>
      <c r="AP77" s="119"/>
      <c r="AQ77" s="119"/>
      <c r="AR77" s="119"/>
      <c r="AS77" s="119"/>
      <c r="AT77" s="119"/>
      <c r="AU77" s="119"/>
      <c r="AV77" s="119"/>
      <c r="AW77" s="119"/>
      <c r="AX77" s="119"/>
      <c r="AY77" s="119"/>
      <c r="AZ77" s="119"/>
      <c r="BA77" s="119"/>
      <c r="BB77" s="119"/>
      <c r="BC77" s="119"/>
      <c r="BD77" s="119"/>
      <c r="BE77" s="119"/>
      <c r="BF77" s="119"/>
      <c r="BG77" s="119"/>
      <c r="BH77" s="119"/>
      <c r="BI77" s="119"/>
      <c r="BJ77" s="119"/>
      <c r="BK77" s="119"/>
      <c r="BL77" s="119"/>
      <c r="BM77" s="119"/>
      <c r="BN77" s="119"/>
      <c r="BO77" s="119"/>
      <c r="BP77" s="119"/>
      <c r="BQ77" s="119"/>
      <c r="BR77" s="119"/>
      <c r="BS77" s="119"/>
      <c r="BT77" s="119"/>
      <c r="BU77" s="119"/>
      <c r="BV77" s="119"/>
      <c r="BW77" s="119"/>
      <c r="BX77" s="119"/>
      <c r="BY77" s="119"/>
      <c r="BZ77" s="119"/>
      <c r="CA77" s="119"/>
      <c r="CB77" s="119"/>
      <c r="CC77" s="119"/>
      <c r="CD77" s="119"/>
      <c r="CE77" s="119"/>
      <c r="CF77" s="119"/>
      <c r="CG77" s="119"/>
      <c r="CH77" s="119"/>
      <c r="CI77" s="119"/>
      <c r="CJ77" s="119"/>
      <c r="CK77" s="119"/>
      <c r="CL77" s="119"/>
      <c r="CM77" s="119"/>
      <c r="CN77" s="119"/>
      <c r="CO77" s="119"/>
      <c r="CP77" s="119"/>
      <c r="CQ77" s="119"/>
      <c r="CR77" s="119"/>
      <c r="CS77" s="119"/>
      <c r="CT77" s="119"/>
      <c r="CU77" s="119"/>
      <c r="CV77" s="119"/>
      <c r="CW77" s="119"/>
      <c r="CX77" s="119"/>
      <c r="CY77" s="119"/>
      <c r="CZ77" s="119"/>
      <c r="DA77" s="119"/>
      <c r="DB77" s="119"/>
      <c r="DC77" s="119"/>
      <c r="DD77" s="119"/>
      <c r="DE77" s="119"/>
      <c r="DF77" s="119"/>
      <c r="DG77" s="119"/>
      <c r="DH77" s="119"/>
      <c r="DI77" s="119"/>
      <c r="DJ77" s="119"/>
      <c r="DK77" s="119"/>
      <c r="DL77" s="119"/>
      <c r="DM77" s="119"/>
      <c r="DN77" s="119"/>
      <c r="DO77" s="119"/>
      <c r="DP77" s="119"/>
      <c r="DQ77" s="119"/>
      <c r="DR77" s="119"/>
      <c r="DS77" s="119"/>
      <c r="DT77" s="119"/>
      <c r="DU77" s="119"/>
      <c r="DV77" s="119"/>
      <c r="DW77" s="119"/>
      <c r="DX77" s="119"/>
      <c r="DY77" s="119"/>
      <c r="DZ77" s="119"/>
      <c r="EA77" s="119"/>
      <c r="EB77" s="119"/>
      <c r="EC77" s="119"/>
      <c r="ED77" s="119"/>
      <c r="EE77" s="119"/>
      <c r="EF77" s="119"/>
      <c r="EG77" s="119"/>
      <c r="EH77" s="119"/>
      <c r="EI77" s="119"/>
      <c r="EJ77" s="119"/>
      <c r="EK77" s="119"/>
      <c r="EL77" s="119"/>
      <c r="EM77" s="119"/>
      <c r="EN77" s="119"/>
      <c r="EO77" s="119"/>
      <c r="EP77" s="119"/>
      <c r="EQ77" s="119"/>
      <c r="ER77" s="119"/>
      <c r="ES77" s="119"/>
      <c r="ET77" s="119"/>
      <c r="EU77" s="119"/>
      <c r="EV77" s="119"/>
      <c r="EW77" s="119"/>
      <c r="EX77" s="119"/>
      <c r="EY77" s="119"/>
      <c r="EZ77" s="119"/>
      <c r="FA77" s="119"/>
      <c r="FB77" s="119"/>
      <c r="FC77" s="119"/>
      <c r="FD77" s="119"/>
      <c r="FE77" s="119"/>
      <c r="FF77" s="119"/>
      <c r="FG77" s="119"/>
      <c r="FH77" s="119"/>
      <c r="FI77" s="119"/>
      <c r="FJ77" s="119"/>
      <c r="FK77" s="119"/>
      <c r="FL77" s="119"/>
      <c r="FM77" s="119"/>
      <c r="FN77" s="119"/>
      <c r="FO77" s="119"/>
      <c r="FP77" s="119"/>
      <c r="FQ77" s="119"/>
      <c r="FR77" s="119"/>
      <c r="FS77" s="119"/>
      <c r="FT77" s="119"/>
      <c r="FU77" s="119"/>
      <c r="FV77" s="119"/>
      <c r="FW77" s="119"/>
      <c r="FX77" s="119"/>
      <c r="FY77" s="119"/>
      <c r="FZ77" s="119"/>
      <c r="GA77" s="119"/>
      <c r="GB77" s="119"/>
      <c r="GC77" s="119"/>
      <c r="GD77" s="119"/>
      <c r="GE77" s="119"/>
      <c r="GF77" s="119"/>
      <c r="GG77" s="119"/>
      <c r="GH77" s="119"/>
      <c r="GI77" s="119"/>
      <c r="GJ77" s="119"/>
      <c r="GK77" s="119"/>
      <c r="GL77" s="119"/>
      <c r="GM77" s="119"/>
      <c r="GN77" s="119"/>
      <c r="GO77" s="119"/>
      <c r="GP77" s="119"/>
      <c r="GQ77" s="119"/>
      <c r="GR77" s="119"/>
      <c r="GS77" s="119"/>
      <c r="GT77" s="119"/>
      <c r="GU77" s="119"/>
      <c r="GV77" s="119"/>
      <c r="GW77" s="119"/>
      <c r="GX77" s="119"/>
      <c r="GY77" s="119"/>
      <c r="GZ77" s="119"/>
      <c r="HA77" s="119"/>
      <c r="HB77" s="119"/>
      <c r="HC77" s="119"/>
      <c r="HD77" s="119"/>
      <c r="HE77" s="119"/>
      <c r="HF77" s="119"/>
      <c r="HG77" s="119"/>
      <c r="HH77" s="119"/>
      <c r="HI77" s="119"/>
      <c r="HJ77" s="119"/>
      <c r="HK77" s="119"/>
      <c r="HL77" s="119"/>
      <c r="HM77" s="119"/>
      <c r="HN77" s="119"/>
      <c r="HO77" s="119"/>
      <c r="HP77" s="119"/>
      <c r="HQ77" s="119"/>
      <c r="HR77" s="119"/>
      <c r="HS77" s="119"/>
      <c r="HT77" s="119"/>
      <c r="HU77" s="119"/>
      <c r="HV77" s="119"/>
      <c r="HW77" s="119"/>
      <c r="HX77" s="119"/>
      <c r="HY77" s="119"/>
      <c r="HZ77" s="119"/>
      <c r="IA77" s="119"/>
      <c r="IB77" s="119"/>
      <c r="IC77" s="119"/>
      <c r="ID77" s="119"/>
      <c r="IE77" s="119"/>
      <c r="IF77" s="119"/>
      <c r="IG77" s="119"/>
      <c r="IH77" s="119"/>
      <c r="II77" s="119"/>
      <c r="IJ77" s="119"/>
      <c r="IK77" s="119"/>
      <c r="IL77" s="119"/>
      <c r="IM77" s="119"/>
      <c r="IN77" s="119"/>
      <c r="IO77" s="119"/>
      <c r="IP77" s="119"/>
      <c r="IQ77" s="119"/>
      <c r="IR77" s="119"/>
      <c r="IS77" s="119"/>
      <c r="IT77" s="119"/>
    </row>
    <row r="78" spans="1:254" s="123" customFormat="1" ht="35.25" customHeight="1" thickBot="1" x14ac:dyDescent="0.35">
      <c r="A78" s="957" t="s">
        <v>250</v>
      </c>
      <c r="B78" s="958"/>
      <c r="C78" s="958"/>
      <c r="D78" s="958"/>
      <c r="E78" s="958"/>
      <c r="F78" s="958"/>
      <c r="G78" s="958"/>
      <c r="H78" s="958"/>
      <c r="I78" s="95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19"/>
      <c r="AG78" s="119"/>
      <c r="AH78" s="119"/>
      <c r="AI78" s="119"/>
      <c r="AJ78" s="119"/>
      <c r="AK78" s="119"/>
      <c r="AL78" s="119"/>
      <c r="AM78" s="119"/>
      <c r="AN78" s="119"/>
      <c r="AO78" s="119"/>
      <c r="AP78" s="119"/>
      <c r="AQ78" s="119"/>
      <c r="AR78" s="119"/>
      <c r="AS78" s="119"/>
      <c r="AT78" s="119"/>
      <c r="AU78" s="119"/>
      <c r="AV78" s="119"/>
      <c r="AW78" s="119"/>
      <c r="AX78" s="119"/>
      <c r="AY78" s="119"/>
      <c r="AZ78" s="119"/>
      <c r="BA78" s="119"/>
      <c r="BB78" s="119"/>
      <c r="BC78" s="119"/>
      <c r="BD78" s="119"/>
      <c r="BE78" s="119"/>
      <c r="BF78" s="119"/>
      <c r="BG78" s="119"/>
      <c r="BH78" s="119"/>
      <c r="BI78" s="119"/>
      <c r="BJ78" s="119"/>
      <c r="BK78" s="119"/>
      <c r="BL78" s="119"/>
      <c r="BM78" s="119"/>
      <c r="BN78" s="119"/>
      <c r="BO78" s="119"/>
      <c r="BP78" s="119"/>
      <c r="BQ78" s="119"/>
      <c r="BR78" s="119"/>
      <c r="BS78" s="119"/>
      <c r="BT78" s="119"/>
      <c r="BU78" s="119"/>
      <c r="BV78" s="119"/>
      <c r="BW78" s="119"/>
      <c r="BX78" s="119"/>
      <c r="BY78" s="119"/>
      <c r="BZ78" s="119"/>
      <c r="CA78" s="119"/>
      <c r="CB78" s="119"/>
      <c r="CC78" s="119"/>
      <c r="CD78" s="119"/>
      <c r="CE78" s="119"/>
      <c r="CF78" s="119"/>
      <c r="CG78" s="119"/>
      <c r="CH78" s="119"/>
      <c r="CI78" s="119"/>
      <c r="CJ78" s="119"/>
      <c r="CK78" s="119"/>
      <c r="CL78" s="119"/>
      <c r="CM78" s="119"/>
      <c r="CN78" s="119"/>
      <c r="CO78" s="119"/>
      <c r="CP78" s="119"/>
      <c r="CQ78" s="119"/>
      <c r="CR78" s="119"/>
      <c r="CS78" s="119"/>
      <c r="CT78" s="119"/>
      <c r="CU78" s="119"/>
      <c r="CV78" s="119"/>
      <c r="CW78" s="119"/>
      <c r="CX78" s="119"/>
      <c r="CY78" s="119"/>
      <c r="CZ78" s="119"/>
      <c r="DA78" s="119"/>
      <c r="DB78" s="119"/>
      <c r="DC78" s="119"/>
      <c r="DD78" s="119"/>
      <c r="DE78" s="119"/>
      <c r="DF78" s="119"/>
      <c r="DG78" s="119"/>
      <c r="DH78" s="119"/>
      <c r="DI78" s="119"/>
      <c r="DJ78" s="119"/>
      <c r="DK78" s="119"/>
      <c r="DL78" s="119"/>
      <c r="DM78" s="119"/>
      <c r="DN78" s="119"/>
      <c r="DO78" s="119"/>
      <c r="DP78" s="119"/>
      <c r="DQ78" s="119"/>
      <c r="DR78" s="119"/>
      <c r="DS78" s="119"/>
      <c r="DT78" s="119"/>
      <c r="DU78" s="119"/>
      <c r="DV78" s="119"/>
      <c r="DW78" s="119"/>
      <c r="DX78" s="119"/>
      <c r="DY78" s="119"/>
      <c r="DZ78" s="119"/>
      <c r="EA78" s="119"/>
      <c r="EB78" s="119"/>
      <c r="EC78" s="119"/>
      <c r="ED78" s="119"/>
      <c r="EE78" s="119"/>
      <c r="EF78" s="119"/>
      <c r="EG78" s="119"/>
      <c r="EH78" s="119"/>
      <c r="EI78" s="119"/>
      <c r="EJ78" s="119"/>
      <c r="EK78" s="119"/>
      <c r="EL78" s="119"/>
      <c r="EM78" s="119"/>
      <c r="EN78" s="119"/>
      <c r="EO78" s="119"/>
      <c r="EP78" s="119"/>
      <c r="EQ78" s="119"/>
      <c r="ER78" s="119"/>
      <c r="ES78" s="119"/>
      <c r="ET78" s="119"/>
      <c r="EU78" s="119"/>
      <c r="EV78" s="119"/>
      <c r="EW78" s="119"/>
      <c r="EX78" s="119"/>
      <c r="EY78" s="119"/>
      <c r="EZ78" s="119"/>
      <c r="FA78" s="119"/>
      <c r="FB78" s="119"/>
      <c r="FC78" s="119"/>
      <c r="FD78" s="119"/>
      <c r="FE78" s="119"/>
      <c r="FF78" s="119"/>
      <c r="FG78" s="119"/>
      <c r="FH78" s="119"/>
      <c r="FI78" s="119"/>
      <c r="FJ78" s="119"/>
      <c r="FK78" s="119"/>
      <c r="FL78" s="119"/>
      <c r="FM78" s="119"/>
      <c r="FN78" s="119"/>
      <c r="FO78" s="119"/>
      <c r="FP78" s="119"/>
      <c r="FQ78" s="119"/>
      <c r="FR78" s="119"/>
      <c r="FS78" s="119"/>
      <c r="FT78" s="119"/>
      <c r="FU78" s="119"/>
      <c r="FV78" s="119"/>
      <c r="FW78" s="119"/>
      <c r="FX78" s="119"/>
      <c r="FY78" s="119"/>
      <c r="FZ78" s="119"/>
      <c r="GA78" s="119"/>
      <c r="GB78" s="119"/>
      <c r="GC78" s="119"/>
      <c r="GD78" s="119"/>
      <c r="GE78" s="119"/>
      <c r="GF78" s="119"/>
      <c r="GG78" s="119"/>
      <c r="GH78" s="119"/>
      <c r="GI78" s="119"/>
      <c r="GJ78" s="119"/>
      <c r="GK78" s="119"/>
      <c r="GL78" s="119"/>
      <c r="GM78" s="119"/>
      <c r="GN78" s="119"/>
      <c r="GO78" s="119"/>
      <c r="GP78" s="119"/>
      <c r="GQ78" s="119"/>
      <c r="GR78" s="119"/>
      <c r="GS78" s="119"/>
      <c r="GT78" s="119"/>
      <c r="GU78" s="119"/>
      <c r="GV78" s="119"/>
      <c r="GW78" s="119"/>
      <c r="GX78" s="119"/>
      <c r="GY78" s="119"/>
      <c r="GZ78" s="119"/>
      <c r="HA78" s="119"/>
      <c r="HB78" s="119"/>
      <c r="HC78" s="119"/>
      <c r="HD78" s="119"/>
      <c r="HE78" s="119"/>
      <c r="HF78" s="119"/>
      <c r="HG78" s="119"/>
      <c r="HH78" s="119"/>
      <c r="HI78" s="119"/>
      <c r="HJ78" s="119"/>
      <c r="HK78" s="119"/>
      <c r="HL78" s="119"/>
      <c r="HM78" s="119"/>
      <c r="HN78" s="119"/>
      <c r="HO78" s="119"/>
      <c r="HP78" s="119"/>
      <c r="HQ78" s="119"/>
      <c r="HR78" s="119"/>
      <c r="HS78" s="119"/>
      <c r="HT78" s="119"/>
      <c r="HU78" s="119"/>
      <c r="HV78" s="119"/>
      <c r="HW78" s="119"/>
      <c r="HX78" s="119"/>
      <c r="HY78" s="119"/>
      <c r="HZ78" s="119"/>
      <c r="IA78" s="119"/>
      <c r="IB78" s="119"/>
      <c r="IC78" s="119"/>
      <c r="ID78" s="119"/>
      <c r="IE78" s="119"/>
      <c r="IF78" s="119"/>
      <c r="IG78" s="119"/>
      <c r="IH78" s="119"/>
      <c r="II78" s="119"/>
      <c r="IJ78" s="119"/>
      <c r="IK78" s="119"/>
      <c r="IL78" s="119"/>
      <c r="IM78" s="119"/>
      <c r="IN78" s="119"/>
      <c r="IO78" s="119"/>
      <c r="IP78" s="119"/>
      <c r="IQ78" s="119"/>
      <c r="IR78" s="119"/>
      <c r="IS78" s="119"/>
      <c r="IT78" s="119"/>
    </row>
    <row r="79" spans="1:254" s="123" customFormat="1" ht="40.5" customHeight="1" thickBot="1" x14ac:dyDescent="0.35">
      <c r="A79" s="960" t="s">
        <v>35</v>
      </c>
      <c r="B79" s="961"/>
      <c r="C79" s="961"/>
      <c r="D79" s="961"/>
      <c r="E79" s="961"/>
      <c r="F79" s="961"/>
      <c r="G79" s="961"/>
      <c r="H79" s="961"/>
      <c r="I79" s="962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9"/>
      <c r="AA79" s="119"/>
      <c r="AB79" s="119"/>
      <c r="AC79" s="119"/>
      <c r="AD79" s="119"/>
      <c r="AE79" s="119"/>
      <c r="AF79" s="119"/>
      <c r="AG79" s="119"/>
      <c r="AH79" s="119"/>
      <c r="AI79" s="119"/>
      <c r="AJ79" s="119"/>
      <c r="AK79" s="119"/>
      <c r="AL79" s="119"/>
      <c r="AM79" s="119"/>
      <c r="AN79" s="119"/>
      <c r="AO79" s="119"/>
      <c r="AP79" s="119"/>
      <c r="AQ79" s="119"/>
      <c r="AR79" s="119"/>
      <c r="AS79" s="119"/>
      <c r="AT79" s="119"/>
      <c r="AU79" s="119"/>
      <c r="AV79" s="119"/>
      <c r="AW79" s="119"/>
      <c r="AX79" s="119"/>
      <c r="AY79" s="119"/>
      <c r="AZ79" s="119"/>
      <c r="BA79" s="119"/>
      <c r="BB79" s="119"/>
      <c r="BC79" s="119"/>
      <c r="BD79" s="119"/>
      <c r="BE79" s="119"/>
      <c r="BF79" s="119"/>
      <c r="BG79" s="119"/>
      <c r="BH79" s="119"/>
      <c r="BI79" s="119"/>
      <c r="BJ79" s="119"/>
      <c r="BK79" s="119"/>
      <c r="BL79" s="119"/>
      <c r="BM79" s="119"/>
      <c r="BN79" s="119"/>
      <c r="BO79" s="119"/>
      <c r="BP79" s="119"/>
      <c r="BQ79" s="119"/>
      <c r="BR79" s="119"/>
      <c r="BS79" s="119"/>
      <c r="BT79" s="119"/>
      <c r="BU79" s="119"/>
      <c r="BV79" s="119"/>
      <c r="BW79" s="119"/>
      <c r="BX79" s="119"/>
      <c r="BY79" s="119"/>
      <c r="BZ79" s="119"/>
      <c r="CA79" s="119"/>
      <c r="CB79" s="119"/>
      <c r="CC79" s="119"/>
      <c r="CD79" s="119"/>
      <c r="CE79" s="119"/>
      <c r="CF79" s="119"/>
      <c r="CG79" s="119"/>
      <c r="CH79" s="119"/>
      <c r="CI79" s="119"/>
      <c r="CJ79" s="119"/>
      <c r="CK79" s="119"/>
      <c r="CL79" s="119"/>
      <c r="CM79" s="119"/>
      <c r="CN79" s="119"/>
      <c r="CO79" s="119"/>
      <c r="CP79" s="119"/>
      <c r="CQ79" s="119"/>
      <c r="CR79" s="119"/>
      <c r="CS79" s="119"/>
      <c r="CT79" s="119"/>
      <c r="CU79" s="119"/>
      <c r="CV79" s="119"/>
      <c r="CW79" s="119"/>
      <c r="CX79" s="119"/>
      <c r="CY79" s="119"/>
      <c r="CZ79" s="119"/>
      <c r="DA79" s="119"/>
      <c r="DB79" s="119"/>
      <c r="DC79" s="119"/>
      <c r="DD79" s="119"/>
      <c r="DE79" s="119"/>
      <c r="DF79" s="119"/>
      <c r="DG79" s="119"/>
      <c r="DH79" s="119"/>
      <c r="DI79" s="119"/>
      <c r="DJ79" s="119"/>
      <c r="DK79" s="119"/>
      <c r="DL79" s="119"/>
      <c r="DM79" s="119"/>
      <c r="DN79" s="119"/>
      <c r="DO79" s="119"/>
      <c r="DP79" s="119"/>
      <c r="DQ79" s="119"/>
      <c r="DR79" s="119"/>
      <c r="DS79" s="119"/>
      <c r="DT79" s="119"/>
      <c r="DU79" s="119"/>
      <c r="DV79" s="119"/>
      <c r="DW79" s="119"/>
      <c r="DX79" s="119"/>
      <c r="DY79" s="119"/>
      <c r="DZ79" s="119"/>
      <c r="EA79" s="119"/>
      <c r="EB79" s="119"/>
      <c r="EC79" s="119"/>
      <c r="ED79" s="119"/>
      <c r="EE79" s="119"/>
      <c r="EF79" s="119"/>
      <c r="EG79" s="119"/>
      <c r="EH79" s="119"/>
      <c r="EI79" s="119"/>
      <c r="EJ79" s="119"/>
      <c r="EK79" s="119"/>
      <c r="EL79" s="119"/>
      <c r="EM79" s="119"/>
      <c r="EN79" s="119"/>
      <c r="EO79" s="119"/>
      <c r="EP79" s="119"/>
      <c r="EQ79" s="119"/>
      <c r="ER79" s="119"/>
      <c r="ES79" s="119"/>
      <c r="ET79" s="119"/>
      <c r="EU79" s="119"/>
      <c r="EV79" s="119"/>
      <c r="EW79" s="119"/>
      <c r="EX79" s="119"/>
      <c r="EY79" s="119"/>
      <c r="EZ79" s="119"/>
      <c r="FA79" s="119"/>
      <c r="FB79" s="119"/>
      <c r="FC79" s="119"/>
      <c r="FD79" s="119"/>
      <c r="FE79" s="119"/>
      <c r="FF79" s="119"/>
      <c r="FG79" s="119"/>
      <c r="FH79" s="119"/>
      <c r="FI79" s="119"/>
      <c r="FJ79" s="119"/>
      <c r="FK79" s="119"/>
      <c r="FL79" s="119"/>
      <c r="FM79" s="119"/>
      <c r="FN79" s="119"/>
      <c r="FO79" s="119"/>
      <c r="FP79" s="119"/>
      <c r="FQ79" s="119"/>
      <c r="FR79" s="119"/>
      <c r="FS79" s="119"/>
      <c r="FT79" s="119"/>
      <c r="FU79" s="119"/>
      <c r="FV79" s="119"/>
      <c r="FW79" s="119"/>
      <c r="FX79" s="119"/>
      <c r="FY79" s="119"/>
      <c r="FZ79" s="119"/>
      <c r="GA79" s="119"/>
      <c r="GB79" s="119"/>
      <c r="GC79" s="119"/>
      <c r="GD79" s="119"/>
      <c r="GE79" s="119"/>
      <c r="GF79" s="119"/>
      <c r="GG79" s="119"/>
      <c r="GH79" s="119"/>
      <c r="GI79" s="119"/>
      <c r="GJ79" s="119"/>
      <c r="GK79" s="119"/>
      <c r="GL79" s="119"/>
      <c r="GM79" s="119"/>
      <c r="GN79" s="119"/>
      <c r="GO79" s="119"/>
      <c r="GP79" s="119"/>
      <c r="GQ79" s="119"/>
      <c r="GR79" s="119"/>
      <c r="GS79" s="119"/>
      <c r="GT79" s="119"/>
      <c r="GU79" s="119"/>
      <c r="GV79" s="119"/>
      <c r="GW79" s="119"/>
      <c r="GX79" s="119"/>
      <c r="GY79" s="119"/>
      <c r="GZ79" s="119"/>
      <c r="HA79" s="119"/>
      <c r="HB79" s="119"/>
      <c r="HC79" s="119"/>
      <c r="HD79" s="119"/>
      <c r="HE79" s="119"/>
      <c r="HF79" s="119"/>
      <c r="HG79" s="119"/>
      <c r="HH79" s="119"/>
      <c r="HI79" s="119"/>
      <c r="HJ79" s="119"/>
      <c r="HK79" s="119"/>
      <c r="HL79" s="119"/>
      <c r="HM79" s="119"/>
      <c r="HN79" s="119"/>
      <c r="HO79" s="119"/>
      <c r="HP79" s="119"/>
      <c r="HQ79" s="119"/>
      <c r="HR79" s="119"/>
      <c r="HS79" s="119"/>
      <c r="HT79" s="119"/>
      <c r="HU79" s="119"/>
      <c r="HV79" s="119"/>
      <c r="HW79" s="119"/>
      <c r="HX79" s="119"/>
      <c r="HY79" s="119"/>
      <c r="HZ79" s="119"/>
      <c r="IA79" s="119"/>
      <c r="IB79" s="119"/>
      <c r="IC79" s="119"/>
      <c r="ID79" s="119"/>
      <c r="IE79" s="119"/>
      <c r="IF79" s="119"/>
      <c r="IG79" s="119"/>
      <c r="IH79" s="119"/>
      <c r="II79" s="119"/>
      <c r="IJ79" s="119"/>
      <c r="IK79" s="119"/>
      <c r="IL79" s="119"/>
      <c r="IM79" s="119"/>
      <c r="IN79" s="119"/>
      <c r="IO79" s="119"/>
      <c r="IP79" s="119"/>
      <c r="IQ79" s="119"/>
      <c r="IR79" s="119"/>
      <c r="IS79" s="119"/>
      <c r="IT79" s="119"/>
    </row>
    <row r="80" spans="1:254" s="123" customFormat="1" ht="83.25" customHeight="1" thickBot="1" x14ac:dyDescent="0.35">
      <c r="A80" s="963" t="s">
        <v>36</v>
      </c>
      <c r="B80" s="964"/>
      <c r="C80" s="965" t="s">
        <v>42</v>
      </c>
      <c r="D80" s="966"/>
      <c r="E80" s="966"/>
      <c r="F80" s="966"/>
      <c r="G80" s="966"/>
      <c r="H80" s="966"/>
      <c r="I80" s="967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19"/>
      <c r="AA80" s="119"/>
      <c r="AB80" s="119"/>
      <c r="AC80" s="119"/>
      <c r="AD80" s="119"/>
      <c r="AE80" s="119"/>
      <c r="AF80" s="119"/>
      <c r="AG80" s="119"/>
      <c r="AH80" s="119"/>
      <c r="AI80" s="119"/>
      <c r="AJ80" s="119"/>
      <c r="AK80" s="119"/>
      <c r="AL80" s="119"/>
      <c r="AM80" s="119"/>
      <c r="AN80" s="119"/>
      <c r="AO80" s="119"/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  <c r="BH80" s="119"/>
      <c r="BI80" s="119"/>
      <c r="BJ80" s="119"/>
      <c r="BK80" s="119"/>
      <c r="BL80" s="119"/>
      <c r="BM80" s="119"/>
      <c r="BN80" s="119"/>
      <c r="BO80" s="119"/>
      <c r="BP80" s="119"/>
      <c r="BQ80" s="119"/>
      <c r="BR80" s="119"/>
      <c r="BS80" s="119"/>
      <c r="BT80" s="119"/>
      <c r="BU80" s="119"/>
      <c r="BV80" s="119"/>
      <c r="BW80" s="119"/>
      <c r="BX80" s="119"/>
      <c r="BY80" s="119"/>
      <c r="BZ80" s="119"/>
      <c r="CA80" s="119"/>
      <c r="CB80" s="119"/>
      <c r="CC80" s="119"/>
      <c r="CD80" s="119"/>
      <c r="CE80" s="119"/>
      <c r="CF80" s="119"/>
      <c r="CG80" s="119"/>
      <c r="CH80" s="119"/>
      <c r="CI80" s="119"/>
      <c r="CJ80" s="119"/>
      <c r="CK80" s="119"/>
      <c r="CL80" s="119"/>
      <c r="CM80" s="119"/>
      <c r="CN80" s="119"/>
      <c r="CO80" s="119"/>
      <c r="CP80" s="119"/>
      <c r="CQ80" s="119"/>
      <c r="CR80" s="119"/>
      <c r="CS80" s="119"/>
      <c r="CT80" s="119"/>
      <c r="CU80" s="119"/>
      <c r="CV80" s="119"/>
      <c r="CW80" s="119"/>
      <c r="CX80" s="119"/>
      <c r="CY80" s="119"/>
      <c r="CZ80" s="119"/>
      <c r="DA80" s="119"/>
      <c r="DB80" s="119"/>
      <c r="DC80" s="119"/>
      <c r="DD80" s="119"/>
      <c r="DE80" s="119"/>
      <c r="DF80" s="119"/>
      <c r="DG80" s="119"/>
      <c r="DH80" s="119"/>
      <c r="DI80" s="119"/>
      <c r="DJ80" s="119"/>
      <c r="DK80" s="119"/>
      <c r="DL80" s="119"/>
      <c r="DM80" s="119"/>
      <c r="DN80" s="119"/>
      <c r="DO80" s="119"/>
      <c r="DP80" s="119"/>
      <c r="DQ80" s="119"/>
      <c r="DR80" s="119"/>
      <c r="DS80" s="119"/>
      <c r="DT80" s="119"/>
      <c r="DU80" s="119"/>
      <c r="DV80" s="119"/>
      <c r="DW80" s="119"/>
      <c r="DX80" s="119"/>
      <c r="DY80" s="119"/>
      <c r="DZ80" s="119"/>
      <c r="EA80" s="119"/>
      <c r="EB80" s="119"/>
      <c r="EC80" s="119"/>
      <c r="ED80" s="119"/>
      <c r="EE80" s="119"/>
      <c r="EF80" s="119"/>
      <c r="EG80" s="119"/>
      <c r="EH80" s="119"/>
      <c r="EI80" s="119"/>
      <c r="EJ80" s="119"/>
      <c r="EK80" s="119"/>
      <c r="EL80" s="119"/>
      <c r="EM80" s="119"/>
      <c r="EN80" s="119"/>
      <c r="EO80" s="119"/>
      <c r="EP80" s="119"/>
      <c r="EQ80" s="119"/>
      <c r="ER80" s="119"/>
      <c r="ES80" s="119"/>
      <c r="ET80" s="119"/>
      <c r="EU80" s="119"/>
      <c r="EV80" s="119"/>
      <c r="EW80" s="119"/>
      <c r="EX80" s="119"/>
      <c r="EY80" s="119"/>
      <c r="EZ80" s="119"/>
      <c r="FA80" s="119"/>
      <c r="FB80" s="119"/>
      <c r="FC80" s="119"/>
      <c r="FD80" s="119"/>
      <c r="FE80" s="119"/>
      <c r="FF80" s="119"/>
      <c r="FG80" s="119"/>
      <c r="FH80" s="119"/>
      <c r="FI80" s="119"/>
      <c r="FJ80" s="119"/>
      <c r="FK80" s="119"/>
      <c r="FL80" s="119"/>
      <c r="FM80" s="119"/>
      <c r="FN80" s="119"/>
      <c r="FO80" s="119"/>
      <c r="FP80" s="119"/>
      <c r="FQ80" s="119"/>
      <c r="FR80" s="119"/>
      <c r="FS80" s="119"/>
      <c r="FT80" s="119"/>
      <c r="FU80" s="119"/>
      <c r="FV80" s="119"/>
      <c r="FW80" s="119"/>
      <c r="FX80" s="119"/>
      <c r="FY80" s="119"/>
      <c r="FZ80" s="119"/>
      <c r="GA80" s="119"/>
      <c r="GB80" s="119"/>
      <c r="GC80" s="119"/>
      <c r="GD80" s="119"/>
      <c r="GE80" s="119"/>
      <c r="GF80" s="119"/>
      <c r="GG80" s="119"/>
      <c r="GH80" s="119"/>
      <c r="GI80" s="119"/>
      <c r="GJ80" s="119"/>
      <c r="GK80" s="119"/>
      <c r="GL80" s="119"/>
      <c r="GM80" s="119"/>
      <c r="GN80" s="119"/>
      <c r="GO80" s="119"/>
      <c r="GP80" s="119"/>
      <c r="GQ80" s="119"/>
      <c r="GR80" s="119"/>
      <c r="GS80" s="119"/>
      <c r="GT80" s="119"/>
      <c r="GU80" s="119"/>
      <c r="GV80" s="119"/>
      <c r="GW80" s="119"/>
      <c r="GX80" s="119"/>
      <c r="GY80" s="119"/>
      <c r="GZ80" s="119"/>
      <c r="HA80" s="119"/>
      <c r="HB80" s="119"/>
      <c r="HC80" s="119"/>
      <c r="HD80" s="119"/>
      <c r="HE80" s="119"/>
      <c r="HF80" s="119"/>
      <c r="HG80" s="119"/>
      <c r="HH80" s="119"/>
      <c r="HI80" s="119"/>
      <c r="HJ80" s="119"/>
      <c r="HK80" s="119"/>
      <c r="HL80" s="119"/>
      <c r="HM80" s="119"/>
      <c r="HN80" s="119"/>
      <c r="HO80" s="119"/>
      <c r="HP80" s="119"/>
      <c r="HQ80" s="119"/>
      <c r="HR80" s="119"/>
      <c r="HS80" s="119"/>
      <c r="HT80" s="119"/>
      <c r="HU80" s="119"/>
      <c r="HV80" s="119"/>
      <c r="HW80" s="119"/>
      <c r="HX80" s="119"/>
      <c r="HY80" s="119"/>
      <c r="HZ80" s="119"/>
      <c r="IA80" s="119"/>
      <c r="IB80" s="119"/>
      <c r="IC80" s="119"/>
      <c r="ID80" s="119"/>
      <c r="IE80" s="119"/>
      <c r="IF80" s="119"/>
      <c r="IG80" s="119"/>
      <c r="IH80" s="119"/>
      <c r="II80" s="119"/>
      <c r="IJ80" s="119"/>
      <c r="IK80" s="119"/>
      <c r="IL80" s="119"/>
      <c r="IM80" s="119"/>
      <c r="IN80" s="119"/>
      <c r="IO80" s="119"/>
      <c r="IP80" s="119"/>
      <c r="IQ80" s="119"/>
      <c r="IR80" s="119"/>
      <c r="IS80" s="119"/>
      <c r="IT80" s="119"/>
    </row>
    <row r="81" spans="1:254" s="123" customFormat="1" ht="61.5" customHeight="1" thickBot="1" x14ac:dyDescent="0.35">
      <c r="A81" s="968" t="s">
        <v>38</v>
      </c>
      <c r="B81" s="969"/>
      <c r="C81" s="148"/>
      <c r="D81" s="148"/>
      <c r="E81" s="148"/>
      <c r="F81" s="148"/>
      <c r="G81" s="148"/>
      <c r="H81" s="148"/>
      <c r="I81" s="14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19"/>
      <c r="Z81" s="119"/>
      <c r="AA81" s="119"/>
      <c r="AB81" s="119"/>
      <c r="AC81" s="119"/>
      <c r="AD81" s="119"/>
      <c r="AE81" s="119"/>
      <c r="AF81" s="119"/>
      <c r="AG81" s="119"/>
      <c r="AH81" s="119"/>
      <c r="AI81" s="119"/>
      <c r="AJ81" s="119"/>
      <c r="AK81" s="119"/>
      <c r="AL81" s="119"/>
      <c r="AM81" s="119"/>
      <c r="AN81" s="119"/>
      <c r="AO81" s="119"/>
      <c r="AP81" s="119"/>
      <c r="AQ81" s="119"/>
      <c r="AR81" s="119"/>
      <c r="AS81" s="119"/>
      <c r="AT81" s="119"/>
      <c r="AU81" s="119"/>
      <c r="AV81" s="119"/>
      <c r="AW81" s="119"/>
      <c r="AX81" s="119"/>
      <c r="AY81" s="119"/>
      <c r="AZ81" s="119"/>
      <c r="BA81" s="119"/>
      <c r="BB81" s="119"/>
      <c r="BC81" s="119"/>
      <c r="BD81" s="119"/>
      <c r="BE81" s="119"/>
      <c r="BF81" s="119"/>
      <c r="BG81" s="119"/>
      <c r="BH81" s="119"/>
      <c r="BI81" s="119"/>
      <c r="BJ81" s="119"/>
      <c r="BK81" s="119"/>
      <c r="BL81" s="119"/>
      <c r="BM81" s="119"/>
      <c r="BN81" s="119"/>
      <c r="BO81" s="119"/>
      <c r="BP81" s="119"/>
      <c r="BQ81" s="119"/>
      <c r="BR81" s="119"/>
      <c r="BS81" s="119"/>
      <c r="BT81" s="119"/>
      <c r="BU81" s="119"/>
      <c r="BV81" s="119"/>
      <c r="BW81" s="119"/>
      <c r="BX81" s="119"/>
      <c r="BY81" s="119"/>
      <c r="BZ81" s="119"/>
      <c r="CA81" s="119"/>
      <c r="CB81" s="119"/>
      <c r="CC81" s="119"/>
      <c r="CD81" s="119"/>
      <c r="CE81" s="119"/>
      <c r="CF81" s="119"/>
      <c r="CG81" s="119"/>
      <c r="CH81" s="119"/>
      <c r="CI81" s="119"/>
      <c r="CJ81" s="119"/>
      <c r="CK81" s="119"/>
      <c r="CL81" s="119"/>
      <c r="CM81" s="119"/>
      <c r="CN81" s="119"/>
      <c r="CO81" s="119"/>
      <c r="CP81" s="119"/>
      <c r="CQ81" s="119"/>
      <c r="CR81" s="119"/>
      <c r="CS81" s="119"/>
      <c r="CT81" s="119"/>
      <c r="CU81" s="119"/>
      <c r="CV81" s="119"/>
      <c r="CW81" s="119"/>
      <c r="CX81" s="119"/>
      <c r="CY81" s="119"/>
      <c r="CZ81" s="119"/>
      <c r="DA81" s="119"/>
      <c r="DB81" s="119"/>
      <c r="DC81" s="119"/>
      <c r="DD81" s="119"/>
      <c r="DE81" s="119"/>
      <c r="DF81" s="119"/>
      <c r="DG81" s="119"/>
      <c r="DH81" s="119"/>
      <c r="DI81" s="119"/>
      <c r="DJ81" s="119"/>
      <c r="DK81" s="119"/>
      <c r="DL81" s="119"/>
      <c r="DM81" s="119"/>
      <c r="DN81" s="119"/>
      <c r="DO81" s="119"/>
      <c r="DP81" s="119"/>
      <c r="DQ81" s="119"/>
      <c r="DR81" s="119"/>
      <c r="DS81" s="119"/>
      <c r="DT81" s="119"/>
      <c r="DU81" s="119"/>
      <c r="DV81" s="119"/>
      <c r="DW81" s="119"/>
      <c r="DX81" s="119"/>
      <c r="DY81" s="119"/>
      <c r="DZ81" s="119"/>
      <c r="EA81" s="119"/>
      <c r="EB81" s="119"/>
      <c r="EC81" s="119"/>
      <c r="ED81" s="119"/>
      <c r="EE81" s="119"/>
      <c r="EF81" s="119"/>
      <c r="EG81" s="119"/>
      <c r="EH81" s="119"/>
      <c r="EI81" s="119"/>
      <c r="EJ81" s="119"/>
      <c r="EK81" s="119"/>
      <c r="EL81" s="119"/>
      <c r="EM81" s="119"/>
      <c r="EN81" s="119"/>
      <c r="EO81" s="119"/>
      <c r="EP81" s="119"/>
      <c r="EQ81" s="119"/>
      <c r="ER81" s="119"/>
      <c r="ES81" s="119"/>
      <c r="ET81" s="119"/>
      <c r="EU81" s="119"/>
      <c r="EV81" s="119"/>
      <c r="EW81" s="119"/>
      <c r="EX81" s="119"/>
      <c r="EY81" s="119"/>
      <c r="EZ81" s="119"/>
      <c r="FA81" s="119"/>
      <c r="FB81" s="119"/>
      <c r="FC81" s="119"/>
      <c r="FD81" s="119"/>
      <c r="FE81" s="119"/>
      <c r="FF81" s="119"/>
      <c r="FG81" s="119"/>
      <c r="FH81" s="119"/>
      <c r="FI81" s="119"/>
      <c r="FJ81" s="119"/>
      <c r="FK81" s="119"/>
      <c r="FL81" s="119"/>
      <c r="FM81" s="119"/>
      <c r="FN81" s="119"/>
      <c r="FO81" s="119"/>
      <c r="FP81" s="119"/>
      <c r="FQ81" s="119"/>
      <c r="FR81" s="119"/>
      <c r="FS81" s="119"/>
      <c r="FT81" s="119"/>
      <c r="FU81" s="119"/>
      <c r="FV81" s="119"/>
      <c r="FW81" s="119"/>
      <c r="FX81" s="119"/>
      <c r="FY81" s="119"/>
      <c r="FZ81" s="119"/>
      <c r="GA81" s="119"/>
      <c r="GB81" s="119"/>
      <c r="GC81" s="119"/>
      <c r="GD81" s="119"/>
      <c r="GE81" s="119"/>
      <c r="GF81" s="119"/>
      <c r="GG81" s="119"/>
      <c r="GH81" s="119"/>
      <c r="GI81" s="119"/>
      <c r="GJ81" s="119"/>
      <c r="GK81" s="119"/>
      <c r="GL81" s="119"/>
      <c r="GM81" s="119"/>
      <c r="GN81" s="119"/>
      <c r="GO81" s="119"/>
      <c r="GP81" s="119"/>
      <c r="GQ81" s="119"/>
      <c r="GR81" s="119"/>
      <c r="GS81" s="119"/>
      <c r="GT81" s="119"/>
      <c r="GU81" s="119"/>
      <c r="GV81" s="119"/>
      <c r="GW81" s="119"/>
      <c r="GX81" s="119"/>
      <c r="GY81" s="119"/>
      <c r="GZ81" s="119"/>
      <c r="HA81" s="119"/>
      <c r="HB81" s="119"/>
      <c r="HC81" s="119"/>
      <c r="HD81" s="119"/>
      <c r="HE81" s="119"/>
      <c r="HF81" s="119"/>
      <c r="HG81" s="119"/>
      <c r="HH81" s="119"/>
      <c r="HI81" s="119"/>
      <c r="HJ81" s="119"/>
      <c r="HK81" s="119"/>
      <c r="HL81" s="119"/>
      <c r="HM81" s="119"/>
      <c r="HN81" s="119"/>
      <c r="HO81" s="119"/>
      <c r="HP81" s="119"/>
      <c r="HQ81" s="119"/>
      <c r="HR81" s="119"/>
      <c r="HS81" s="119"/>
      <c r="HT81" s="119"/>
      <c r="HU81" s="119"/>
      <c r="HV81" s="119"/>
      <c r="HW81" s="119"/>
      <c r="HX81" s="119"/>
      <c r="HY81" s="119"/>
      <c r="HZ81" s="119"/>
      <c r="IA81" s="119"/>
      <c r="IB81" s="119"/>
      <c r="IC81" s="119"/>
      <c r="ID81" s="119"/>
      <c r="IE81" s="119"/>
      <c r="IF81" s="119"/>
      <c r="IG81" s="119"/>
      <c r="IH81" s="119"/>
      <c r="II81" s="119"/>
      <c r="IJ81" s="119"/>
      <c r="IK81" s="119"/>
      <c r="IL81" s="119"/>
      <c r="IM81" s="119"/>
      <c r="IN81" s="119"/>
      <c r="IO81" s="119"/>
      <c r="IP81" s="119"/>
      <c r="IQ81" s="119"/>
      <c r="IR81" s="119"/>
      <c r="IS81" s="119"/>
      <c r="IT81" s="119"/>
    </row>
    <row r="82" spans="1:254" s="123" customFormat="1" ht="37.5" customHeight="1" x14ac:dyDescent="0.3">
      <c r="A82" s="953" t="s">
        <v>39</v>
      </c>
      <c r="B82" s="954"/>
      <c r="C82" s="954"/>
      <c r="D82" s="954"/>
      <c r="E82" s="954"/>
      <c r="F82" s="954"/>
      <c r="G82" s="955"/>
      <c r="H82" s="955"/>
      <c r="I82" s="956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19"/>
      <c r="AA82" s="119"/>
      <c r="AB82" s="119"/>
      <c r="AC82" s="119"/>
      <c r="AD82" s="119"/>
      <c r="AE82" s="119"/>
      <c r="AF82" s="119"/>
      <c r="AG82" s="119"/>
      <c r="AH82" s="119"/>
      <c r="AI82" s="119"/>
      <c r="AJ82" s="119"/>
      <c r="AK82" s="119"/>
      <c r="AL82" s="119"/>
      <c r="AM82" s="119"/>
      <c r="AN82" s="119"/>
      <c r="AO82" s="119"/>
      <c r="AP82" s="119"/>
      <c r="AQ82" s="119"/>
      <c r="AR82" s="119"/>
      <c r="AS82" s="119"/>
      <c r="AT82" s="119"/>
      <c r="AU82" s="119"/>
      <c r="AV82" s="119"/>
      <c r="AW82" s="119"/>
      <c r="AX82" s="119"/>
      <c r="AY82" s="119"/>
      <c r="AZ82" s="119"/>
      <c r="BA82" s="119"/>
      <c r="BB82" s="119"/>
      <c r="BC82" s="119"/>
      <c r="BD82" s="119"/>
      <c r="BE82" s="119"/>
      <c r="BF82" s="119"/>
      <c r="BG82" s="119"/>
      <c r="BH82" s="119"/>
      <c r="BI82" s="119"/>
      <c r="BJ82" s="119"/>
      <c r="BK82" s="119"/>
      <c r="BL82" s="119"/>
      <c r="BM82" s="119"/>
      <c r="BN82" s="119"/>
      <c r="BO82" s="119"/>
      <c r="BP82" s="119"/>
      <c r="BQ82" s="119"/>
      <c r="BR82" s="119"/>
      <c r="BS82" s="119"/>
      <c r="BT82" s="119"/>
      <c r="BU82" s="119"/>
      <c r="BV82" s="119"/>
      <c r="BW82" s="119"/>
      <c r="BX82" s="119"/>
      <c r="BY82" s="119"/>
      <c r="BZ82" s="119"/>
      <c r="CA82" s="119"/>
      <c r="CB82" s="119"/>
      <c r="CC82" s="119"/>
      <c r="CD82" s="119"/>
      <c r="CE82" s="119"/>
      <c r="CF82" s="119"/>
      <c r="CG82" s="119"/>
      <c r="CH82" s="119"/>
      <c r="CI82" s="119"/>
      <c r="CJ82" s="119"/>
      <c r="CK82" s="119"/>
      <c r="CL82" s="119"/>
      <c r="CM82" s="119"/>
      <c r="CN82" s="119"/>
      <c r="CO82" s="119"/>
      <c r="CP82" s="119"/>
      <c r="CQ82" s="119"/>
      <c r="CR82" s="119"/>
      <c r="CS82" s="119"/>
      <c r="CT82" s="119"/>
      <c r="CU82" s="119"/>
      <c r="CV82" s="119"/>
      <c r="CW82" s="119"/>
      <c r="CX82" s="119"/>
      <c r="CY82" s="119"/>
      <c r="CZ82" s="119"/>
      <c r="DA82" s="119"/>
      <c r="DB82" s="119"/>
      <c r="DC82" s="119"/>
      <c r="DD82" s="119"/>
      <c r="DE82" s="119"/>
      <c r="DF82" s="119"/>
      <c r="DG82" s="119"/>
      <c r="DH82" s="119"/>
      <c r="DI82" s="119"/>
      <c r="DJ82" s="119"/>
      <c r="DK82" s="119"/>
      <c r="DL82" s="119"/>
      <c r="DM82" s="119"/>
      <c r="DN82" s="119"/>
      <c r="DO82" s="119"/>
      <c r="DP82" s="119"/>
      <c r="DQ82" s="119"/>
      <c r="DR82" s="119"/>
      <c r="DS82" s="119"/>
      <c r="DT82" s="119"/>
      <c r="DU82" s="119"/>
      <c r="DV82" s="119"/>
      <c r="DW82" s="119"/>
      <c r="DX82" s="119"/>
      <c r="DY82" s="119"/>
      <c r="DZ82" s="119"/>
      <c r="EA82" s="119"/>
      <c r="EB82" s="119"/>
      <c r="EC82" s="119"/>
      <c r="ED82" s="119"/>
      <c r="EE82" s="119"/>
      <c r="EF82" s="119"/>
      <c r="EG82" s="119"/>
      <c r="EH82" s="119"/>
      <c r="EI82" s="119"/>
      <c r="EJ82" s="119"/>
      <c r="EK82" s="119"/>
      <c r="EL82" s="119"/>
      <c r="EM82" s="119"/>
      <c r="EN82" s="119"/>
      <c r="EO82" s="119"/>
      <c r="EP82" s="119"/>
      <c r="EQ82" s="119"/>
      <c r="ER82" s="119"/>
      <c r="ES82" s="119"/>
      <c r="ET82" s="119"/>
      <c r="EU82" s="119"/>
      <c r="EV82" s="119"/>
      <c r="EW82" s="119"/>
      <c r="EX82" s="119"/>
      <c r="EY82" s="119"/>
      <c r="EZ82" s="119"/>
      <c r="FA82" s="119"/>
      <c r="FB82" s="119"/>
      <c r="FC82" s="119"/>
      <c r="FD82" s="119"/>
      <c r="FE82" s="119"/>
      <c r="FF82" s="119"/>
      <c r="FG82" s="119"/>
      <c r="FH82" s="119"/>
      <c r="FI82" s="119"/>
      <c r="FJ82" s="119"/>
      <c r="FK82" s="119"/>
      <c r="FL82" s="119"/>
      <c r="FM82" s="119"/>
      <c r="FN82" s="119"/>
      <c r="FO82" s="119"/>
      <c r="FP82" s="119"/>
      <c r="FQ82" s="119"/>
      <c r="FR82" s="119"/>
      <c r="FS82" s="119"/>
      <c r="FT82" s="119"/>
      <c r="FU82" s="119"/>
      <c r="FV82" s="119"/>
      <c r="FW82" s="119"/>
      <c r="FX82" s="119"/>
      <c r="FY82" s="119"/>
      <c r="FZ82" s="119"/>
      <c r="GA82" s="119"/>
      <c r="GB82" s="119"/>
      <c r="GC82" s="119"/>
      <c r="GD82" s="119"/>
      <c r="GE82" s="119"/>
      <c r="GF82" s="119"/>
      <c r="GG82" s="119"/>
      <c r="GH82" s="119"/>
      <c r="GI82" s="119"/>
      <c r="GJ82" s="119"/>
      <c r="GK82" s="119"/>
      <c r="GL82" s="119"/>
      <c r="GM82" s="119"/>
      <c r="GN82" s="119"/>
      <c r="GO82" s="119"/>
      <c r="GP82" s="119"/>
      <c r="GQ82" s="119"/>
      <c r="GR82" s="119"/>
      <c r="GS82" s="119"/>
      <c r="GT82" s="119"/>
      <c r="GU82" s="119"/>
      <c r="GV82" s="119"/>
      <c r="GW82" s="119"/>
      <c r="GX82" s="119"/>
      <c r="GY82" s="119"/>
      <c r="GZ82" s="119"/>
      <c r="HA82" s="119"/>
      <c r="HB82" s="119"/>
      <c r="HC82" s="119"/>
      <c r="HD82" s="119"/>
      <c r="HE82" s="119"/>
      <c r="HF82" s="119"/>
      <c r="HG82" s="119"/>
      <c r="HH82" s="119"/>
      <c r="HI82" s="119"/>
      <c r="HJ82" s="119"/>
      <c r="HK82" s="119"/>
      <c r="HL82" s="119"/>
      <c r="HM82" s="119"/>
      <c r="HN82" s="119"/>
      <c r="HO82" s="119"/>
      <c r="HP82" s="119"/>
      <c r="HQ82" s="119"/>
      <c r="HR82" s="119"/>
      <c r="HS82" s="119"/>
      <c r="HT82" s="119"/>
      <c r="HU82" s="119"/>
      <c r="HV82" s="119"/>
      <c r="HW82" s="119"/>
      <c r="HX82" s="119"/>
      <c r="HY82" s="119"/>
      <c r="HZ82" s="119"/>
      <c r="IA82" s="119"/>
      <c r="IB82" s="119"/>
      <c r="IC82" s="119"/>
      <c r="ID82" s="119"/>
      <c r="IE82" s="119"/>
      <c r="IF82" s="119"/>
      <c r="IG82" s="119"/>
      <c r="IH82" s="119"/>
      <c r="II82" s="119"/>
      <c r="IJ82" s="119"/>
      <c r="IK82" s="119"/>
      <c r="IL82" s="119"/>
      <c r="IM82" s="119"/>
      <c r="IN82" s="119"/>
      <c r="IO82" s="119"/>
      <c r="IP82" s="119"/>
      <c r="IQ82" s="119"/>
      <c r="IR82" s="119"/>
      <c r="IS82" s="119"/>
      <c r="IT82" s="119"/>
    </row>
    <row r="83" spans="1:254" s="123" customFormat="1" ht="34.5" customHeight="1" thickBot="1" x14ac:dyDescent="0.35">
      <c r="A83" s="944" t="s">
        <v>126</v>
      </c>
      <c r="B83" s="945"/>
      <c r="C83" s="945"/>
      <c r="D83" s="945"/>
      <c r="E83" s="945"/>
      <c r="F83" s="945"/>
      <c r="G83" s="946"/>
      <c r="H83" s="946"/>
      <c r="I83" s="947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19"/>
      <c r="Z83" s="119"/>
      <c r="AA83" s="119"/>
      <c r="AB83" s="119"/>
      <c r="AC83" s="119"/>
      <c r="AD83" s="119"/>
      <c r="AE83" s="119"/>
      <c r="AF83" s="119"/>
      <c r="AG83" s="119"/>
      <c r="AH83" s="119"/>
      <c r="AI83" s="119"/>
      <c r="AJ83" s="119"/>
      <c r="AK83" s="119"/>
      <c r="AL83" s="119"/>
      <c r="AM83" s="119"/>
      <c r="AN83" s="119"/>
      <c r="AO83" s="119"/>
      <c r="AP83" s="119"/>
      <c r="AQ83" s="119"/>
      <c r="AR83" s="119"/>
      <c r="AS83" s="119"/>
      <c r="AT83" s="119"/>
      <c r="AU83" s="119"/>
      <c r="AV83" s="119"/>
      <c r="AW83" s="119"/>
      <c r="AX83" s="119"/>
      <c r="AY83" s="119"/>
      <c r="AZ83" s="119"/>
      <c r="BA83" s="119"/>
      <c r="BB83" s="119"/>
      <c r="BC83" s="119"/>
      <c r="BD83" s="119"/>
      <c r="BE83" s="119"/>
      <c r="BF83" s="119"/>
      <c r="BG83" s="119"/>
      <c r="BH83" s="119"/>
      <c r="BI83" s="119"/>
      <c r="BJ83" s="119"/>
      <c r="BK83" s="119"/>
      <c r="BL83" s="119"/>
      <c r="BM83" s="119"/>
      <c r="BN83" s="119"/>
      <c r="BO83" s="119"/>
      <c r="BP83" s="119"/>
      <c r="BQ83" s="119"/>
      <c r="BR83" s="119"/>
      <c r="BS83" s="119"/>
      <c r="BT83" s="119"/>
      <c r="BU83" s="119"/>
      <c r="BV83" s="119"/>
      <c r="BW83" s="119"/>
      <c r="BX83" s="119"/>
      <c r="BY83" s="119"/>
      <c r="BZ83" s="119"/>
      <c r="CA83" s="119"/>
      <c r="CB83" s="119"/>
      <c r="CC83" s="119"/>
      <c r="CD83" s="119"/>
      <c r="CE83" s="119"/>
      <c r="CF83" s="119"/>
      <c r="CG83" s="119"/>
      <c r="CH83" s="119"/>
      <c r="CI83" s="119"/>
      <c r="CJ83" s="119"/>
      <c r="CK83" s="119"/>
      <c r="CL83" s="119"/>
      <c r="CM83" s="119"/>
      <c r="CN83" s="119"/>
      <c r="CO83" s="119"/>
      <c r="CP83" s="119"/>
      <c r="CQ83" s="119"/>
      <c r="CR83" s="119"/>
      <c r="CS83" s="119"/>
      <c r="CT83" s="119"/>
      <c r="CU83" s="119"/>
      <c r="CV83" s="119"/>
      <c r="CW83" s="119"/>
      <c r="CX83" s="119"/>
      <c r="CY83" s="119"/>
      <c r="CZ83" s="119"/>
      <c r="DA83" s="119"/>
      <c r="DB83" s="119"/>
      <c r="DC83" s="119"/>
      <c r="DD83" s="119"/>
      <c r="DE83" s="119"/>
      <c r="DF83" s="119"/>
      <c r="DG83" s="119"/>
      <c r="DH83" s="119"/>
      <c r="DI83" s="119"/>
      <c r="DJ83" s="119"/>
      <c r="DK83" s="119"/>
      <c r="DL83" s="119"/>
      <c r="DM83" s="119"/>
      <c r="DN83" s="119"/>
      <c r="DO83" s="119"/>
      <c r="DP83" s="119"/>
      <c r="DQ83" s="119"/>
      <c r="DR83" s="119"/>
      <c r="DS83" s="119"/>
      <c r="DT83" s="119"/>
      <c r="DU83" s="119"/>
      <c r="DV83" s="119"/>
      <c r="DW83" s="119"/>
      <c r="DX83" s="119"/>
      <c r="DY83" s="119"/>
      <c r="DZ83" s="119"/>
      <c r="EA83" s="119"/>
      <c r="EB83" s="119"/>
      <c r="EC83" s="119"/>
      <c r="ED83" s="119"/>
      <c r="EE83" s="119"/>
      <c r="EF83" s="119"/>
      <c r="EG83" s="119"/>
      <c r="EH83" s="119"/>
      <c r="EI83" s="119"/>
      <c r="EJ83" s="119"/>
      <c r="EK83" s="119"/>
      <c r="EL83" s="119"/>
      <c r="EM83" s="119"/>
      <c r="EN83" s="119"/>
      <c r="EO83" s="119"/>
      <c r="EP83" s="119"/>
      <c r="EQ83" s="119"/>
      <c r="ER83" s="119"/>
      <c r="ES83" s="119"/>
      <c r="ET83" s="119"/>
      <c r="EU83" s="119"/>
      <c r="EV83" s="119"/>
      <c r="EW83" s="119"/>
      <c r="EX83" s="119"/>
      <c r="EY83" s="119"/>
      <c r="EZ83" s="119"/>
      <c r="FA83" s="119"/>
      <c r="FB83" s="119"/>
      <c r="FC83" s="119"/>
      <c r="FD83" s="119"/>
      <c r="FE83" s="119"/>
      <c r="FF83" s="119"/>
      <c r="FG83" s="119"/>
      <c r="FH83" s="119"/>
      <c r="FI83" s="119"/>
      <c r="FJ83" s="119"/>
      <c r="FK83" s="119"/>
      <c r="FL83" s="119"/>
      <c r="FM83" s="119"/>
      <c r="FN83" s="119"/>
      <c r="FO83" s="119"/>
      <c r="FP83" s="119"/>
      <c r="FQ83" s="119"/>
      <c r="FR83" s="119"/>
      <c r="FS83" s="119"/>
      <c r="FT83" s="119"/>
      <c r="FU83" s="119"/>
      <c r="FV83" s="119"/>
      <c r="FW83" s="119"/>
      <c r="FX83" s="119"/>
      <c r="FY83" s="119"/>
      <c r="FZ83" s="119"/>
      <c r="GA83" s="119"/>
      <c r="GB83" s="119"/>
      <c r="GC83" s="119"/>
      <c r="GD83" s="119"/>
      <c r="GE83" s="119"/>
      <c r="GF83" s="119"/>
      <c r="GG83" s="119"/>
      <c r="GH83" s="119"/>
      <c r="GI83" s="119"/>
      <c r="GJ83" s="119"/>
      <c r="GK83" s="119"/>
      <c r="GL83" s="119"/>
      <c r="GM83" s="119"/>
      <c r="GN83" s="119"/>
      <c r="GO83" s="119"/>
      <c r="GP83" s="119"/>
      <c r="GQ83" s="119"/>
      <c r="GR83" s="119"/>
      <c r="GS83" s="119"/>
      <c r="GT83" s="119"/>
      <c r="GU83" s="119"/>
      <c r="GV83" s="119"/>
      <c r="GW83" s="119"/>
      <c r="GX83" s="119"/>
      <c r="GY83" s="119"/>
      <c r="GZ83" s="119"/>
      <c r="HA83" s="119"/>
      <c r="HB83" s="119"/>
      <c r="HC83" s="119"/>
      <c r="HD83" s="119"/>
      <c r="HE83" s="119"/>
      <c r="HF83" s="119"/>
      <c r="HG83" s="119"/>
      <c r="HH83" s="119"/>
      <c r="HI83" s="119"/>
      <c r="HJ83" s="119"/>
      <c r="HK83" s="119"/>
      <c r="HL83" s="119"/>
      <c r="HM83" s="119"/>
      <c r="HN83" s="119"/>
      <c r="HO83" s="119"/>
      <c r="HP83" s="119"/>
      <c r="HQ83" s="119"/>
      <c r="HR83" s="119"/>
      <c r="HS83" s="119"/>
      <c r="HT83" s="119"/>
      <c r="HU83" s="119"/>
      <c r="HV83" s="119"/>
      <c r="HW83" s="119"/>
      <c r="HX83" s="119"/>
      <c r="HY83" s="119"/>
      <c r="HZ83" s="119"/>
      <c r="IA83" s="119"/>
      <c r="IB83" s="119"/>
      <c r="IC83" s="119"/>
      <c r="ID83" s="119"/>
      <c r="IE83" s="119"/>
      <c r="IF83" s="119"/>
      <c r="IG83" s="119"/>
      <c r="IH83" s="119"/>
      <c r="II83" s="119"/>
      <c r="IJ83" s="119"/>
      <c r="IK83" s="119"/>
      <c r="IL83" s="119"/>
      <c r="IM83" s="119"/>
      <c r="IN83" s="119"/>
      <c r="IO83" s="119"/>
      <c r="IP83" s="119"/>
      <c r="IQ83" s="119"/>
      <c r="IR83" s="119"/>
      <c r="IS83" s="119"/>
      <c r="IT83" s="119"/>
    </row>
    <row r="84" spans="1:254" s="123" customFormat="1" ht="30.75" customHeight="1" x14ac:dyDescent="0.3">
      <c r="A84" s="953" t="s">
        <v>40</v>
      </c>
      <c r="B84" s="954"/>
      <c r="C84" s="954"/>
      <c r="D84" s="954"/>
      <c r="E84" s="954"/>
      <c r="F84" s="954"/>
      <c r="G84" s="955"/>
      <c r="H84" s="955"/>
      <c r="I84" s="956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  <c r="Z84" s="119"/>
      <c r="AA84" s="119"/>
      <c r="AB84" s="119"/>
      <c r="AC84" s="119"/>
      <c r="AD84" s="119"/>
      <c r="AE84" s="119"/>
      <c r="AF84" s="119"/>
      <c r="AG84" s="119"/>
      <c r="AH84" s="119"/>
      <c r="AI84" s="119"/>
      <c r="AJ84" s="119"/>
      <c r="AK84" s="119"/>
      <c r="AL84" s="119"/>
      <c r="AM84" s="119"/>
      <c r="AN84" s="119"/>
      <c r="AO84" s="119"/>
      <c r="AP84" s="119"/>
      <c r="AQ84" s="119"/>
      <c r="AR84" s="119"/>
      <c r="AS84" s="119"/>
      <c r="AT84" s="119"/>
      <c r="AU84" s="119"/>
      <c r="AV84" s="119"/>
      <c r="AW84" s="119"/>
      <c r="AX84" s="119"/>
      <c r="AY84" s="119"/>
      <c r="AZ84" s="119"/>
      <c r="BA84" s="119"/>
      <c r="BB84" s="119"/>
      <c r="BC84" s="119"/>
      <c r="BD84" s="119"/>
      <c r="BE84" s="119"/>
      <c r="BF84" s="119"/>
      <c r="BG84" s="119"/>
      <c r="BH84" s="119"/>
      <c r="BI84" s="119"/>
      <c r="BJ84" s="119"/>
      <c r="BK84" s="119"/>
      <c r="BL84" s="119"/>
      <c r="BM84" s="119"/>
      <c r="BN84" s="119"/>
      <c r="BO84" s="119"/>
      <c r="BP84" s="119"/>
      <c r="BQ84" s="119"/>
      <c r="BR84" s="119"/>
      <c r="BS84" s="119"/>
      <c r="BT84" s="119"/>
      <c r="BU84" s="119"/>
      <c r="BV84" s="119"/>
      <c r="BW84" s="119"/>
      <c r="BX84" s="119"/>
      <c r="BY84" s="119"/>
      <c r="BZ84" s="119"/>
      <c r="CA84" s="119"/>
      <c r="CB84" s="119"/>
      <c r="CC84" s="119"/>
      <c r="CD84" s="119"/>
      <c r="CE84" s="119"/>
      <c r="CF84" s="119"/>
      <c r="CG84" s="119"/>
      <c r="CH84" s="119"/>
      <c r="CI84" s="119"/>
      <c r="CJ84" s="119"/>
      <c r="CK84" s="119"/>
      <c r="CL84" s="119"/>
      <c r="CM84" s="119"/>
      <c r="CN84" s="119"/>
      <c r="CO84" s="119"/>
      <c r="CP84" s="119"/>
      <c r="CQ84" s="119"/>
      <c r="CR84" s="119"/>
      <c r="CS84" s="119"/>
      <c r="CT84" s="119"/>
      <c r="CU84" s="119"/>
      <c r="CV84" s="119"/>
      <c r="CW84" s="119"/>
      <c r="CX84" s="119"/>
      <c r="CY84" s="119"/>
      <c r="CZ84" s="119"/>
      <c r="DA84" s="119"/>
      <c r="DB84" s="119"/>
      <c r="DC84" s="119"/>
      <c r="DD84" s="119"/>
      <c r="DE84" s="119"/>
      <c r="DF84" s="119"/>
      <c r="DG84" s="119"/>
      <c r="DH84" s="119"/>
      <c r="DI84" s="119"/>
      <c r="DJ84" s="119"/>
      <c r="DK84" s="119"/>
      <c r="DL84" s="119"/>
      <c r="DM84" s="119"/>
      <c r="DN84" s="119"/>
      <c r="DO84" s="119"/>
      <c r="DP84" s="119"/>
      <c r="DQ84" s="119"/>
      <c r="DR84" s="119"/>
      <c r="DS84" s="119"/>
      <c r="DT84" s="119"/>
      <c r="DU84" s="119"/>
      <c r="DV84" s="119"/>
      <c r="DW84" s="119"/>
      <c r="DX84" s="119"/>
      <c r="DY84" s="119"/>
      <c r="DZ84" s="119"/>
      <c r="EA84" s="119"/>
      <c r="EB84" s="119"/>
      <c r="EC84" s="119"/>
      <c r="ED84" s="119"/>
      <c r="EE84" s="119"/>
      <c r="EF84" s="119"/>
      <c r="EG84" s="119"/>
      <c r="EH84" s="119"/>
      <c r="EI84" s="119"/>
      <c r="EJ84" s="119"/>
      <c r="EK84" s="119"/>
      <c r="EL84" s="119"/>
      <c r="EM84" s="119"/>
      <c r="EN84" s="119"/>
      <c r="EO84" s="119"/>
      <c r="EP84" s="119"/>
      <c r="EQ84" s="119"/>
      <c r="ER84" s="119"/>
      <c r="ES84" s="119"/>
      <c r="ET84" s="119"/>
      <c r="EU84" s="119"/>
      <c r="EV84" s="119"/>
      <c r="EW84" s="119"/>
      <c r="EX84" s="119"/>
      <c r="EY84" s="119"/>
      <c r="EZ84" s="119"/>
      <c r="FA84" s="119"/>
      <c r="FB84" s="119"/>
      <c r="FC84" s="119"/>
      <c r="FD84" s="119"/>
      <c r="FE84" s="119"/>
      <c r="FF84" s="119"/>
      <c r="FG84" s="119"/>
      <c r="FH84" s="119"/>
      <c r="FI84" s="119"/>
      <c r="FJ84" s="119"/>
      <c r="FK84" s="119"/>
      <c r="FL84" s="119"/>
      <c r="FM84" s="119"/>
      <c r="FN84" s="119"/>
      <c r="FO84" s="119"/>
      <c r="FP84" s="119"/>
      <c r="FQ84" s="119"/>
      <c r="FR84" s="119"/>
      <c r="FS84" s="119"/>
      <c r="FT84" s="119"/>
      <c r="FU84" s="119"/>
      <c r="FV84" s="119"/>
      <c r="FW84" s="119"/>
      <c r="FX84" s="119"/>
      <c r="FY84" s="119"/>
      <c r="FZ84" s="119"/>
      <c r="GA84" s="119"/>
      <c r="GB84" s="119"/>
      <c r="GC84" s="119"/>
      <c r="GD84" s="119"/>
      <c r="GE84" s="119"/>
      <c r="GF84" s="119"/>
      <c r="GG84" s="119"/>
      <c r="GH84" s="119"/>
      <c r="GI84" s="119"/>
      <c r="GJ84" s="119"/>
      <c r="GK84" s="119"/>
      <c r="GL84" s="119"/>
      <c r="GM84" s="119"/>
      <c r="GN84" s="119"/>
      <c r="GO84" s="119"/>
      <c r="GP84" s="119"/>
      <c r="GQ84" s="119"/>
      <c r="GR84" s="119"/>
      <c r="GS84" s="119"/>
      <c r="GT84" s="119"/>
      <c r="GU84" s="119"/>
      <c r="GV84" s="119"/>
      <c r="GW84" s="119"/>
      <c r="GX84" s="119"/>
      <c r="GY84" s="119"/>
      <c r="GZ84" s="119"/>
      <c r="HA84" s="119"/>
      <c r="HB84" s="119"/>
      <c r="HC84" s="119"/>
      <c r="HD84" s="119"/>
      <c r="HE84" s="119"/>
      <c r="HF84" s="119"/>
      <c r="HG84" s="119"/>
      <c r="HH84" s="119"/>
      <c r="HI84" s="119"/>
      <c r="HJ84" s="119"/>
      <c r="HK84" s="119"/>
      <c r="HL84" s="119"/>
      <c r="HM84" s="119"/>
      <c r="HN84" s="119"/>
      <c r="HO84" s="119"/>
      <c r="HP84" s="119"/>
      <c r="HQ84" s="119"/>
      <c r="HR84" s="119"/>
      <c r="HS84" s="119"/>
      <c r="HT84" s="119"/>
      <c r="HU84" s="119"/>
      <c r="HV84" s="119"/>
      <c r="HW84" s="119"/>
      <c r="HX84" s="119"/>
      <c r="HY84" s="119"/>
      <c r="HZ84" s="119"/>
      <c r="IA84" s="119"/>
      <c r="IB84" s="119"/>
      <c r="IC84" s="119"/>
      <c r="ID84" s="119"/>
      <c r="IE84" s="119"/>
      <c r="IF84" s="119"/>
      <c r="IG84" s="119"/>
      <c r="IH84" s="119"/>
      <c r="II84" s="119"/>
      <c r="IJ84" s="119"/>
      <c r="IK84" s="119"/>
      <c r="IL84" s="119"/>
      <c r="IM84" s="119"/>
      <c r="IN84" s="119"/>
      <c r="IO84" s="119"/>
      <c r="IP84" s="119"/>
      <c r="IQ84" s="119"/>
      <c r="IR84" s="119"/>
      <c r="IS84" s="119"/>
      <c r="IT84" s="119"/>
    </row>
    <row r="85" spans="1:254" s="123" customFormat="1" ht="30" customHeight="1" thickBot="1" x14ac:dyDescent="0.35">
      <c r="A85" s="944" t="s">
        <v>127</v>
      </c>
      <c r="B85" s="945"/>
      <c r="C85" s="945"/>
      <c r="D85" s="945"/>
      <c r="E85" s="945"/>
      <c r="F85" s="945"/>
      <c r="G85" s="946"/>
      <c r="H85" s="946"/>
      <c r="I85" s="947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  <c r="Z85" s="119"/>
      <c r="AA85" s="119"/>
      <c r="AB85" s="119"/>
      <c r="AC85" s="119"/>
      <c r="AD85" s="119"/>
      <c r="AE85" s="119"/>
      <c r="AF85" s="119"/>
      <c r="AG85" s="119"/>
      <c r="AH85" s="119"/>
      <c r="AI85" s="119"/>
      <c r="AJ85" s="119"/>
      <c r="AK85" s="119"/>
      <c r="AL85" s="119"/>
      <c r="AM85" s="119"/>
      <c r="AN85" s="119"/>
      <c r="AO85" s="119"/>
      <c r="AP85" s="119"/>
      <c r="AQ85" s="119"/>
      <c r="AR85" s="119"/>
      <c r="AS85" s="119"/>
      <c r="AT85" s="119"/>
      <c r="AU85" s="119"/>
      <c r="AV85" s="119"/>
      <c r="AW85" s="119"/>
      <c r="AX85" s="119"/>
      <c r="AY85" s="119"/>
      <c r="AZ85" s="119"/>
      <c r="BA85" s="119"/>
      <c r="BB85" s="119"/>
      <c r="BC85" s="119"/>
      <c r="BD85" s="119"/>
      <c r="BE85" s="119"/>
      <c r="BF85" s="119"/>
      <c r="BG85" s="119"/>
      <c r="BH85" s="119"/>
      <c r="BI85" s="119"/>
      <c r="BJ85" s="119"/>
      <c r="BK85" s="119"/>
      <c r="BL85" s="119"/>
      <c r="BM85" s="119"/>
      <c r="BN85" s="119"/>
      <c r="BO85" s="119"/>
      <c r="BP85" s="119"/>
      <c r="BQ85" s="119"/>
      <c r="BR85" s="119"/>
      <c r="BS85" s="119"/>
      <c r="BT85" s="119"/>
      <c r="BU85" s="119"/>
      <c r="BV85" s="119"/>
      <c r="BW85" s="119"/>
      <c r="BX85" s="119"/>
      <c r="BY85" s="119"/>
      <c r="BZ85" s="119"/>
      <c r="CA85" s="119"/>
      <c r="CB85" s="119"/>
      <c r="CC85" s="119"/>
      <c r="CD85" s="119"/>
      <c r="CE85" s="119"/>
      <c r="CF85" s="119"/>
      <c r="CG85" s="119"/>
      <c r="CH85" s="119"/>
      <c r="CI85" s="119"/>
      <c r="CJ85" s="119"/>
      <c r="CK85" s="119"/>
      <c r="CL85" s="119"/>
      <c r="CM85" s="119"/>
      <c r="CN85" s="119"/>
      <c r="CO85" s="119"/>
      <c r="CP85" s="119"/>
      <c r="CQ85" s="119"/>
      <c r="CR85" s="119"/>
      <c r="CS85" s="119"/>
      <c r="CT85" s="119"/>
      <c r="CU85" s="119"/>
      <c r="CV85" s="119"/>
      <c r="CW85" s="119"/>
      <c r="CX85" s="119"/>
      <c r="CY85" s="119"/>
      <c r="CZ85" s="119"/>
      <c r="DA85" s="119"/>
      <c r="DB85" s="119"/>
      <c r="DC85" s="119"/>
      <c r="DD85" s="119"/>
      <c r="DE85" s="119"/>
      <c r="DF85" s="119"/>
      <c r="DG85" s="119"/>
      <c r="DH85" s="119"/>
      <c r="DI85" s="119"/>
      <c r="DJ85" s="119"/>
      <c r="DK85" s="119"/>
      <c r="DL85" s="119"/>
      <c r="DM85" s="119"/>
      <c r="DN85" s="119"/>
      <c r="DO85" s="119"/>
      <c r="DP85" s="119"/>
      <c r="DQ85" s="119"/>
      <c r="DR85" s="119"/>
      <c r="DS85" s="119"/>
      <c r="DT85" s="119"/>
      <c r="DU85" s="119"/>
      <c r="DV85" s="119"/>
      <c r="DW85" s="119"/>
      <c r="DX85" s="119"/>
      <c r="DY85" s="119"/>
      <c r="DZ85" s="119"/>
      <c r="EA85" s="119"/>
      <c r="EB85" s="119"/>
      <c r="EC85" s="119"/>
      <c r="ED85" s="119"/>
      <c r="EE85" s="119"/>
      <c r="EF85" s="119"/>
      <c r="EG85" s="119"/>
      <c r="EH85" s="119"/>
      <c r="EI85" s="119"/>
      <c r="EJ85" s="119"/>
      <c r="EK85" s="119"/>
      <c r="EL85" s="119"/>
      <c r="EM85" s="119"/>
      <c r="EN85" s="119"/>
      <c r="EO85" s="119"/>
      <c r="EP85" s="119"/>
      <c r="EQ85" s="119"/>
      <c r="ER85" s="119"/>
      <c r="ES85" s="119"/>
      <c r="ET85" s="119"/>
      <c r="EU85" s="119"/>
      <c r="EV85" s="119"/>
      <c r="EW85" s="119"/>
      <c r="EX85" s="119"/>
      <c r="EY85" s="119"/>
      <c r="EZ85" s="119"/>
      <c r="FA85" s="119"/>
      <c r="FB85" s="119"/>
      <c r="FC85" s="119"/>
      <c r="FD85" s="119"/>
      <c r="FE85" s="119"/>
      <c r="FF85" s="119"/>
      <c r="FG85" s="119"/>
      <c r="FH85" s="119"/>
      <c r="FI85" s="119"/>
      <c r="FJ85" s="119"/>
      <c r="FK85" s="119"/>
      <c r="FL85" s="119"/>
      <c r="FM85" s="119"/>
      <c r="FN85" s="119"/>
      <c r="FO85" s="119"/>
      <c r="FP85" s="119"/>
      <c r="FQ85" s="119"/>
      <c r="FR85" s="119"/>
      <c r="FS85" s="119"/>
      <c r="FT85" s="119"/>
      <c r="FU85" s="119"/>
      <c r="FV85" s="119"/>
      <c r="FW85" s="119"/>
      <c r="FX85" s="119"/>
      <c r="FY85" s="119"/>
      <c r="FZ85" s="119"/>
      <c r="GA85" s="119"/>
      <c r="GB85" s="119"/>
      <c r="GC85" s="119"/>
      <c r="GD85" s="119"/>
      <c r="GE85" s="119"/>
      <c r="GF85" s="119"/>
      <c r="GG85" s="119"/>
      <c r="GH85" s="119"/>
      <c r="GI85" s="119"/>
      <c r="GJ85" s="119"/>
      <c r="GK85" s="119"/>
      <c r="GL85" s="119"/>
      <c r="GM85" s="119"/>
      <c r="GN85" s="119"/>
      <c r="GO85" s="119"/>
      <c r="GP85" s="119"/>
      <c r="GQ85" s="119"/>
      <c r="GR85" s="119"/>
      <c r="GS85" s="119"/>
      <c r="GT85" s="119"/>
      <c r="GU85" s="119"/>
      <c r="GV85" s="119"/>
      <c r="GW85" s="119"/>
      <c r="GX85" s="119"/>
      <c r="GY85" s="119"/>
      <c r="GZ85" s="119"/>
      <c r="HA85" s="119"/>
      <c r="HB85" s="119"/>
      <c r="HC85" s="119"/>
      <c r="HD85" s="119"/>
      <c r="HE85" s="119"/>
      <c r="HF85" s="119"/>
      <c r="HG85" s="119"/>
      <c r="HH85" s="119"/>
      <c r="HI85" s="119"/>
      <c r="HJ85" s="119"/>
      <c r="HK85" s="119"/>
      <c r="HL85" s="119"/>
      <c r="HM85" s="119"/>
      <c r="HN85" s="119"/>
      <c r="HO85" s="119"/>
      <c r="HP85" s="119"/>
      <c r="HQ85" s="119"/>
      <c r="HR85" s="119"/>
      <c r="HS85" s="119"/>
      <c r="HT85" s="119"/>
      <c r="HU85" s="119"/>
      <c r="HV85" s="119"/>
      <c r="HW85" s="119"/>
      <c r="HX85" s="119"/>
      <c r="HY85" s="119"/>
      <c r="HZ85" s="119"/>
      <c r="IA85" s="119"/>
      <c r="IB85" s="119"/>
      <c r="IC85" s="119"/>
      <c r="ID85" s="119"/>
      <c r="IE85" s="119"/>
      <c r="IF85" s="119"/>
      <c r="IG85" s="119"/>
      <c r="IH85" s="119"/>
      <c r="II85" s="119"/>
      <c r="IJ85" s="119"/>
      <c r="IK85" s="119"/>
      <c r="IL85" s="119"/>
      <c r="IM85" s="119"/>
      <c r="IN85" s="119"/>
      <c r="IO85" s="119"/>
      <c r="IP85" s="119"/>
      <c r="IQ85" s="119"/>
      <c r="IR85" s="119"/>
      <c r="IS85" s="119"/>
      <c r="IT85" s="119"/>
    </row>
    <row r="86" spans="1:254" s="123" customFormat="1" x14ac:dyDescent="0.3">
      <c r="A86" s="893" t="s">
        <v>29</v>
      </c>
      <c r="B86" s="894"/>
      <c r="C86" s="899" t="s">
        <v>10</v>
      </c>
      <c r="D86" s="900"/>
      <c r="E86" s="900"/>
      <c r="F86" s="900"/>
      <c r="G86" s="900"/>
      <c r="H86" s="900"/>
      <c r="I86" s="901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19"/>
      <c r="AD86" s="119"/>
      <c r="AE86" s="119"/>
      <c r="AF86" s="119"/>
      <c r="AG86" s="119"/>
      <c r="AH86" s="119"/>
      <c r="AI86" s="119"/>
      <c r="AJ86" s="119"/>
      <c r="AK86" s="119"/>
      <c r="AL86" s="119"/>
      <c r="AM86" s="119"/>
      <c r="AN86" s="119"/>
      <c r="AO86" s="119"/>
      <c r="AP86" s="119"/>
      <c r="AQ86" s="119"/>
      <c r="AR86" s="119"/>
      <c r="AS86" s="119"/>
      <c r="AT86" s="119"/>
      <c r="AU86" s="119"/>
      <c r="AV86" s="119"/>
      <c r="AW86" s="119"/>
      <c r="AX86" s="119"/>
      <c r="AY86" s="119"/>
      <c r="AZ86" s="119"/>
      <c r="BA86" s="119"/>
      <c r="BB86" s="119"/>
      <c r="BC86" s="119"/>
      <c r="BD86" s="119"/>
      <c r="BE86" s="119"/>
      <c r="BF86" s="119"/>
      <c r="BG86" s="119"/>
      <c r="BH86" s="119"/>
      <c r="BI86" s="119"/>
      <c r="BJ86" s="119"/>
      <c r="BK86" s="119"/>
      <c r="BL86" s="119"/>
      <c r="BM86" s="119"/>
      <c r="BN86" s="119"/>
      <c r="BO86" s="119"/>
      <c r="BP86" s="119"/>
      <c r="BQ86" s="119"/>
      <c r="BR86" s="119"/>
      <c r="BS86" s="119"/>
      <c r="BT86" s="119"/>
      <c r="BU86" s="119"/>
      <c r="BV86" s="119"/>
      <c r="BW86" s="119"/>
      <c r="BX86" s="119"/>
      <c r="BY86" s="119"/>
      <c r="BZ86" s="119"/>
      <c r="CA86" s="119"/>
      <c r="CB86" s="119"/>
      <c r="CC86" s="119"/>
      <c r="CD86" s="119"/>
      <c r="CE86" s="119"/>
      <c r="CF86" s="119"/>
      <c r="CG86" s="119"/>
      <c r="CH86" s="119"/>
      <c r="CI86" s="119"/>
      <c r="CJ86" s="119"/>
      <c r="CK86" s="119"/>
      <c r="CL86" s="119"/>
      <c r="CM86" s="119"/>
      <c r="CN86" s="119"/>
      <c r="CO86" s="119"/>
      <c r="CP86" s="119"/>
      <c r="CQ86" s="119"/>
      <c r="CR86" s="119"/>
      <c r="CS86" s="119"/>
      <c r="CT86" s="119"/>
      <c r="CU86" s="119"/>
      <c r="CV86" s="119"/>
      <c r="CW86" s="119"/>
      <c r="CX86" s="119"/>
      <c r="CY86" s="119"/>
      <c r="CZ86" s="119"/>
      <c r="DA86" s="119"/>
      <c r="DB86" s="119"/>
      <c r="DC86" s="119"/>
      <c r="DD86" s="119"/>
      <c r="DE86" s="119"/>
      <c r="DF86" s="119"/>
      <c r="DG86" s="119"/>
      <c r="DH86" s="119"/>
      <c r="DI86" s="119"/>
      <c r="DJ86" s="119"/>
      <c r="DK86" s="119"/>
      <c r="DL86" s="119"/>
      <c r="DM86" s="119"/>
      <c r="DN86" s="119"/>
      <c r="DO86" s="119"/>
      <c r="DP86" s="119"/>
      <c r="DQ86" s="119"/>
      <c r="DR86" s="119"/>
      <c r="DS86" s="119"/>
      <c r="DT86" s="119"/>
      <c r="DU86" s="119"/>
      <c r="DV86" s="119"/>
      <c r="DW86" s="119"/>
      <c r="DX86" s="119"/>
      <c r="DY86" s="119"/>
      <c r="DZ86" s="119"/>
      <c r="EA86" s="119"/>
      <c r="EB86" s="119"/>
      <c r="EC86" s="119"/>
      <c r="ED86" s="119"/>
      <c r="EE86" s="119"/>
      <c r="EF86" s="119"/>
      <c r="EG86" s="119"/>
      <c r="EH86" s="119"/>
      <c r="EI86" s="119"/>
      <c r="EJ86" s="119"/>
      <c r="EK86" s="119"/>
      <c r="EL86" s="119"/>
      <c r="EM86" s="119"/>
      <c r="EN86" s="119"/>
      <c r="EO86" s="119"/>
      <c r="EP86" s="119"/>
      <c r="EQ86" s="119"/>
      <c r="ER86" s="119"/>
      <c r="ES86" s="119"/>
      <c r="ET86" s="119"/>
      <c r="EU86" s="119"/>
      <c r="EV86" s="119"/>
      <c r="EW86" s="119"/>
      <c r="EX86" s="119"/>
      <c r="EY86" s="119"/>
      <c r="EZ86" s="119"/>
      <c r="FA86" s="119"/>
      <c r="FB86" s="119"/>
      <c r="FC86" s="119"/>
      <c r="FD86" s="119"/>
      <c r="FE86" s="119"/>
      <c r="FF86" s="119"/>
      <c r="FG86" s="119"/>
      <c r="FH86" s="119"/>
      <c r="FI86" s="119"/>
      <c r="FJ86" s="119"/>
      <c r="FK86" s="119"/>
      <c r="FL86" s="119"/>
      <c r="FM86" s="119"/>
      <c r="FN86" s="119"/>
      <c r="FO86" s="119"/>
      <c r="FP86" s="119"/>
      <c r="FQ86" s="119"/>
      <c r="FR86" s="119"/>
      <c r="FS86" s="119"/>
      <c r="FT86" s="119"/>
      <c r="FU86" s="119"/>
      <c r="FV86" s="119"/>
      <c r="FW86" s="119"/>
      <c r="FX86" s="119"/>
      <c r="FY86" s="119"/>
      <c r="FZ86" s="119"/>
      <c r="GA86" s="119"/>
      <c r="GB86" s="119"/>
      <c r="GC86" s="119"/>
      <c r="GD86" s="119"/>
      <c r="GE86" s="119"/>
      <c r="GF86" s="119"/>
      <c r="GG86" s="119"/>
      <c r="GH86" s="119"/>
      <c r="GI86" s="119"/>
      <c r="GJ86" s="119"/>
      <c r="GK86" s="119"/>
      <c r="GL86" s="119"/>
      <c r="GM86" s="119"/>
      <c r="GN86" s="119"/>
      <c r="GO86" s="119"/>
      <c r="GP86" s="119"/>
      <c r="GQ86" s="119"/>
      <c r="GR86" s="119"/>
      <c r="GS86" s="119"/>
      <c r="GT86" s="119"/>
      <c r="GU86" s="119"/>
      <c r="GV86" s="119"/>
      <c r="GW86" s="119"/>
      <c r="GX86" s="119"/>
      <c r="GY86" s="119"/>
      <c r="GZ86" s="119"/>
      <c r="HA86" s="119"/>
      <c r="HB86" s="119"/>
      <c r="HC86" s="119"/>
      <c r="HD86" s="119"/>
      <c r="HE86" s="119"/>
      <c r="HF86" s="119"/>
      <c r="HG86" s="119"/>
      <c r="HH86" s="119"/>
      <c r="HI86" s="119"/>
      <c r="HJ86" s="119"/>
      <c r="HK86" s="119"/>
      <c r="HL86" s="119"/>
      <c r="HM86" s="119"/>
      <c r="HN86" s="119"/>
      <c r="HO86" s="119"/>
      <c r="HP86" s="119"/>
      <c r="HQ86" s="119"/>
      <c r="HR86" s="119"/>
      <c r="HS86" s="119"/>
      <c r="HT86" s="119"/>
      <c r="HU86" s="119"/>
      <c r="HV86" s="119"/>
      <c r="HW86" s="119"/>
      <c r="HX86" s="119"/>
      <c r="HY86" s="119"/>
      <c r="HZ86" s="119"/>
      <c r="IA86" s="119"/>
      <c r="IB86" s="119"/>
      <c r="IC86" s="119"/>
      <c r="ID86" s="119"/>
      <c r="IE86" s="119"/>
      <c r="IF86" s="119"/>
      <c r="IG86" s="119"/>
      <c r="IH86" s="119"/>
      <c r="II86" s="119"/>
      <c r="IJ86" s="119"/>
      <c r="IK86" s="119"/>
      <c r="IL86" s="119"/>
      <c r="IM86" s="119"/>
      <c r="IN86" s="119"/>
      <c r="IO86" s="119"/>
      <c r="IP86" s="119"/>
      <c r="IQ86" s="119"/>
      <c r="IR86" s="119"/>
      <c r="IS86" s="119"/>
      <c r="IT86" s="119"/>
    </row>
    <row r="87" spans="1:254" s="123" customFormat="1" x14ac:dyDescent="0.3">
      <c r="A87" s="895"/>
      <c r="B87" s="896"/>
      <c r="C87" s="902" t="s">
        <v>71</v>
      </c>
      <c r="D87" s="903"/>
      <c r="E87" s="903"/>
      <c r="F87" s="904"/>
      <c r="G87" s="904"/>
      <c r="H87" s="904"/>
      <c r="I87" s="905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19"/>
      <c r="AB87" s="119"/>
      <c r="AC87" s="119"/>
      <c r="AD87" s="119"/>
      <c r="AE87" s="119"/>
      <c r="AF87" s="119"/>
      <c r="AG87" s="119"/>
      <c r="AH87" s="119"/>
      <c r="AI87" s="119"/>
      <c r="AJ87" s="119"/>
      <c r="AK87" s="119"/>
      <c r="AL87" s="119"/>
      <c r="AM87" s="119"/>
      <c r="AN87" s="119"/>
      <c r="AO87" s="119"/>
      <c r="AP87" s="119"/>
      <c r="AQ87" s="119"/>
      <c r="AR87" s="119"/>
      <c r="AS87" s="119"/>
      <c r="AT87" s="119"/>
      <c r="AU87" s="119"/>
      <c r="AV87" s="119"/>
      <c r="AW87" s="119"/>
      <c r="AX87" s="119"/>
      <c r="AY87" s="119"/>
      <c r="AZ87" s="119"/>
      <c r="BA87" s="119"/>
      <c r="BB87" s="119"/>
      <c r="BC87" s="119"/>
      <c r="BD87" s="119"/>
      <c r="BE87" s="119"/>
      <c r="BF87" s="119"/>
      <c r="BG87" s="119"/>
      <c r="BH87" s="119"/>
      <c r="BI87" s="119"/>
      <c r="BJ87" s="119"/>
      <c r="BK87" s="119"/>
      <c r="BL87" s="119"/>
      <c r="BM87" s="119"/>
      <c r="BN87" s="119"/>
      <c r="BO87" s="119"/>
      <c r="BP87" s="119"/>
      <c r="BQ87" s="119"/>
      <c r="BR87" s="119"/>
      <c r="BS87" s="119"/>
      <c r="BT87" s="119"/>
      <c r="BU87" s="119"/>
      <c r="BV87" s="119"/>
      <c r="BW87" s="119"/>
      <c r="BX87" s="119"/>
      <c r="BY87" s="119"/>
      <c r="BZ87" s="119"/>
      <c r="CA87" s="119"/>
      <c r="CB87" s="119"/>
      <c r="CC87" s="119"/>
      <c r="CD87" s="119"/>
      <c r="CE87" s="119"/>
      <c r="CF87" s="119"/>
      <c r="CG87" s="119"/>
      <c r="CH87" s="119"/>
      <c r="CI87" s="119"/>
      <c r="CJ87" s="119"/>
      <c r="CK87" s="119"/>
      <c r="CL87" s="119"/>
      <c r="CM87" s="119"/>
      <c r="CN87" s="119"/>
      <c r="CO87" s="119"/>
      <c r="CP87" s="119"/>
      <c r="CQ87" s="119"/>
      <c r="CR87" s="119"/>
      <c r="CS87" s="119"/>
      <c r="CT87" s="119"/>
      <c r="CU87" s="119"/>
      <c r="CV87" s="119"/>
      <c r="CW87" s="119"/>
      <c r="CX87" s="119"/>
      <c r="CY87" s="119"/>
      <c r="CZ87" s="119"/>
      <c r="DA87" s="119"/>
      <c r="DB87" s="119"/>
      <c r="DC87" s="119"/>
      <c r="DD87" s="119"/>
      <c r="DE87" s="119"/>
      <c r="DF87" s="119"/>
      <c r="DG87" s="119"/>
      <c r="DH87" s="119"/>
      <c r="DI87" s="119"/>
      <c r="DJ87" s="119"/>
      <c r="DK87" s="119"/>
      <c r="DL87" s="119"/>
      <c r="DM87" s="119"/>
      <c r="DN87" s="119"/>
      <c r="DO87" s="119"/>
      <c r="DP87" s="119"/>
      <c r="DQ87" s="119"/>
      <c r="DR87" s="119"/>
      <c r="DS87" s="119"/>
      <c r="DT87" s="119"/>
      <c r="DU87" s="119"/>
      <c r="DV87" s="119"/>
      <c r="DW87" s="119"/>
      <c r="DX87" s="119"/>
      <c r="DY87" s="119"/>
      <c r="DZ87" s="119"/>
      <c r="EA87" s="119"/>
      <c r="EB87" s="119"/>
      <c r="EC87" s="119"/>
      <c r="ED87" s="119"/>
      <c r="EE87" s="119"/>
      <c r="EF87" s="119"/>
      <c r="EG87" s="119"/>
      <c r="EH87" s="119"/>
      <c r="EI87" s="119"/>
      <c r="EJ87" s="119"/>
      <c r="EK87" s="119"/>
      <c r="EL87" s="119"/>
      <c r="EM87" s="119"/>
      <c r="EN87" s="119"/>
      <c r="EO87" s="119"/>
      <c r="EP87" s="119"/>
      <c r="EQ87" s="119"/>
      <c r="ER87" s="119"/>
      <c r="ES87" s="119"/>
      <c r="ET87" s="119"/>
      <c r="EU87" s="119"/>
      <c r="EV87" s="119"/>
      <c r="EW87" s="119"/>
      <c r="EX87" s="119"/>
      <c r="EY87" s="119"/>
      <c r="EZ87" s="119"/>
      <c r="FA87" s="119"/>
      <c r="FB87" s="119"/>
      <c r="FC87" s="119"/>
      <c r="FD87" s="119"/>
      <c r="FE87" s="119"/>
      <c r="FF87" s="119"/>
      <c r="FG87" s="119"/>
      <c r="FH87" s="119"/>
      <c r="FI87" s="119"/>
      <c r="FJ87" s="119"/>
      <c r="FK87" s="119"/>
      <c r="FL87" s="119"/>
      <c r="FM87" s="119"/>
      <c r="FN87" s="119"/>
      <c r="FO87" s="119"/>
      <c r="FP87" s="119"/>
      <c r="FQ87" s="119"/>
      <c r="FR87" s="119"/>
      <c r="FS87" s="119"/>
      <c r="FT87" s="119"/>
      <c r="FU87" s="119"/>
      <c r="FV87" s="119"/>
      <c r="FW87" s="119"/>
      <c r="FX87" s="119"/>
      <c r="FY87" s="119"/>
      <c r="FZ87" s="119"/>
      <c r="GA87" s="119"/>
      <c r="GB87" s="119"/>
      <c r="GC87" s="119"/>
      <c r="GD87" s="119"/>
      <c r="GE87" s="119"/>
      <c r="GF87" s="119"/>
      <c r="GG87" s="119"/>
      <c r="GH87" s="119"/>
      <c r="GI87" s="119"/>
      <c r="GJ87" s="119"/>
      <c r="GK87" s="119"/>
      <c r="GL87" s="119"/>
      <c r="GM87" s="119"/>
      <c r="GN87" s="119"/>
      <c r="GO87" s="119"/>
      <c r="GP87" s="119"/>
      <c r="GQ87" s="119"/>
      <c r="GR87" s="119"/>
      <c r="GS87" s="119"/>
      <c r="GT87" s="119"/>
      <c r="GU87" s="119"/>
      <c r="GV87" s="119"/>
      <c r="GW87" s="119"/>
      <c r="GX87" s="119"/>
      <c r="GY87" s="119"/>
      <c r="GZ87" s="119"/>
      <c r="HA87" s="119"/>
      <c r="HB87" s="119"/>
      <c r="HC87" s="119"/>
      <c r="HD87" s="119"/>
      <c r="HE87" s="119"/>
      <c r="HF87" s="119"/>
      <c r="HG87" s="119"/>
      <c r="HH87" s="119"/>
      <c r="HI87" s="119"/>
      <c r="HJ87" s="119"/>
      <c r="HK87" s="119"/>
      <c r="HL87" s="119"/>
      <c r="HM87" s="119"/>
      <c r="HN87" s="119"/>
      <c r="HO87" s="119"/>
      <c r="HP87" s="119"/>
      <c r="HQ87" s="119"/>
      <c r="HR87" s="119"/>
      <c r="HS87" s="119"/>
      <c r="HT87" s="119"/>
      <c r="HU87" s="119"/>
      <c r="HV87" s="119"/>
      <c r="HW87" s="119"/>
      <c r="HX87" s="119"/>
      <c r="HY87" s="119"/>
      <c r="HZ87" s="119"/>
      <c r="IA87" s="119"/>
      <c r="IB87" s="119"/>
      <c r="IC87" s="119"/>
      <c r="ID87" s="119"/>
      <c r="IE87" s="119"/>
      <c r="IF87" s="119"/>
      <c r="IG87" s="119"/>
      <c r="IH87" s="119"/>
      <c r="II87" s="119"/>
      <c r="IJ87" s="119"/>
      <c r="IK87" s="119"/>
      <c r="IL87" s="119"/>
      <c r="IM87" s="119"/>
      <c r="IN87" s="119"/>
      <c r="IO87" s="119"/>
      <c r="IP87" s="119"/>
      <c r="IQ87" s="119"/>
      <c r="IR87" s="119"/>
      <c r="IS87" s="119"/>
      <c r="IT87" s="119"/>
    </row>
    <row r="88" spans="1:254" s="123" customFormat="1" ht="17.25" thickBot="1" x14ac:dyDescent="0.35">
      <c r="A88" s="897"/>
      <c r="B88" s="898"/>
      <c r="C88" s="906" t="s">
        <v>45</v>
      </c>
      <c r="D88" s="900"/>
      <c r="E88" s="900"/>
      <c r="F88" s="907"/>
      <c r="G88" s="907"/>
      <c r="H88" s="907"/>
      <c r="I88" s="908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19"/>
      <c r="AA88" s="119"/>
      <c r="AB88" s="119"/>
      <c r="AC88" s="119"/>
      <c r="AD88" s="119"/>
      <c r="AE88" s="119"/>
      <c r="AF88" s="119"/>
      <c r="AG88" s="119"/>
      <c r="AH88" s="119"/>
      <c r="AI88" s="119"/>
      <c r="AJ88" s="119"/>
      <c r="AK88" s="119"/>
      <c r="AL88" s="119"/>
      <c r="AM88" s="119"/>
      <c r="AN88" s="119"/>
      <c r="AO88" s="119"/>
      <c r="AP88" s="119"/>
      <c r="AQ88" s="119"/>
      <c r="AR88" s="119"/>
      <c r="AS88" s="119"/>
      <c r="AT88" s="119"/>
      <c r="AU88" s="119"/>
      <c r="AV88" s="119"/>
      <c r="AW88" s="119"/>
      <c r="AX88" s="119"/>
      <c r="AY88" s="119"/>
      <c r="AZ88" s="119"/>
      <c r="BA88" s="119"/>
      <c r="BB88" s="119"/>
      <c r="BC88" s="119"/>
      <c r="BD88" s="119"/>
      <c r="BE88" s="119"/>
      <c r="BF88" s="119"/>
      <c r="BG88" s="119"/>
      <c r="BH88" s="119"/>
      <c r="BI88" s="119"/>
      <c r="BJ88" s="119"/>
      <c r="BK88" s="119"/>
      <c r="BL88" s="119"/>
      <c r="BM88" s="119"/>
      <c r="BN88" s="119"/>
      <c r="BO88" s="119"/>
      <c r="BP88" s="119"/>
      <c r="BQ88" s="119"/>
      <c r="BR88" s="119"/>
      <c r="BS88" s="119"/>
      <c r="BT88" s="119"/>
      <c r="BU88" s="119"/>
      <c r="BV88" s="119"/>
      <c r="BW88" s="119"/>
      <c r="BX88" s="119"/>
      <c r="BY88" s="119"/>
      <c r="BZ88" s="119"/>
      <c r="CA88" s="119"/>
      <c r="CB88" s="119"/>
      <c r="CC88" s="119"/>
      <c r="CD88" s="119"/>
      <c r="CE88" s="119"/>
      <c r="CF88" s="119"/>
      <c r="CG88" s="119"/>
      <c r="CH88" s="119"/>
      <c r="CI88" s="119"/>
      <c r="CJ88" s="119"/>
      <c r="CK88" s="119"/>
      <c r="CL88" s="119"/>
      <c r="CM88" s="119"/>
      <c r="CN88" s="119"/>
      <c r="CO88" s="119"/>
      <c r="CP88" s="119"/>
      <c r="CQ88" s="119"/>
      <c r="CR88" s="119"/>
      <c r="CS88" s="119"/>
      <c r="CT88" s="119"/>
      <c r="CU88" s="119"/>
      <c r="CV88" s="119"/>
      <c r="CW88" s="119"/>
      <c r="CX88" s="119"/>
      <c r="CY88" s="119"/>
      <c r="CZ88" s="119"/>
      <c r="DA88" s="119"/>
      <c r="DB88" s="119"/>
      <c r="DC88" s="119"/>
      <c r="DD88" s="119"/>
      <c r="DE88" s="119"/>
      <c r="DF88" s="119"/>
      <c r="DG88" s="119"/>
      <c r="DH88" s="119"/>
      <c r="DI88" s="119"/>
      <c r="DJ88" s="119"/>
      <c r="DK88" s="119"/>
      <c r="DL88" s="119"/>
      <c r="DM88" s="119"/>
      <c r="DN88" s="119"/>
      <c r="DO88" s="119"/>
      <c r="DP88" s="119"/>
      <c r="DQ88" s="119"/>
      <c r="DR88" s="119"/>
      <c r="DS88" s="119"/>
      <c r="DT88" s="119"/>
      <c r="DU88" s="119"/>
      <c r="DV88" s="119"/>
      <c r="DW88" s="119"/>
      <c r="DX88" s="119"/>
      <c r="DY88" s="119"/>
      <c r="DZ88" s="119"/>
      <c r="EA88" s="119"/>
      <c r="EB88" s="119"/>
      <c r="EC88" s="119"/>
      <c r="ED88" s="119"/>
      <c r="EE88" s="119"/>
      <c r="EF88" s="119"/>
      <c r="EG88" s="119"/>
      <c r="EH88" s="119"/>
      <c r="EI88" s="119"/>
      <c r="EJ88" s="119"/>
      <c r="EK88" s="119"/>
      <c r="EL88" s="119"/>
      <c r="EM88" s="119"/>
      <c r="EN88" s="119"/>
      <c r="EO88" s="119"/>
      <c r="EP88" s="119"/>
      <c r="EQ88" s="119"/>
      <c r="ER88" s="119"/>
      <c r="ES88" s="119"/>
      <c r="ET88" s="119"/>
      <c r="EU88" s="119"/>
      <c r="EV88" s="119"/>
      <c r="EW88" s="119"/>
      <c r="EX88" s="119"/>
      <c r="EY88" s="119"/>
      <c r="EZ88" s="119"/>
      <c r="FA88" s="119"/>
      <c r="FB88" s="119"/>
      <c r="FC88" s="119"/>
      <c r="FD88" s="119"/>
      <c r="FE88" s="119"/>
      <c r="FF88" s="119"/>
      <c r="FG88" s="119"/>
      <c r="FH88" s="119"/>
      <c r="FI88" s="119"/>
      <c r="FJ88" s="119"/>
      <c r="FK88" s="119"/>
      <c r="FL88" s="119"/>
      <c r="FM88" s="119"/>
      <c r="FN88" s="119"/>
      <c r="FO88" s="119"/>
      <c r="FP88" s="119"/>
      <c r="FQ88" s="119"/>
      <c r="FR88" s="119"/>
      <c r="FS88" s="119"/>
      <c r="FT88" s="119"/>
      <c r="FU88" s="119"/>
      <c r="FV88" s="119"/>
      <c r="FW88" s="119"/>
      <c r="FX88" s="119"/>
      <c r="FY88" s="119"/>
      <c r="FZ88" s="119"/>
      <c r="GA88" s="119"/>
      <c r="GB88" s="119"/>
      <c r="GC88" s="119"/>
      <c r="GD88" s="119"/>
      <c r="GE88" s="119"/>
      <c r="GF88" s="119"/>
      <c r="GG88" s="119"/>
      <c r="GH88" s="119"/>
      <c r="GI88" s="119"/>
      <c r="GJ88" s="119"/>
      <c r="GK88" s="119"/>
      <c r="GL88" s="119"/>
      <c r="GM88" s="119"/>
      <c r="GN88" s="119"/>
      <c r="GO88" s="119"/>
      <c r="GP88" s="119"/>
      <c r="GQ88" s="119"/>
      <c r="GR88" s="119"/>
      <c r="GS88" s="119"/>
      <c r="GT88" s="119"/>
      <c r="GU88" s="119"/>
      <c r="GV88" s="119"/>
      <c r="GW88" s="119"/>
      <c r="GX88" s="119"/>
      <c r="GY88" s="119"/>
      <c r="GZ88" s="119"/>
      <c r="HA88" s="119"/>
      <c r="HB88" s="119"/>
      <c r="HC88" s="119"/>
      <c r="HD88" s="119"/>
      <c r="HE88" s="119"/>
      <c r="HF88" s="119"/>
      <c r="HG88" s="119"/>
      <c r="HH88" s="119"/>
      <c r="HI88" s="119"/>
      <c r="HJ88" s="119"/>
      <c r="HK88" s="119"/>
      <c r="HL88" s="119"/>
      <c r="HM88" s="119"/>
      <c r="HN88" s="119"/>
      <c r="HO88" s="119"/>
      <c r="HP88" s="119"/>
      <c r="HQ88" s="119"/>
      <c r="HR88" s="119"/>
      <c r="HS88" s="119"/>
      <c r="HT88" s="119"/>
      <c r="HU88" s="119"/>
      <c r="HV88" s="119"/>
      <c r="HW88" s="119"/>
      <c r="HX88" s="119"/>
      <c r="HY88" s="119"/>
      <c r="HZ88" s="119"/>
      <c r="IA88" s="119"/>
      <c r="IB88" s="119"/>
      <c r="IC88" s="119"/>
      <c r="ID88" s="119"/>
      <c r="IE88" s="119"/>
      <c r="IF88" s="119"/>
      <c r="IG88" s="119"/>
      <c r="IH88" s="119"/>
      <c r="II88" s="119"/>
      <c r="IJ88" s="119"/>
      <c r="IK88" s="119"/>
      <c r="IL88" s="119"/>
      <c r="IM88" s="119"/>
      <c r="IN88" s="119"/>
      <c r="IO88" s="119"/>
      <c r="IP88" s="119"/>
      <c r="IQ88" s="119"/>
      <c r="IR88" s="119"/>
      <c r="IS88" s="119"/>
      <c r="IT88" s="119"/>
    </row>
    <row r="89" spans="1:254" s="123" customFormat="1" ht="36" customHeight="1" thickBot="1" x14ac:dyDescent="0.35">
      <c r="A89" s="150">
        <v>1150</v>
      </c>
      <c r="B89" s="151" t="s">
        <v>166</v>
      </c>
      <c r="C89" s="909" t="s">
        <v>72</v>
      </c>
      <c r="D89" s="910"/>
      <c r="E89" s="910"/>
      <c r="F89" s="910"/>
      <c r="G89" s="910"/>
      <c r="H89" s="910"/>
      <c r="I89" s="911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19"/>
      <c r="AB89" s="119"/>
      <c r="AC89" s="119"/>
      <c r="AD89" s="119"/>
      <c r="AE89" s="119"/>
      <c r="AF89" s="119"/>
      <c r="AG89" s="119"/>
      <c r="AH89" s="119"/>
      <c r="AI89" s="119"/>
      <c r="AJ89" s="119"/>
      <c r="AK89" s="119"/>
      <c r="AL89" s="119"/>
      <c r="AM89" s="119"/>
      <c r="AN89" s="119"/>
      <c r="AO89" s="119"/>
      <c r="AP89" s="119"/>
      <c r="AQ89" s="119"/>
      <c r="AR89" s="119"/>
      <c r="AS89" s="119"/>
      <c r="AT89" s="119"/>
      <c r="AU89" s="119"/>
      <c r="AV89" s="119"/>
      <c r="AW89" s="119"/>
      <c r="AX89" s="119"/>
      <c r="AY89" s="119"/>
      <c r="AZ89" s="119"/>
      <c r="BA89" s="119"/>
      <c r="BB89" s="119"/>
      <c r="BC89" s="119"/>
      <c r="BD89" s="119"/>
      <c r="BE89" s="119"/>
      <c r="BF89" s="119"/>
      <c r="BG89" s="119"/>
      <c r="BH89" s="119"/>
      <c r="BI89" s="119"/>
      <c r="BJ89" s="119"/>
      <c r="BK89" s="119"/>
      <c r="BL89" s="119"/>
      <c r="BM89" s="119"/>
      <c r="BN89" s="119"/>
      <c r="BO89" s="119"/>
      <c r="BP89" s="119"/>
      <c r="BQ89" s="119"/>
      <c r="BR89" s="119"/>
      <c r="BS89" s="119"/>
      <c r="BT89" s="119"/>
      <c r="BU89" s="119"/>
      <c r="BV89" s="119"/>
      <c r="BW89" s="119"/>
      <c r="BX89" s="119"/>
      <c r="BY89" s="119"/>
      <c r="BZ89" s="119"/>
      <c r="CA89" s="119"/>
      <c r="CB89" s="119"/>
      <c r="CC89" s="119"/>
      <c r="CD89" s="119"/>
      <c r="CE89" s="119"/>
      <c r="CF89" s="119"/>
      <c r="CG89" s="119"/>
      <c r="CH89" s="119"/>
      <c r="CI89" s="119"/>
      <c r="CJ89" s="119"/>
      <c r="CK89" s="119"/>
      <c r="CL89" s="119"/>
      <c r="CM89" s="119"/>
      <c r="CN89" s="119"/>
      <c r="CO89" s="119"/>
      <c r="CP89" s="119"/>
      <c r="CQ89" s="119"/>
      <c r="CR89" s="119"/>
      <c r="CS89" s="119"/>
      <c r="CT89" s="119"/>
      <c r="CU89" s="119"/>
      <c r="CV89" s="119"/>
      <c r="CW89" s="119"/>
      <c r="CX89" s="119"/>
      <c r="CY89" s="119"/>
      <c r="CZ89" s="119"/>
      <c r="DA89" s="119"/>
      <c r="DB89" s="119"/>
      <c r="DC89" s="119"/>
      <c r="DD89" s="119"/>
      <c r="DE89" s="119"/>
      <c r="DF89" s="119"/>
      <c r="DG89" s="119"/>
      <c r="DH89" s="119"/>
      <c r="DI89" s="119"/>
      <c r="DJ89" s="119"/>
      <c r="DK89" s="119"/>
      <c r="DL89" s="119"/>
      <c r="DM89" s="119"/>
      <c r="DN89" s="119"/>
      <c r="DO89" s="119"/>
      <c r="DP89" s="119"/>
      <c r="DQ89" s="119"/>
      <c r="DR89" s="119"/>
      <c r="DS89" s="119"/>
      <c r="DT89" s="119"/>
      <c r="DU89" s="119"/>
      <c r="DV89" s="119"/>
      <c r="DW89" s="119"/>
      <c r="DX89" s="119"/>
      <c r="DY89" s="119"/>
      <c r="DZ89" s="119"/>
      <c r="EA89" s="119"/>
      <c r="EB89" s="119"/>
      <c r="EC89" s="119"/>
      <c r="ED89" s="119"/>
      <c r="EE89" s="119"/>
      <c r="EF89" s="119"/>
      <c r="EG89" s="119"/>
      <c r="EH89" s="119"/>
      <c r="EI89" s="119"/>
      <c r="EJ89" s="119"/>
      <c r="EK89" s="119"/>
      <c r="EL89" s="119"/>
      <c r="EM89" s="119"/>
      <c r="EN89" s="119"/>
      <c r="EO89" s="119"/>
      <c r="EP89" s="119"/>
      <c r="EQ89" s="119"/>
      <c r="ER89" s="119"/>
      <c r="ES89" s="119"/>
      <c r="ET89" s="119"/>
      <c r="EU89" s="119"/>
      <c r="EV89" s="119"/>
      <c r="EW89" s="119"/>
      <c r="EX89" s="119"/>
      <c r="EY89" s="119"/>
      <c r="EZ89" s="119"/>
      <c r="FA89" s="119"/>
      <c r="FB89" s="119"/>
      <c r="FC89" s="119"/>
      <c r="FD89" s="119"/>
      <c r="FE89" s="119"/>
      <c r="FF89" s="119"/>
      <c r="FG89" s="119"/>
      <c r="FH89" s="119"/>
      <c r="FI89" s="119"/>
      <c r="FJ89" s="119"/>
      <c r="FK89" s="119"/>
      <c r="FL89" s="119"/>
      <c r="FM89" s="119"/>
      <c r="FN89" s="119"/>
      <c r="FO89" s="119"/>
      <c r="FP89" s="119"/>
      <c r="FQ89" s="119"/>
      <c r="FR89" s="119"/>
      <c r="FS89" s="119"/>
      <c r="FT89" s="119"/>
      <c r="FU89" s="119"/>
      <c r="FV89" s="119"/>
      <c r="FW89" s="119"/>
      <c r="FX89" s="119"/>
      <c r="FY89" s="119"/>
      <c r="FZ89" s="119"/>
      <c r="GA89" s="119"/>
      <c r="GB89" s="119"/>
      <c r="GC89" s="119"/>
      <c r="GD89" s="119"/>
      <c r="GE89" s="119"/>
      <c r="GF89" s="119"/>
      <c r="GG89" s="119"/>
      <c r="GH89" s="119"/>
      <c r="GI89" s="119"/>
      <c r="GJ89" s="119"/>
      <c r="GK89" s="119"/>
      <c r="GL89" s="119"/>
      <c r="GM89" s="119"/>
      <c r="GN89" s="119"/>
      <c r="GO89" s="119"/>
      <c r="GP89" s="119"/>
      <c r="GQ89" s="119"/>
      <c r="GR89" s="119"/>
      <c r="GS89" s="119"/>
      <c r="GT89" s="119"/>
      <c r="GU89" s="119"/>
      <c r="GV89" s="119"/>
      <c r="GW89" s="119"/>
      <c r="GX89" s="119"/>
      <c r="GY89" s="119"/>
      <c r="GZ89" s="119"/>
      <c r="HA89" s="119"/>
      <c r="HB89" s="119"/>
      <c r="HC89" s="119"/>
      <c r="HD89" s="119"/>
      <c r="HE89" s="119"/>
      <c r="HF89" s="119"/>
      <c r="HG89" s="119"/>
      <c r="HH89" s="119"/>
      <c r="HI89" s="119"/>
      <c r="HJ89" s="119"/>
      <c r="HK89" s="119"/>
      <c r="HL89" s="119"/>
      <c r="HM89" s="119"/>
      <c r="HN89" s="119"/>
      <c r="HO89" s="119"/>
      <c r="HP89" s="119"/>
      <c r="HQ89" s="119"/>
      <c r="HR89" s="119"/>
      <c r="HS89" s="119"/>
      <c r="HT89" s="119"/>
      <c r="HU89" s="119"/>
      <c r="HV89" s="119"/>
      <c r="HW89" s="119"/>
      <c r="HX89" s="119"/>
      <c r="HY89" s="119"/>
      <c r="HZ89" s="119"/>
      <c r="IA89" s="119"/>
      <c r="IB89" s="119"/>
      <c r="IC89" s="119"/>
      <c r="ID89" s="119"/>
      <c r="IE89" s="119"/>
      <c r="IF89" s="119"/>
      <c r="IG89" s="119"/>
      <c r="IH89" s="119"/>
      <c r="II89" s="119"/>
      <c r="IJ89" s="119"/>
      <c r="IK89" s="119"/>
      <c r="IL89" s="119"/>
      <c r="IM89" s="119"/>
      <c r="IN89" s="119"/>
      <c r="IO89" s="119"/>
      <c r="IP89" s="119"/>
      <c r="IQ89" s="119"/>
      <c r="IR89" s="119"/>
      <c r="IS89" s="119"/>
      <c r="IT89" s="119"/>
    </row>
    <row r="90" spans="1:254" s="123" customFormat="1" ht="40.5" customHeight="1" thickBot="1" x14ac:dyDescent="0.35">
      <c r="A90" s="912" t="s">
        <v>69</v>
      </c>
      <c r="B90" s="912"/>
      <c r="C90" s="152"/>
      <c r="D90" s="153" t="s">
        <v>33</v>
      </c>
      <c r="E90" s="153" t="s">
        <v>33</v>
      </c>
      <c r="F90" s="153" t="s">
        <v>33</v>
      </c>
      <c r="G90" s="29" t="e">
        <f>SUM(#REF!)</f>
        <v>#REF!</v>
      </c>
      <c r="H90" s="29" t="e">
        <f>SUM(#REF!)</f>
        <v>#REF!</v>
      </c>
      <c r="I90" s="29" t="e">
        <f>SUM(#REF!)</f>
        <v>#REF!</v>
      </c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  <c r="AA90" s="119"/>
      <c r="AB90" s="119"/>
      <c r="AC90" s="119"/>
      <c r="AD90" s="119"/>
      <c r="AE90" s="119"/>
      <c r="AF90" s="119"/>
      <c r="AG90" s="119"/>
      <c r="AH90" s="119"/>
      <c r="AI90" s="119"/>
      <c r="AJ90" s="119"/>
      <c r="AK90" s="119"/>
      <c r="AL90" s="119"/>
      <c r="AM90" s="119"/>
      <c r="AN90" s="119"/>
      <c r="AO90" s="119"/>
      <c r="AP90" s="119"/>
      <c r="AQ90" s="119"/>
      <c r="AR90" s="119"/>
      <c r="AS90" s="119"/>
      <c r="AT90" s="119"/>
      <c r="AU90" s="119"/>
      <c r="AV90" s="119"/>
      <c r="AW90" s="119"/>
      <c r="AX90" s="119"/>
      <c r="AY90" s="119"/>
      <c r="AZ90" s="119"/>
      <c r="BA90" s="119"/>
      <c r="BB90" s="119"/>
      <c r="BC90" s="119"/>
      <c r="BD90" s="119"/>
      <c r="BE90" s="119"/>
      <c r="BF90" s="119"/>
      <c r="BG90" s="119"/>
      <c r="BH90" s="119"/>
      <c r="BI90" s="119"/>
      <c r="BJ90" s="119"/>
      <c r="BK90" s="119"/>
      <c r="BL90" s="119"/>
      <c r="BM90" s="119"/>
      <c r="BN90" s="119"/>
      <c r="BO90" s="119"/>
      <c r="BP90" s="119"/>
      <c r="BQ90" s="119"/>
      <c r="BR90" s="119"/>
      <c r="BS90" s="119"/>
      <c r="BT90" s="119"/>
      <c r="BU90" s="119"/>
      <c r="BV90" s="119"/>
      <c r="BW90" s="119"/>
      <c r="BX90" s="119"/>
      <c r="BY90" s="119"/>
      <c r="BZ90" s="119"/>
      <c r="CA90" s="119"/>
      <c r="CB90" s="119"/>
      <c r="CC90" s="119"/>
      <c r="CD90" s="119"/>
      <c r="CE90" s="119"/>
      <c r="CF90" s="119"/>
      <c r="CG90" s="119"/>
      <c r="CH90" s="119"/>
      <c r="CI90" s="119"/>
      <c r="CJ90" s="119"/>
      <c r="CK90" s="119"/>
      <c r="CL90" s="119"/>
      <c r="CM90" s="119"/>
      <c r="CN90" s="119"/>
      <c r="CO90" s="119"/>
      <c r="CP90" s="119"/>
      <c r="CQ90" s="119"/>
      <c r="CR90" s="119"/>
      <c r="CS90" s="119"/>
      <c r="CT90" s="119"/>
      <c r="CU90" s="119"/>
      <c r="CV90" s="119"/>
      <c r="CW90" s="119"/>
      <c r="CX90" s="119"/>
      <c r="CY90" s="119"/>
      <c r="CZ90" s="119"/>
      <c r="DA90" s="119"/>
      <c r="DB90" s="119"/>
      <c r="DC90" s="119"/>
      <c r="DD90" s="119"/>
      <c r="DE90" s="119"/>
      <c r="DF90" s="119"/>
      <c r="DG90" s="119"/>
      <c r="DH90" s="119"/>
      <c r="DI90" s="119"/>
      <c r="DJ90" s="119"/>
      <c r="DK90" s="119"/>
      <c r="DL90" s="119"/>
      <c r="DM90" s="119"/>
      <c r="DN90" s="119"/>
      <c r="DO90" s="119"/>
      <c r="DP90" s="119"/>
      <c r="DQ90" s="119"/>
      <c r="DR90" s="119"/>
      <c r="DS90" s="119"/>
      <c r="DT90" s="119"/>
      <c r="DU90" s="119"/>
      <c r="DV90" s="119"/>
      <c r="DW90" s="119"/>
      <c r="DX90" s="119"/>
      <c r="DY90" s="119"/>
      <c r="DZ90" s="119"/>
      <c r="EA90" s="119"/>
      <c r="EB90" s="119"/>
      <c r="EC90" s="119"/>
      <c r="ED90" s="119"/>
      <c r="EE90" s="119"/>
      <c r="EF90" s="119"/>
      <c r="EG90" s="119"/>
      <c r="EH90" s="119"/>
      <c r="EI90" s="119"/>
      <c r="EJ90" s="119"/>
      <c r="EK90" s="119"/>
      <c r="EL90" s="119"/>
      <c r="EM90" s="119"/>
      <c r="EN90" s="119"/>
      <c r="EO90" s="119"/>
      <c r="EP90" s="119"/>
      <c r="EQ90" s="119"/>
      <c r="ER90" s="119"/>
      <c r="ES90" s="119"/>
      <c r="ET90" s="119"/>
      <c r="EU90" s="119"/>
      <c r="EV90" s="119"/>
      <c r="EW90" s="119"/>
      <c r="EX90" s="119"/>
      <c r="EY90" s="119"/>
      <c r="EZ90" s="119"/>
      <c r="FA90" s="119"/>
      <c r="FB90" s="119"/>
      <c r="FC90" s="119"/>
      <c r="FD90" s="119"/>
      <c r="FE90" s="119"/>
      <c r="FF90" s="119"/>
      <c r="FG90" s="119"/>
      <c r="FH90" s="119"/>
      <c r="FI90" s="119"/>
      <c r="FJ90" s="119"/>
      <c r="FK90" s="119"/>
      <c r="FL90" s="119"/>
      <c r="FM90" s="119"/>
      <c r="FN90" s="119"/>
      <c r="FO90" s="119"/>
      <c r="FP90" s="119"/>
      <c r="FQ90" s="119"/>
      <c r="FR90" s="119"/>
      <c r="FS90" s="119"/>
      <c r="FT90" s="119"/>
      <c r="FU90" s="119"/>
      <c r="FV90" s="119"/>
      <c r="FW90" s="119"/>
      <c r="FX90" s="119"/>
      <c r="FY90" s="119"/>
      <c r="FZ90" s="119"/>
      <c r="GA90" s="119"/>
      <c r="GB90" s="119"/>
      <c r="GC90" s="119"/>
      <c r="GD90" s="119"/>
      <c r="GE90" s="119"/>
      <c r="GF90" s="119"/>
      <c r="GG90" s="119"/>
      <c r="GH90" s="119"/>
      <c r="GI90" s="119"/>
      <c r="GJ90" s="119"/>
      <c r="GK90" s="119"/>
      <c r="GL90" s="119"/>
      <c r="GM90" s="119"/>
      <c r="GN90" s="119"/>
      <c r="GO90" s="119"/>
      <c r="GP90" s="119"/>
      <c r="GQ90" s="119"/>
      <c r="GR90" s="119"/>
      <c r="GS90" s="119"/>
      <c r="GT90" s="119"/>
      <c r="GU90" s="119"/>
      <c r="GV90" s="119"/>
      <c r="GW90" s="119"/>
      <c r="GX90" s="119"/>
      <c r="GY90" s="119"/>
      <c r="GZ90" s="119"/>
      <c r="HA90" s="119"/>
      <c r="HB90" s="119"/>
      <c r="HC90" s="119"/>
      <c r="HD90" s="119"/>
      <c r="HE90" s="119"/>
      <c r="HF90" s="119"/>
      <c r="HG90" s="119"/>
      <c r="HH90" s="119"/>
      <c r="HI90" s="119"/>
      <c r="HJ90" s="119"/>
      <c r="HK90" s="119"/>
      <c r="HL90" s="119"/>
      <c r="HM90" s="119"/>
      <c r="HN90" s="119"/>
      <c r="HO90" s="119"/>
      <c r="HP90" s="119"/>
      <c r="HQ90" s="119"/>
      <c r="HR90" s="119"/>
      <c r="HS90" s="119"/>
      <c r="HT90" s="119"/>
      <c r="HU90" s="119"/>
      <c r="HV90" s="119"/>
      <c r="HW90" s="119"/>
      <c r="HX90" s="119"/>
      <c r="HY90" s="119"/>
      <c r="HZ90" s="119"/>
      <c r="IA90" s="119"/>
      <c r="IB90" s="119"/>
      <c r="IC90" s="119"/>
      <c r="ID90" s="119"/>
      <c r="IE90" s="119"/>
      <c r="IF90" s="119"/>
      <c r="IG90" s="119"/>
      <c r="IH90" s="119"/>
      <c r="II90" s="119"/>
      <c r="IJ90" s="119"/>
      <c r="IK90" s="119"/>
      <c r="IL90" s="119"/>
      <c r="IM90" s="119"/>
      <c r="IN90" s="119"/>
      <c r="IO90" s="119"/>
      <c r="IP90" s="119"/>
      <c r="IQ90" s="119"/>
      <c r="IR90" s="119"/>
      <c r="IS90" s="119"/>
      <c r="IT90" s="119"/>
    </row>
    <row r="91" spans="1:254" s="123" customFormat="1" ht="39" customHeight="1" thickBot="1" x14ac:dyDescent="0.35">
      <c r="A91" s="913" t="s">
        <v>34</v>
      </c>
      <c r="B91" s="914"/>
      <c r="C91" s="915"/>
      <c r="D91" s="915"/>
      <c r="E91" s="915"/>
      <c r="F91" s="915"/>
      <c r="G91" s="915"/>
      <c r="H91" s="915"/>
      <c r="I91" s="916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19"/>
      <c r="AA91" s="119"/>
      <c r="AB91" s="119"/>
      <c r="AC91" s="119"/>
      <c r="AD91" s="119"/>
      <c r="AE91" s="119"/>
      <c r="AF91" s="119"/>
      <c r="AG91" s="119"/>
      <c r="AH91" s="119"/>
      <c r="AI91" s="119"/>
      <c r="AJ91" s="119"/>
      <c r="AK91" s="119"/>
      <c r="AL91" s="119"/>
      <c r="AM91" s="119"/>
      <c r="AN91" s="119"/>
      <c r="AO91" s="119"/>
      <c r="AP91" s="119"/>
      <c r="AQ91" s="119"/>
      <c r="AR91" s="119"/>
      <c r="AS91" s="119"/>
      <c r="AT91" s="119"/>
      <c r="AU91" s="119"/>
      <c r="AV91" s="119"/>
      <c r="AW91" s="119"/>
      <c r="AX91" s="119"/>
      <c r="AY91" s="119"/>
      <c r="AZ91" s="119"/>
      <c r="BA91" s="119"/>
      <c r="BB91" s="119"/>
      <c r="BC91" s="119"/>
      <c r="BD91" s="119"/>
      <c r="BE91" s="119"/>
      <c r="BF91" s="119"/>
      <c r="BG91" s="119"/>
      <c r="BH91" s="119"/>
      <c r="BI91" s="119"/>
      <c r="BJ91" s="119"/>
      <c r="BK91" s="119"/>
      <c r="BL91" s="119"/>
      <c r="BM91" s="119"/>
      <c r="BN91" s="119"/>
      <c r="BO91" s="119"/>
      <c r="BP91" s="119"/>
      <c r="BQ91" s="119"/>
      <c r="BR91" s="119"/>
      <c r="BS91" s="119"/>
      <c r="BT91" s="119"/>
      <c r="BU91" s="119"/>
      <c r="BV91" s="119"/>
      <c r="BW91" s="119"/>
      <c r="BX91" s="119"/>
      <c r="BY91" s="119"/>
      <c r="BZ91" s="119"/>
      <c r="CA91" s="119"/>
      <c r="CB91" s="119"/>
      <c r="CC91" s="119"/>
      <c r="CD91" s="119"/>
      <c r="CE91" s="119"/>
      <c r="CF91" s="119"/>
      <c r="CG91" s="119"/>
      <c r="CH91" s="119"/>
      <c r="CI91" s="119"/>
      <c r="CJ91" s="119"/>
      <c r="CK91" s="119"/>
      <c r="CL91" s="119"/>
      <c r="CM91" s="119"/>
      <c r="CN91" s="119"/>
      <c r="CO91" s="119"/>
      <c r="CP91" s="119"/>
      <c r="CQ91" s="119"/>
      <c r="CR91" s="119"/>
      <c r="CS91" s="119"/>
      <c r="CT91" s="119"/>
      <c r="CU91" s="119"/>
      <c r="CV91" s="119"/>
      <c r="CW91" s="119"/>
      <c r="CX91" s="119"/>
      <c r="CY91" s="119"/>
      <c r="CZ91" s="119"/>
      <c r="DA91" s="119"/>
      <c r="DB91" s="119"/>
      <c r="DC91" s="119"/>
      <c r="DD91" s="119"/>
      <c r="DE91" s="119"/>
      <c r="DF91" s="119"/>
      <c r="DG91" s="119"/>
      <c r="DH91" s="119"/>
      <c r="DI91" s="119"/>
      <c r="DJ91" s="119"/>
      <c r="DK91" s="119"/>
      <c r="DL91" s="119"/>
      <c r="DM91" s="119"/>
      <c r="DN91" s="119"/>
      <c r="DO91" s="119"/>
      <c r="DP91" s="119"/>
      <c r="DQ91" s="119"/>
      <c r="DR91" s="119"/>
      <c r="DS91" s="119"/>
      <c r="DT91" s="119"/>
      <c r="DU91" s="119"/>
      <c r="DV91" s="119"/>
      <c r="DW91" s="119"/>
      <c r="DX91" s="119"/>
      <c r="DY91" s="119"/>
      <c r="DZ91" s="119"/>
      <c r="EA91" s="119"/>
      <c r="EB91" s="119"/>
      <c r="EC91" s="119"/>
      <c r="ED91" s="119"/>
      <c r="EE91" s="119"/>
      <c r="EF91" s="119"/>
      <c r="EG91" s="119"/>
      <c r="EH91" s="119"/>
      <c r="EI91" s="119"/>
      <c r="EJ91" s="119"/>
      <c r="EK91" s="119"/>
      <c r="EL91" s="119"/>
      <c r="EM91" s="119"/>
      <c r="EN91" s="119"/>
      <c r="EO91" s="119"/>
      <c r="EP91" s="119"/>
      <c r="EQ91" s="119"/>
      <c r="ER91" s="119"/>
      <c r="ES91" s="119"/>
      <c r="ET91" s="119"/>
      <c r="EU91" s="119"/>
      <c r="EV91" s="119"/>
      <c r="EW91" s="119"/>
      <c r="EX91" s="119"/>
      <c r="EY91" s="119"/>
      <c r="EZ91" s="119"/>
      <c r="FA91" s="119"/>
      <c r="FB91" s="119"/>
      <c r="FC91" s="119"/>
      <c r="FD91" s="119"/>
      <c r="FE91" s="119"/>
      <c r="FF91" s="119"/>
      <c r="FG91" s="119"/>
      <c r="FH91" s="119"/>
      <c r="FI91" s="119"/>
      <c r="FJ91" s="119"/>
      <c r="FK91" s="119"/>
      <c r="FL91" s="119"/>
      <c r="FM91" s="119"/>
      <c r="FN91" s="119"/>
      <c r="FO91" s="119"/>
      <c r="FP91" s="119"/>
      <c r="FQ91" s="119"/>
      <c r="FR91" s="119"/>
      <c r="FS91" s="119"/>
      <c r="FT91" s="119"/>
      <c r="FU91" s="119"/>
      <c r="FV91" s="119"/>
      <c r="FW91" s="119"/>
      <c r="FX91" s="119"/>
      <c r="FY91" s="119"/>
      <c r="FZ91" s="119"/>
      <c r="GA91" s="119"/>
      <c r="GB91" s="119"/>
      <c r="GC91" s="119"/>
      <c r="GD91" s="119"/>
      <c r="GE91" s="119"/>
      <c r="GF91" s="119"/>
      <c r="GG91" s="119"/>
      <c r="GH91" s="119"/>
      <c r="GI91" s="119"/>
      <c r="GJ91" s="119"/>
      <c r="GK91" s="119"/>
      <c r="GL91" s="119"/>
      <c r="GM91" s="119"/>
      <c r="GN91" s="119"/>
      <c r="GO91" s="119"/>
      <c r="GP91" s="119"/>
      <c r="GQ91" s="119"/>
      <c r="GR91" s="119"/>
      <c r="GS91" s="119"/>
      <c r="GT91" s="119"/>
      <c r="GU91" s="119"/>
      <c r="GV91" s="119"/>
      <c r="GW91" s="119"/>
      <c r="GX91" s="119"/>
      <c r="GY91" s="119"/>
      <c r="GZ91" s="119"/>
      <c r="HA91" s="119"/>
      <c r="HB91" s="119"/>
      <c r="HC91" s="119"/>
      <c r="HD91" s="119"/>
      <c r="HE91" s="119"/>
      <c r="HF91" s="119"/>
      <c r="HG91" s="119"/>
      <c r="HH91" s="119"/>
      <c r="HI91" s="119"/>
      <c r="HJ91" s="119"/>
      <c r="HK91" s="119"/>
      <c r="HL91" s="119"/>
      <c r="HM91" s="119"/>
      <c r="HN91" s="119"/>
      <c r="HO91" s="119"/>
      <c r="HP91" s="119"/>
      <c r="HQ91" s="119"/>
      <c r="HR91" s="119"/>
      <c r="HS91" s="119"/>
      <c r="HT91" s="119"/>
      <c r="HU91" s="119"/>
      <c r="HV91" s="119"/>
      <c r="HW91" s="119"/>
      <c r="HX91" s="119"/>
      <c r="HY91" s="119"/>
      <c r="HZ91" s="119"/>
      <c r="IA91" s="119"/>
      <c r="IB91" s="119"/>
      <c r="IC91" s="119"/>
      <c r="ID91" s="119"/>
      <c r="IE91" s="119"/>
      <c r="IF91" s="119"/>
      <c r="IG91" s="119"/>
      <c r="IH91" s="119"/>
      <c r="II91" s="119"/>
      <c r="IJ91" s="119"/>
      <c r="IK91" s="119"/>
      <c r="IL91" s="119"/>
      <c r="IM91" s="119"/>
      <c r="IN91" s="119"/>
      <c r="IO91" s="119"/>
      <c r="IP91" s="119"/>
      <c r="IQ91" s="119"/>
      <c r="IR91" s="119"/>
      <c r="IS91" s="119"/>
      <c r="IT91" s="119"/>
    </row>
    <row r="92" spans="1:254" s="123" customFormat="1" ht="42.75" customHeight="1" thickBot="1" x14ac:dyDescent="0.35">
      <c r="A92" s="888" t="s">
        <v>249</v>
      </c>
      <c r="B92" s="938"/>
      <c r="C92" s="938"/>
      <c r="D92" s="938"/>
      <c r="E92" s="938"/>
      <c r="F92" s="938"/>
      <c r="G92" s="938"/>
      <c r="H92" s="938"/>
      <c r="I92" s="88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A92" s="119"/>
      <c r="AB92" s="119"/>
      <c r="AC92" s="119"/>
      <c r="AD92" s="119"/>
      <c r="AE92" s="119"/>
      <c r="AF92" s="119"/>
      <c r="AG92" s="119"/>
      <c r="AH92" s="119"/>
      <c r="AI92" s="119"/>
      <c r="AJ92" s="119"/>
      <c r="AK92" s="119"/>
      <c r="AL92" s="119"/>
      <c r="AM92" s="119"/>
      <c r="AN92" s="119"/>
      <c r="AO92" s="119"/>
      <c r="AP92" s="119"/>
      <c r="AQ92" s="119"/>
      <c r="AR92" s="119"/>
      <c r="AS92" s="119"/>
      <c r="AT92" s="119"/>
      <c r="AU92" s="119"/>
      <c r="AV92" s="119"/>
      <c r="AW92" s="119"/>
      <c r="AX92" s="119"/>
      <c r="AY92" s="119"/>
      <c r="AZ92" s="119"/>
      <c r="BA92" s="119"/>
      <c r="BB92" s="119"/>
      <c r="BC92" s="119"/>
      <c r="BD92" s="119"/>
      <c r="BE92" s="119"/>
      <c r="BF92" s="119"/>
      <c r="BG92" s="119"/>
      <c r="BH92" s="119"/>
      <c r="BI92" s="119"/>
      <c r="BJ92" s="119"/>
      <c r="BK92" s="119"/>
      <c r="BL92" s="119"/>
      <c r="BM92" s="119"/>
      <c r="BN92" s="119"/>
      <c r="BO92" s="119"/>
      <c r="BP92" s="119"/>
      <c r="BQ92" s="119"/>
      <c r="BR92" s="119"/>
      <c r="BS92" s="119"/>
      <c r="BT92" s="119"/>
      <c r="BU92" s="119"/>
      <c r="BV92" s="119"/>
      <c r="BW92" s="119"/>
      <c r="BX92" s="119"/>
      <c r="BY92" s="119"/>
      <c r="BZ92" s="119"/>
      <c r="CA92" s="119"/>
      <c r="CB92" s="119"/>
      <c r="CC92" s="119"/>
      <c r="CD92" s="119"/>
      <c r="CE92" s="119"/>
      <c r="CF92" s="119"/>
      <c r="CG92" s="119"/>
      <c r="CH92" s="119"/>
      <c r="CI92" s="119"/>
      <c r="CJ92" s="119"/>
      <c r="CK92" s="119"/>
      <c r="CL92" s="119"/>
      <c r="CM92" s="119"/>
      <c r="CN92" s="119"/>
      <c r="CO92" s="119"/>
      <c r="CP92" s="119"/>
      <c r="CQ92" s="119"/>
      <c r="CR92" s="119"/>
      <c r="CS92" s="119"/>
      <c r="CT92" s="119"/>
      <c r="CU92" s="119"/>
      <c r="CV92" s="119"/>
      <c r="CW92" s="119"/>
      <c r="CX92" s="119"/>
      <c r="CY92" s="119"/>
      <c r="CZ92" s="119"/>
      <c r="DA92" s="119"/>
      <c r="DB92" s="119"/>
      <c r="DC92" s="119"/>
      <c r="DD92" s="119"/>
      <c r="DE92" s="119"/>
      <c r="DF92" s="119"/>
      <c r="DG92" s="119"/>
      <c r="DH92" s="119"/>
      <c r="DI92" s="119"/>
      <c r="DJ92" s="119"/>
      <c r="DK92" s="119"/>
      <c r="DL92" s="119"/>
      <c r="DM92" s="119"/>
      <c r="DN92" s="119"/>
      <c r="DO92" s="119"/>
      <c r="DP92" s="119"/>
      <c r="DQ92" s="119"/>
      <c r="DR92" s="119"/>
      <c r="DS92" s="119"/>
      <c r="DT92" s="119"/>
      <c r="DU92" s="119"/>
      <c r="DV92" s="119"/>
      <c r="DW92" s="119"/>
      <c r="DX92" s="119"/>
      <c r="DY92" s="119"/>
      <c r="DZ92" s="119"/>
      <c r="EA92" s="119"/>
      <c r="EB92" s="119"/>
      <c r="EC92" s="119"/>
      <c r="ED92" s="119"/>
      <c r="EE92" s="119"/>
      <c r="EF92" s="119"/>
      <c r="EG92" s="119"/>
      <c r="EH92" s="119"/>
      <c r="EI92" s="119"/>
      <c r="EJ92" s="119"/>
      <c r="EK92" s="119"/>
      <c r="EL92" s="119"/>
      <c r="EM92" s="119"/>
      <c r="EN92" s="119"/>
      <c r="EO92" s="119"/>
      <c r="EP92" s="119"/>
      <c r="EQ92" s="119"/>
      <c r="ER92" s="119"/>
      <c r="ES92" s="119"/>
      <c r="ET92" s="119"/>
      <c r="EU92" s="119"/>
      <c r="EV92" s="119"/>
      <c r="EW92" s="119"/>
      <c r="EX92" s="119"/>
      <c r="EY92" s="119"/>
      <c r="EZ92" s="119"/>
      <c r="FA92" s="119"/>
      <c r="FB92" s="119"/>
      <c r="FC92" s="119"/>
      <c r="FD92" s="119"/>
      <c r="FE92" s="119"/>
      <c r="FF92" s="119"/>
      <c r="FG92" s="119"/>
      <c r="FH92" s="119"/>
      <c r="FI92" s="119"/>
      <c r="FJ92" s="119"/>
      <c r="FK92" s="119"/>
      <c r="FL92" s="119"/>
      <c r="FM92" s="119"/>
      <c r="FN92" s="119"/>
      <c r="FO92" s="119"/>
      <c r="FP92" s="119"/>
      <c r="FQ92" s="119"/>
      <c r="FR92" s="119"/>
      <c r="FS92" s="119"/>
      <c r="FT92" s="119"/>
      <c r="FU92" s="119"/>
      <c r="FV92" s="119"/>
      <c r="FW92" s="119"/>
      <c r="FX92" s="119"/>
      <c r="FY92" s="119"/>
      <c r="FZ92" s="119"/>
      <c r="GA92" s="119"/>
      <c r="GB92" s="119"/>
      <c r="GC92" s="119"/>
      <c r="GD92" s="119"/>
      <c r="GE92" s="119"/>
      <c r="GF92" s="119"/>
      <c r="GG92" s="119"/>
      <c r="GH92" s="119"/>
      <c r="GI92" s="119"/>
      <c r="GJ92" s="119"/>
      <c r="GK92" s="119"/>
      <c r="GL92" s="119"/>
      <c r="GM92" s="119"/>
      <c r="GN92" s="119"/>
      <c r="GO92" s="119"/>
      <c r="GP92" s="119"/>
      <c r="GQ92" s="119"/>
      <c r="GR92" s="119"/>
      <c r="GS92" s="119"/>
      <c r="GT92" s="119"/>
      <c r="GU92" s="119"/>
      <c r="GV92" s="119"/>
      <c r="GW92" s="119"/>
      <c r="GX92" s="119"/>
      <c r="GY92" s="119"/>
      <c r="GZ92" s="119"/>
      <c r="HA92" s="119"/>
      <c r="HB92" s="119"/>
      <c r="HC92" s="119"/>
      <c r="HD92" s="119"/>
      <c r="HE92" s="119"/>
      <c r="HF92" s="119"/>
      <c r="HG92" s="119"/>
      <c r="HH92" s="119"/>
      <c r="HI92" s="119"/>
      <c r="HJ92" s="119"/>
      <c r="HK92" s="119"/>
      <c r="HL92" s="119"/>
      <c r="HM92" s="119"/>
      <c r="HN92" s="119"/>
      <c r="HO92" s="119"/>
      <c r="HP92" s="119"/>
      <c r="HQ92" s="119"/>
      <c r="HR92" s="119"/>
      <c r="HS92" s="119"/>
      <c r="HT92" s="119"/>
      <c r="HU92" s="119"/>
      <c r="HV92" s="119"/>
      <c r="HW92" s="119"/>
      <c r="HX92" s="119"/>
      <c r="HY92" s="119"/>
      <c r="HZ92" s="119"/>
      <c r="IA92" s="119"/>
      <c r="IB92" s="119"/>
      <c r="IC92" s="119"/>
      <c r="ID92" s="119"/>
      <c r="IE92" s="119"/>
      <c r="IF92" s="119"/>
      <c r="IG92" s="119"/>
      <c r="IH92" s="119"/>
      <c r="II92" s="119"/>
      <c r="IJ92" s="119"/>
      <c r="IK92" s="119"/>
      <c r="IL92" s="119"/>
      <c r="IM92" s="119"/>
      <c r="IN92" s="119"/>
      <c r="IO92" s="119"/>
      <c r="IP92" s="119"/>
      <c r="IQ92" s="119"/>
      <c r="IR92" s="119"/>
      <c r="IS92" s="119"/>
      <c r="IT92" s="119"/>
    </row>
    <row r="93" spans="1:254" s="123" customFormat="1" ht="33" customHeight="1" thickBot="1" x14ac:dyDescent="0.35">
      <c r="A93" s="939" t="s">
        <v>35</v>
      </c>
      <c r="B93" s="940"/>
      <c r="C93" s="940"/>
      <c r="D93" s="940"/>
      <c r="E93" s="940"/>
      <c r="F93" s="940"/>
      <c r="G93" s="940"/>
      <c r="H93" s="940"/>
      <c r="I93" s="941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119"/>
      <c r="AB93" s="119"/>
      <c r="AC93" s="119"/>
      <c r="AD93" s="119"/>
      <c r="AE93" s="119"/>
      <c r="AF93" s="119"/>
      <c r="AG93" s="119"/>
      <c r="AH93" s="119"/>
      <c r="AI93" s="119"/>
      <c r="AJ93" s="119"/>
      <c r="AK93" s="119"/>
      <c r="AL93" s="119"/>
      <c r="AM93" s="119"/>
      <c r="AN93" s="119"/>
      <c r="AO93" s="119"/>
      <c r="AP93" s="119"/>
      <c r="AQ93" s="119"/>
      <c r="AR93" s="119"/>
      <c r="AS93" s="119"/>
      <c r="AT93" s="119"/>
      <c r="AU93" s="119"/>
      <c r="AV93" s="119"/>
      <c r="AW93" s="119"/>
      <c r="AX93" s="119"/>
      <c r="AY93" s="119"/>
      <c r="AZ93" s="119"/>
      <c r="BA93" s="119"/>
      <c r="BB93" s="119"/>
      <c r="BC93" s="119"/>
      <c r="BD93" s="119"/>
      <c r="BE93" s="119"/>
      <c r="BF93" s="119"/>
      <c r="BG93" s="119"/>
      <c r="BH93" s="119"/>
      <c r="BI93" s="119"/>
      <c r="BJ93" s="119"/>
      <c r="BK93" s="119"/>
      <c r="BL93" s="119"/>
      <c r="BM93" s="119"/>
      <c r="BN93" s="119"/>
      <c r="BO93" s="119"/>
      <c r="BP93" s="119"/>
      <c r="BQ93" s="119"/>
      <c r="BR93" s="119"/>
      <c r="BS93" s="119"/>
      <c r="BT93" s="119"/>
      <c r="BU93" s="119"/>
      <c r="BV93" s="119"/>
      <c r="BW93" s="119"/>
      <c r="BX93" s="119"/>
      <c r="BY93" s="119"/>
      <c r="BZ93" s="119"/>
      <c r="CA93" s="119"/>
      <c r="CB93" s="119"/>
      <c r="CC93" s="119"/>
      <c r="CD93" s="119"/>
      <c r="CE93" s="119"/>
      <c r="CF93" s="119"/>
      <c r="CG93" s="119"/>
      <c r="CH93" s="119"/>
      <c r="CI93" s="119"/>
      <c r="CJ93" s="119"/>
      <c r="CK93" s="119"/>
      <c r="CL93" s="119"/>
      <c r="CM93" s="119"/>
      <c r="CN93" s="119"/>
      <c r="CO93" s="119"/>
      <c r="CP93" s="119"/>
      <c r="CQ93" s="119"/>
      <c r="CR93" s="119"/>
      <c r="CS93" s="119"/>
      <c r="CT93" s="119"/>
      <c r="CU93" s="119"/>
      <c r="CV93" s="119"/>
      <c r="CW93" s="119"/>
      <c r="CX93" s="119"/>
      <c r="CY93" s="119"/>
      <c r="CZ93" s="119"/>
      <c r="DA93" s="119"/>
      <c r="DB93" s="119"/>
      <c r="DC93" s="119"/>
      <c r="DD93" s="119"/>
      <c r="DE93" s="119"/>
      <c r="DF93" s="119"/>
      <c r="DG93" s="119"/>
      <c r="DH93" s="119"/>
      <c r="DI93" s="119"/>
      <c r="DJ93" s="119"/>
      <c r="DK93" s="119"/>
      <c r="DL93" s="119"/>
      <c r="DM93" s="119"/>
      <c r="DN93" s="119"/>
      <c r="DO93" s="119"/>
      <c r="DP93" s="119"/>
      <c r="DQ93" s="119"/>
      <c r="DR93" s="119"/>
      <c r="DS93" s="119"/>
      <c r="DT93" s="119"/>
      <c r="DU93" s="119"/>
      <c r="DV93" s="119"/>
      <c r="DW93" s="119"/>
      <c r="DX93" s="119"/>
      <c r="DY93" s="119"/>
      <c r="DZ93" s="119"/>
      <c r="EA93" s="119"/>
      <c r="EB93" s="119"/>
      <c r="EC93" s="119"/>
      <c r="ED93" s="119"/>
      <c r="EE93" s="119"/>
      <c r="EF93" s="119"/>
      <c r="EG93" s="119"/>
      <c r="EH93" s="119"/>
      <c r="EI93" s="119"/>
      <c r="EJ93" s="119"/>
      <c r="EK93" s="119"/>
      <c r="EL93" s="119"/>
      <c r="EM93" s="119"/>
      <c r="EN93" s="119"/>
      <c r="EO93" s="119"/>
      <c r="EP93" s="119"/>
      <c r="EQ93" s="119"/>
      <c r="ER93" s="119"/>
      <c r="ES93" s="119"/>
      <c r="ET93" s="119"/>
      <c r="EU93" s="119"/>
      <c r="EV93" s="119"/>
      <c r="EW93" s="119"/>
      <c r="EX93" s="119"/>
      <c r="EY93" s="119"/>
      <c r="EZ93" s="119"/>
      <c r="FA93" s="119"/>
      <c r="FB93" s="119"/>
      <c r="FC93" s="119"/>
      <c r="FD93" s="119"/>
      <c r="FE93" s="119"/>
      <c r="FF93" s="119"/>
      <c r="FG93" s="119"/>
      <c r="FH93" s="119"/>
      <c r="FI93" s="119"/>
      <c r="FJ93" s="119"/>
      <c r="FK93" s="119"/>
      <c r="FL93" s="119"/>
      <c r="FM93" s="119"/>
      <c r="FN93" s="119"/>
      <c r="FO93" s="119"/>
      <c r="FP93" s="119"/>
      <c r="FQ93" s="119"/>
      <c r="FR93" s="119"/>
      <c r="FS93" s="119"/>
      <c r="FT93" s="119"/>
      <c r="FU93" s="119"/>
      <c r="FV93" s="119"/>
      <c r="FW93" s="119"/>
      <c r="FX93" s="119"/>
      <c r="FY93" s="119"/>
      <c r="FZ93" s="119"/>
      <c r="GA93" s="119"/>
      <c r="GB93" s="119"/>
      <c r="GC93" s="119"/>
      <c r="GD93" s="119"/>
      <c r="GE93" s="119"/>
      <c r="GF93" s="119"/>
      <c r="GG93" s="119"/>
      <c r="GH93" s="119"/>
      <c r="GI93" s="119"/>
      <c r="GJ93" s="119"/>
      <c r="GK93" s="119"/>
      <c r="GL93" s="119"/>
      <c r="GM93" s="119"/>
      <c r="GN93" s="119"/>
      <c r="GO93" s="119"/>
      <c r="GP93" s="119"/>
      <c r="GQ93" s="119"/>
      <c r="GR93" s="119"/>
      <c r="GS93" s="119"/>
      <c r="GT93" s="119"/>
      <c r="GU93" s="119"/>
      <c r="GV93" s="119"/>
      <c r="GW93" s="119"/>
      <c r="GX93" s="119"/>
      <c r="GY93" s="119"/>
      <c r="GZ93" s="119"/>
      <c r="HA93" s="119"/>
      <c r="HB93" s="119"/>
      <c r="HC93" s="119"/>
      <c r="HD93" s="119"/>
      <c r="HE93" s="119"/>
      <c r="HF93" s="119"/>
      <c r="HG93" s="119"/>
      <c r="HH93" s="119"/>
      <c r="HI93" s="119"/>
      <c r="HJ93" s="119"/>
      <c r="HK93" s="119"/>
      <c r="HL93" s="119"/>
      <c r="HM93" s="119"/>
      <c r="HN93" s="119"/>
      <c r="HO93" s="119"/>
      <c r="HP93" s="119"/>
      <c r="HQ93" s="119"/>
      <c r="HR93" s="119"/>
      <c r="HS93" s="119"/>
      <c r="HT93" s="119"/>
      <c r="HU93" s="119"/>
      <c r="HV93" s="119"/>
      <c r="HW93" s="119"/>
      <c r="HX93" s="119"/>
      <c r="HY93" s="119"/>
      <c r="HZ93" s="119"/>
      <c r="IA93" s="119"/>
      <c r="IB93" s="119"/>
      <c r="IC93" s="119"/>
      <c r="ID93" s="119"/>
      <c r="IE93" s="119"/>
      <c r="IF93" s="119"/>
      <c r="IG93" s="119"/>
      <c r="IH93" s="119"/>
      <c r="II93" s="119"/>
      <c r="IJ93" s="119"/>
      <c r="IK93" s="119"/>
      <c r="IL93" s="119"/>
      <c r="IM93" s="119"/>
      <c r="IN93" s="119"/>
      <c r="IO93" s="119"/>
      <c r="IP93" s="119"/>
      <c r="IQ93" s="119"/>
      <c r="IR93" s="119"/>
      <c r="IS93" s="119"/>
      <c r="IT93" s="119"/>
    </row>
    <row r="94" spans="1:254" s="123" customFormat="1" ht="75" customHeight="1" thickBot="1" x14ac:dyDescent="0.35">
      <c r="A94" s="942" t="s">
        <v>36</v>
      </c>
      <c r="B94" s="916"/>
      <c r="C94" s="888" t="s">
        <v>70</v>
      </c>
      <c r="D94" s="938"/>
      <c r="E94" s="938"/>
      <c r="F94" s="938"/>
      <c r="G94" s="938"/>
      <c r="H94" s="938"/>
      <c r="I94" s="88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  <c r="AA94" s="119"/>
      <c r="AB94" s="119"/>
      <c r="AC94" s="119"/>
      <c r="AD94" s="119"/>
      <c r="AE94" s="119"/>
      <c r="AF94" s="119"/>
      <c r="AG94" s="119"/>
      <c r="AH94" s="119"/>
      <c r="AI94" s="119"/>
      <c r="AJ94" s="119"/>
      <c r="AK94" s="119"/>
      <c r="AL94" s="119"/>
      <c r="AM94" s="119"/>
      <c r="AN94" s="119"/>
      <c r="AO94" s="119"/>
      <c r="AP94" s="119"/>
      <c r="AQ94" s="119"/>
      <c r="AR94" s="119"/>
      <c r="AS94" s="119"/>
      <c r="AT94" s="119"/>
      <c r="AU94" s="119"/>
      <c r="AV94" s="119"/>
      <c r="AW94" s="119"/>
      <c r="AX94" s="119"/>
      <c r="AY94" s="119"/>
      <c r="AZ94" s="119"/>
      <c r="BA94" s="119"/>
      <c r="BB94" s="119"/>
      <c r="BC94" s="119"/>
      <c r="BD94" s="119"/>
      <c r="BE94" s="119"/>
      <c r="BF94" s="119"/>
      <c r="BG94" s="119"/>
      <c r="BH94" s="119"/>
      <c r="BI94" s="119"/>
      <c r="BJ94" s="119"/>
      <c r="BK94" s="119"/>
      <c r="BL94" s="119"/>
      <c r="BM94" s="119"/>
      <c r="BN94" s="119"/>
      <c r="BO94" s="119"/>
      <c r="BP94" s="119"/>
      <c r="BQ94" s="119"/>
      <c r="BR94" s="119"/>
      <c r="BS94" s="119"/>
      <c r="BT94" s="119"/>
      <c r="BU94" s="119"/>
      <c r="BV94" s="119"/>
      <c r="BW94" s="119"/>
      <c r="BX94" s="119"/>
      <c r="BY94" s="119"/>
      <c r="BZ94" s="119"/>
      <c r="CA94" s="119"/>
      <c r="CB94" s="119"/>
      <c r="CC94" s="119"/>
      <c r="CD94" s="119"/>
      <c r="CE94" s="119"/>
      <c r="CF94" s="119"/>
      <c r="CG94" s="119"/>
      <c r="CH94" s="119"/>
      <c r="CI94" s="119"/>
      <c r="CJ94" s="119"/>
      <c r="CK94" s="119"/>
      <c r="CL94" s="119"/>
      <c r="CM94" s="119"/>
      <c r="CN94" s="119"/>
      <c r="CO94" s="119"/>
      <c r="CP94" s="119"/>
      <c r="CQ94" s="119"/>
      <c r="CR94" s="119"/>
      <c r="CS94" s="119"/>
      <c r="CT94" s="119"/>
      <c r="CU94" s="119"/>
      <c r="CV94" s="119"/>
      <c r="CW94" s="119"/>
      <c r="CX94" s="119"/>
      <c r="CY94" s="119"/>
      <c r="CZ94" s="119"/>
      <c r="DA94" s="119"/>
      <c r="DB94" s="119"/>
      <c r="DC94" s="119"/>
      <c r="DD94" s="119"/>
      <c r="DE94" s="119"/>
      <c r="DF94" s="119"/>
      <c r="DG94" s="119"/>
      <c r="DH94" s="119"/>
      <c r="DI94" s="119"/>
      <c r="DJ94" s="119"/>
      <c r="DK94" s="119"/>
      <c r="DL94" s="119"/>
      <c r="DM94" s="119"/>
      <c r="DN94" s="119"/>
      <c r="DO94" s="119"/>
      <c r="DP94" s="119"/>
      <c r="DQ94" s="119"/>
      <c r="DR94" s="119"/>
      <c r="DS94" s="119"/>
      <c r="DT94" s="119"/>
      <c r="DU94" s="119"/>
      <c r="DV94" s="119"/>
      <c r="DW94" s="119"/>
      <c r="DX94" s="119"/>
      <c r="DY94" s="119"/>
      <c r="DZ94" s="119"/>
      <c r="EA94" s="119"/>
      <c r="EB94" s="119"/>
      <c r="EC94" s="119"/>
      <c r="ED94" s="119"/>
      <c r="EE94" s="119"/>
      <c r="EF94" s="119"/>
      <c r="EG94" s="119"/>
      <c r="EH94" s="119"/>
      <c r="EI94" s="119"/>
      <c r="EJ94" s="119"/>
      <c r="EK94" s="119"/>
      <c r="EL94" s="119"/>
      <c r="EM94" s="119"/>
      <c r="EN94" s="119"/>
      <c r="EO94" s="119"/>
      <c r="EP94" s="119"/>
      <c r="EQ94" s="119"/>
      <c r="ER94" s="119"/>
      <c r="ES94" s="119"/>
      <c r="ET94" s="119"/>
      <c r="EU94" s="119"/>
      <c r="EV94" s="119"/>
      <c r="EW94" s="119"/>
      <c r="EX94" s="119"/>
      <c r="EY94" s="119"/>
      <c r="EZ94" s="119"/>
      <c r="FA94" s="119"/>
      <c r="FB94" s="119"/>
      <c r="FC94" s="119"/>
      <c r="FD94" s="119"/>
      <c r="FE94" s="119"/>
      <c r="FF94" s="119"/>
      <c r="FG94" s="119"/>
      <c r="FH94" s="119"/>
      <c r="FI94" s="119"/>
      <c r="FJ94" s="119"/>
      <c r="FK94" s="119"/>
      <c r="FL94" s="119"/>
      <c r="FM94" s="119"/>
      <c r="FN94" s="119"/>
      <c r="FO94" s="119"/>
      <c r="FP94" s="119"/>
      <c r="FQ94" s="119"/>
      <c r="FR94" s="119"/>
      <c r="FS94" s="119"/>
      <c r="FT94" s="119"/>
      <c r="FU94" s="119"/>
      <c r="FV94" s="119"/>
      <c r="FW94" s="119"/>
      <c r="FX94" s="119"/>
      <c r="FY94" s="119"/>
      <c r="FZ94" s="119"/>
      <c r="GA94" s="119"/>
      <c r="GB94" s="119"/>
      <c r="GC94" s="119"/>
      <c r="GD94" s="119"/>
      <c r="GE94" s="119"/>
      <c r="GF94" s="119"/>
      <c r="GG94" s="119"/>
      <c r="GH94" s="119"/>
      <c r="GI94" s="119"/>
      <c r="GJ94" s="119"/>
      <c r="GK94" s="119"/>
      <c r="GL94" s="119"/>
      <c r="GM94" s="119"/>
      <c r="GN94" s="119"/>
      <c r="GO94" s="119"/>
      <c r="GP94" s="119"/>
      <c r="GQ94" s="119"/>
      <c r="GR94" s="119"/>
      <c r="GS94" s="119"/>
      <c r="GT94" s="119"/>
      <c r="GU94" s="119"/>
      <c r="GV94" s="119"/>
      <c r="GW94" s="119"/>
      <c r="GX94" s="119"/>
      <c r="GY94" s="119"/>
      <c r="GZ94" s="119"/>
      <c r="HA94" s="119"/>
      <c r="HB94" s="119"/>
      <c r="HC94" s="119"/>
      <c r="HD94" s="119"/>
      <c r="HE94" s="119"/>
      <c r="HF94" s="119"/>
      <c r="HG94" s="119"/>
      <c r="HH94" s="119"/>
      <c r="HI94" s="119"/>
      <c r="HJ94" s="119"/>
      <c r="HK94" s="119"/>
      <c r="HL94" s="119"/>
      <c r="HM94" s="119"/>
      <c r="HN94" s="119"/>
      <c r="HO94" s="119"/>
      <c r="HP94" s="119"/>
      <c r="HQ94" s="119"/>
      <c r="HR94" s="119"/>
      <c r="HS94" s="119"/>
      <c r="HT94" s="119"/>
      <c r="HU94" s="119"/>
      <c r="HV94" s="119"/>
      <c r="HW94" s="119"/>
      <c r="HX94" s="119"/>
      <c r="HY94" s="119"/>
      <c r="HZ94" s="119"/>
      <c r="IA94" s="119"/>
      <c r="IB94" s="119"/>
      <c r="IC94" s="119"/>
      <c r="ID94" s="119"/>
      <c r="IE94" s="119"/>
      <c r="IF94" s="119"/>
      <c r="IG94" s="119"/>
      <c r="IH94" s="119"/>
      <c r="II94" s="119"/>
      <c r="IJ94" s="119"/>
      <c r="IK94" s="119"/>
      <c r="IL94" s="119"/>
      <c r="IM94" s="119"/>
      <c r="IN94" s="119"/>
      <c r="IO94" s="119"/>
      <c r="IP94" s="119"/>
      <c r="IQ94" s="119"/>
      <c r="IR94" s="119"/>
      <c r="IS94" s="119"/>
      <c r="IT94" s="119"/>
    </row>
    <row r="95" spans="1:254" s="123" customFormat="1" ht="76.5" customHeight="1" thickBot="1" x14ac:dyDescent="0.35">
      <c r="A95" s="942" t="s">
        <v>38</v>
      </c>
      <c r="B95" s="916"/>
      <c r="C95" s="154"/>
      <c r="D95" s="154"/>
      <c r="E95" s="154"/>
      <c r="F95" s="154"/>
      <c r="G95" s="154"/>
      <c r="H95" s="154"/>
      <c r="I95" s="154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19"/>
      <c r="AH95" s="119"/>
      <c r="AI95" s="119"/>
      <c r="AJ95" s="119"/>
      <c r="AK95" s="119"/>
      <c r="AL95" s="119"/>
      <c r="AM95" s="119"/>
      <c r="AN95" s="119"/>
      <c r="AO95" s="119"/>
      <c r="AP95" s="119"/>
      <c r="AQ95" s="119"/>
      <c r="AR95" s="119"/>
      <c r="AS95" s="119"/>
      <c r="AT95" s="119"/>
      <c r="AU95" s="119"/>
      <c r="AV95" s="119"/>
      <c r="AW95" s="119"/>
      <c r="AX95" s="119"/>
      <c r="AY95" s="119"/>
      <c r="AZ95" s="119"/>
      <c r="BA95" s="119"/>
      <c r="BB95" s="119"/>
      <c r="BC95" s="119"/>
      <c r="BD95" s="119"/>
      <c r="BE95" s="119"/>
      <c r="BF95" s="119"/>
      <c r="BG95" s="119"/>
      <c r="BH95" s="119"/>
      <c r="BI95" s="119"/>
      <c r="BJ95" s="119"/>
      <c r="BK95" s="119"/>
      <c r="BL95" s="119"/>
      <c r="BM95" s="119"/>
      <c r="BN95" s="119"/>
      <c r="BO95" s="119"/>
      <c r="BP95" s="119"/>
      <c r="BQ95" s="119"/>
      <c r="BR95" s="119"/>
      <c r="BS95" s="119"/>
      <c r="BT95" s="119"/>
      <c r="BU95" s="119"/>
      <c r="BV95" s="119"/>
      <c r="BW95" s="119"/>
      <c r="BX95" s="119"/>
      <c r="BY95" s="119"/>
      <c r="BZ95" s="119"/>
      <c r="CA95" s="119"/>
      <c r="CB95" s="119"/>
      <c r="CC95" s="119"/>
      <c r="CD95" s="119"/>
      <c r="CE95" s="119"/>
      <c r="CF95" s="119"/>
      <c r="CG95" s="119"/>
      <c r="CH95" s="119"/>
      <c r="CI95" s="119"/>
      <c r="CJ95" s="119"/>
      <c r="CK95" s="119"/>
      <c r="CL95" s="119"/>
      <c r="CM95" s="119"/>
      <c r="CN95" s="119"/>
      <c r="CO95" s="119"/>
      <c r="CP95" s="119"/>
      <c r="CQ95" s="119"/>
      <c r="CR95" s="119"/>
      <c r="CS95" s="119"/>
      <c r="CT95" s="119"/>
      <c r="CU95" s="119"/>
      <c r="CV95" s="119"/>
      <c r="CW95" s="119"/>
      <c r="CX95" s="119"/>
      <c r="CY95" s="119"/>
      <c r="CZ95" s="119"/>
      <c r="DA95" s="119"/>
      <c r="DB95" s="119"/>
      <c r="DC95" s="119"/>
      <c r="DD95" s="119"/>
      <c r="DE95" s="119"/>
      <c r="DF95" s="119"/>
      <c r="DG95" s="119"/>
      <c r="DH95" s="119"/>
      <c r="DI95" s="119"/>
      <c r="DJ95" s="119"/>
      <c r="DK95" s="119"/>
      <c r="DL95" s="119"/>
      <c r="DM95" s="119"/>
      <c r="DN95" s="119"/>
      <c r="DO95" s="119"/>
      <c r="DP95" s="119"/>
      <c r="DQ95" s="119"/>
      <c r="DR95" s="119"/>
      <c r="DS95" s="119"/>
      <c r="DT95" s="119"/>
      <c r="DU95" s="119"/>
      <c r="DV95" s="119"/>
      <c r="DW95" s="119"/>
      <c r="DX95" s="119"/>
      <c r="DY95" s="119"/>
      <c r="DZ95" s="119"/>
      <c r="EA95" s="119"/>
      <c r="EB95" s="119"/>
      <c r="EC95" s="119"/>
      <c r="ED95" s="119"/>
      <c r="EE95" s="119"/>
      <c r="EF95" s="119"/>
      <c r="EG95" s="119"/>
      <c r="EH95" s="119"/>
      <c r="EI95" s="119"/>
      <c r="EJ95" s="119"/>
      <c r="EK95" s="119"/>
      <c r="EL95" s="119"/>
      <c r="EM95" s="119"/>
      <c r="EN95" s="119"/>
      <c r="EO95" s="119"/>
      <c r="EP95" s="119"/>
      <c r="EQ95" s="119"/>
      <c r="ER95" s="119"/>
      <c r="ES95" s="119"/>
      <c r="ET95" s="119"/>
      <c r="EU95" s="119"/>
      <c r="EV95" s="119"/>
      <c r="EW95" s="119"/>
      <c r="EX95" s="119"/>
      <c r="EY95" s="119"/>
      <c r="EZ95" s="119"/>
      <c r="FA95" s="119"/>
      <c r="FB95" s="119"/>
      <c r="FC95" s="119"/>
      <c r="FD95" s="119"/>
      <c r="FE95" s="119"/>
      <c r="FF95" s="119"/>
      <c r="FG95" s="119"/>
      <c r="FH95" s="119"/>
      <c r="FI95" s="119"/>
      <c r="FJ95" s="119"/>
      <c r="FK95" s="119"/>
      <c r="FL95" s="119"/>
      <c r="FM95" s="119"/>
      <c r="FN95" s="119"/>
      <c r="FO95" s="119"/>
      <c r="FP95" s="119"/>
      <c r="FQ95" s="119"/>
      <c r="FR95" s="119"/>
      <c r="FS95" s="119"/>
      <c r="FT95" s="119"/>
      <c r="FU95" s="119"/>
      <c r="FV95" s="119"/>
      <c r="FW95" s="119"/>
      <c r="FX95" s="119"/>
      <c r="FY95" s="119"/>
      <c r="FZ95" s="119"/>
      <c r="GA95" s="119"/>
      <c r="GB95" s="119"/>
      <c r="GC95" s="119"/>
      <c r="GD95" s="119"/>
      <c r="GE95" s="119"/>
      <c r="GF95" s="119"/>
      <c r="GG95" s="119"/>
      <c r="GH95" s="119"/>
      <c r="GI95" s="119"/>
      <c r="GJ95" s="119"/>
      <c r="GK95" s="119"/>
      <c r="GL95" s="119"/>
      <c r="GM95" s="119"/>
      <c r="GN95" s="119"/>
      <c r="GO95" s="119"/>
      <c r="GP95" s="119"/>
      <c r="GQ95" s="119"/>
      <c r="GR95" s="119"/>
      <c r="GS95" s="119"/>
      <c r="GT95" s="119"/>
      <c r="GU95" s="119"/>
      <c r="GV95" s="119"/>
      <c r="GW95" s="119"/>
      <c r="GX95" s="119"/>
      <c r="GY95" s="119"/>
      <c r="GZ95" s="119"/>
      <c r="HA95" s="119"/>
      <c r="HB95" s="119"/>
      <c r="HC95" s="119"/>
      <c r="HD95" s="119"/>
      <c r="HE95" s="119"/>
      <c r="HF95" s="119"/>
      <c r="HG95" s="119"/>
      <c r="HH95" s="119"/>
      <c r="HI95" s="119"/>
      <c r="HJ95" s="119"/>
      <c r="HK95" s="119"/>
      <c r="HL95" s="119"/>
      <c r="HM95" s="119"/>
      <c r="HN95" s="119"/>
      <c r="HO95" s="119"/>
      <c r="HP95" s="119"/>
      <c r="HQ95" s="119"/>
      <c r="HR95" s="119"/>
      <c r="HS95" s="119"/>
      <c r="HT95" s="119"/>
      <c r="HU95" s="119"/>
      <c r="HV95" s="119"/>
      <c r="HW95" s="119"/>
      <c r="HX95" s="119"/>
      <c r="HY95" s="119"/>
      <c r="HZ95" s="119"/>
      <c r="IA95" s="119"/>
      <c r="IB95" s="119"/>
      <c r="IC95" s="119"/>
      <c r="ID95" s="119"/>
      <c r="IE95" s="119"/>
      <c r="IF95" s="119"/>
      <c r="IG95" s="119"/>
      <c r="IH95" s="119"/>
      <c r="II95" s="119"/>
      <c r="IJ95" s="119"/>
      <c r="IK95" s="119"/>
      <c r="IL95" s="119"/>
      <c r="IM95" s="119"/>
      <c r="IN95" s="119"/>
      <c r="IO95" s="119"/>
      <c r="IP95" s="119"/>
      <c r="IQ95" s="119"/>
      <c r="IR95" s="119"/>
      <c r="IS95" s="119"/>
      <c r="IT95" s="119"/>
    </row>
    <row r="96" spans="1:254" s="123" customFormat="1" ht="30" customHeight="1" thickBot="1" x14ac:dyDescent="0.35">
      <c r="A96" s="942" t="s">
        <v>39</v>
      </c>
      <c r="B96" s="915"/>
      <c r="C96" s="915"/>
      <c r="D96" s="915"/>
      <c r="E96" s="915"/>
      <c r="F96" s="915"/>
      <c r="G96" s="915"/>
      <c r="H96" s="915"/>
      <c r="I96" s="916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19"/>
      <c r="AH96" s="119"/>
      <c r="AI96" s="119"/>
      <c r="AJ96" s="119"/>
      <c r="AK96" s="119"/>
      <c r="AL96" s="119"/>
      <c r="AM96" s="119"/>
      <c r="AN96" s="119"/>
      <c r="AO96" s="119"/>
      <c r="AP96" s="119"/>
      <c r="AQ96" s="119"/>
      <c r="AR96" s="119"/>
      <c r="AS96" s="119"/>
      <c r="AT96" s="119"/>
      <c r="AU96" s="119"/>
      <c r="AV96" s="119"/>
      <c r="AW96" s="119"/>
      <c r="AX96" s="119"/>
      <c r="AY96" s="119"/>
      <c r="AZ96" s="119"/>
      <c r="BA96" s="119"/>
      <c r="BB96" s="119"/>
      <c r="BC96" s="119"/>
      <c r="BD96" s="119"/>
      <c r="BE96" s="119"/>
      <c r="BF96" s="119"/>
      <c r="BG96" s="119"/>
      <c r="BH96" s="119"/>
      <c r="BI96" s="119"/>
      <c r="BJ96" s="119"/>
      <c r="BK96" s="119"/>
      <c r="BL96" s="119"/>
      <c r="BM96" s="119"/>
      <c r="BN96" s="119"/>
      <c r="BO96" s="119"/>
      <c r="BP96" s="119"/>
      <c r="BQ96" s="119"/>
      <c r="BR96" s="119"/>
      <c r="BS96" s="119"/>
      <c r="BT96" s="119"/>
      <c r="BU96" s="119"/>
      <c r="BV96" s="119"/>
      <c r="BW96" s="119"/>
      <c r="BX96" s="119"/>
      <c r="BY96" s="119"/>
      <c r="BZ96" s="119"/>
      <c r="CA96" s="119"/>
      <c r="CB96" s="119"/>
      <c r="CC96" s="119"/>
      <c r="CD96" s="119"/>
      <c r="CE96" s="119"/>
      <c r="CF96" s="119"/>
      <c r="CG96" s="119"/>
      <c r="CH96" s="119"/>
      <c r="CI96" s="119"/>
      <c r="CJ96" s="119"/>
      <c r="CK96" s="119"/>
      <c r="CL96" s="119"/>
      <c r="CM96" s="119"/>
      <c r="CN96" s="119"/>
      <c r="CO96" s="119"/>
      <c r="CP96" s="119"/>
      <c r="CQ96" s="119"/>
      <c r="CR96" s="119"/>
      <c r="CS96" s="119"/>
      <c r="CT96" s="119"/>
      <c r="CU96" s="119"/>
      <c r="CV96" s="119"/>
      <c r="CW96" s="119"/>
      <c r="CX96" s="119"/>
      <c r="CY96" s="119"/>
      <c r="CZ96" s="119"/>
      <c r="DA96" s="119"/>
      <c r="DB96" s="119"/>
      <c r="DC96" s="119"/>
      <c r="DD96" s="119"/>
      <c r="DE96" s="119"/>
      <c r="DF96" s="119"/>
      <c r="DG96" s="119"/>
      <c r="DH96" s="119"/>
      <c r="DI96" s="119"/>
      <c r="DJ96" s="119"/>
      <c r="DK96" s="119"/>
      <c r="DL96" s="119"/>
      <c r="DM96" s="119"/>
      <c r="DN96" s="119"/>
      <c r="DO96" s="119"/>
      <c r="DP96" s="119"/>
      <c r="DQ96" s="119"/>
      <c r="DR96" s="119"/>
      <c r="DS96" s="119"/>
      <c r="DT96" s="119"/>
      <c r="DU96" s="119"/>
      <c r="DV96" s="119"/>
      <c r="DW96" s="119"/>
      <c r="DX96" s="119"/>
      <c r="DY96" s="119"/>
      <c r="DZ96" s="119"/>
      <c r="EA96" s="119"/>
      <c r="EB96" s="119"/>
      <c r="EC96" s="119"/>
      <c r="ED96" s="119"/>
      <c r="EE96" s="119"/>
      <c r="EF96" s="119"/>
      <c r="EG96" s="119"/>
      <c r="EH96" s="119"/>
      <c r="EI96" s="119"/>
      <c r="EJ96" s="119"/>
      <c r="EK96" s="119"/>
      <c r="EL96" s="119"/>
      <c r="EM96" s="119"/>
      <c r="EN96" s="119"/>
      <c r="EO96" s="119"/>
      <c r="EP96" s="119"/>
      <c r="EQ96" s="119"/>
      <c r="ER96" s="119"/>
      <c r="ES96" s="119"/>
      <c r="ET96" s="119"/>
      <c r="EU96" s="119"/>
      <c r="EV96" s="119"/>
      <c r="EW96" s="119"/>
      <c r="EX96" s="119"/>
      <c r="EY96" s="119"/>
      <c r="EZ96" s="119"/>
      <c r="FA96" s="119"/>
      <c r="FB96" s="119"/>
      <c r="FC96" s="119"/>
      <c r="FD96" s="119"/>
      <c r="FE96" s="119"/>
      <c r="FF96" s="119"/>
      <c r="FG96" s="119"/>
      <c r="FH96" s="119"/>
      <c r="FI96" s="119"/>
      <c r="FJ96" s="119"/>
      <c r="FK96" s="119"/>
      <c r="FL96" s="119"/>
      <c r="FM96" s="119"/>
      <c r="FN96" s="119"/>
      <c r="FO96" s="119"/>
      <c r="FP96" s="119"/>
      <c r="FQ96" s="119"/>
      <c r="FR96" s="119"/>
      <c r="FS96" s="119"/>
      <c r="FT96" s="119"/>
      <c r="FU96" s="119"/>
      <c r="FV96" s="119"/>
      <c r="FW96" s="119"/>
      <c r="FX96" s="119"/>
      <c r="FY96" s="119"/>
      <c r="FZ96" s="119"/>
      <c r="GA96" s="119"/>
      <c r="GB96" s="119"/>
      <c r="GC96" s="119"/>
      <c r="GD96" s="119"/>
      <c r="GE96" s="119"/>
      <c r="GF96" s="119"/>
      <c r="GG96" s="119"/>
      <c r="GH96" s="119"/>
      <c r="GI96" s="119"/>
      <c r="GJ96" s="119"/>
      <c r="GK96" s="119"/>
      <c r="GL96" s="119"/>
      <c r="GM96" s="119"/>
      <c r="GN96" s="119"/>
      <c r="GO96" s="119"/>
      <c r="GP96" s="119"/>
      <c r="GQ96" s="119"/>
      <c r="GR96" s="119"/>
      <c r="GS96" s="119"/>
      <c r="GT96" s="119"/>
      <c r="GU96" s="119"/>
      <c r="GV96" s="119"/>
      <c r="GW96" s="119"/>
      <c r="GX96" s="119"/>
      <c r="GY96" s="119"/>
      <c r="GZ96" s="119"/>
      <c r="HA96" s="119"/>
      <c r="HB96" s="119"/>
      <c r="HC96" s="119"/>
      <c r="HD96" s="119"/>
      <c r="HE96" s="119"/>
      <c r="HF96" s="119"/>
      <c r="HG96" s="119"/>
      <c r="HH96" s="119"/>
      <c r="HI96" s="119"/>
      <c r="HJ96" s="119"/>
      <c r="HK96" s="119"/>
      <c r="HL96" s="119"/>
      <c r="HM96" s="119"/>
      <c r="HN96" s="119"/>
      <c r="HO96" s="119"/>
      <c r="HP96" s="119"/>
      <c r="HQ96" s="119"/>
      <c r="HR96" s="119"/>
      <c r="HS96" s="119"/>
      <c r="HT96" s="119"/>
      <c r="HU96" s="119"/>
      <c r="HV96" s="119"/>
      <c r="HW96" s="119"/>
      <c r="HX96" s="119"/>
      <c r="HY96" s="119"/>
      <c r="HZ96" s="119"/>
      <c r="IA96" s="119"/>
      <c r="IB96" s="119"/>
      <c r="IC96" s="119"/>
      <c r="ID96" s="119"/>
      <c r="IE96" s="119"/>
      <c r="IF96" s="119"/>
      <c r="IG96" s="119"/>
      <c r="IH96" s="119"/>
      <c r="II96" s="119"/>
      <c r="IJ96" s="119"/>
      <c r="IK96" s="119"/>
      <c r="IL96" s="119"/>
      <c r="IM96" s="119"/>
      <c r="IN96" s="119"/>
      <c r="IO96" s="119"/>
      <c r="IP96" s="119"/>
      <c r="IQ96" s="119"/>
      <c r="IR96" s="119"/>
      <c r="IS96" s="119"/>
      <c r="IT96" s="119"/>
    </row>
    <row r="97" spans="1:254" s="123" customFormat="1" ht="33" customHeight="1" thickBot="1" x14ac:dyDescent="0.35">
      <c r="A97" s="944" t="s">
        <v>129</v>
      </c>
      <c r="B97" s="945"/>
      <c r="C97" s="945"/>
      <c r="D97" s="945"/>
      <c r="E97" s="945"/>
      <c r="F97" s="945"/>
      <c r="G97" s="946"/>
      <c r="H97" s="946"/>
      <c r="I97" s="947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19"/>
      <c r="AH97" s="119"/>
      <c r="AI97" s="119"/>
      <c r="AJ97" s="119"/>
      <c r="AK97" s="119"/>
      <c r="AL97" s="119"/>
      <c r="AM97" s="119"/>
      <c r="AN97" s="119"/>
      <c r="AO97" s="119"/>
      <c r="AP97" s="119"/>
      <c r="AQ97" s="119"/>
      <c r="AR97" s="119"/>
      <c r="AS97" s="119"/>
      <c r="AT97" s="119"/>
      <c r="AU97" s="119"/>
      <c r="AV97" s="119"/>
      <c r="AW97" s="119"/>
      <c r="AX97" s="119"/>
      <c r="AY97" s="119"/>
      <c r="AZ97" s="119"/>
      <c r="BA97" s="119"/>
      <c r="BB97" s="119"/>
      <c r="BC97" s="119"/>
      <c r="BD97" s="119"/>
      <c r="BE97" s="119"/>
      <c r="BF97" s="119"/>
      <c r="BG97" s="119"/>
      <c r="BH97" s="119"/>
      <c r="BI97" s="119"/>
      <c r="BJ97" s="119"/>
      <c r="BK97" s="119"/>
      <c r="BL97" s="119"/>
      <c r="BM97" s="119"/>
      <c r="BN97" s="119"/>
      <c r="BO97" s="119"/>
      <c r="BP97" s="119"/>
      <c r="BQ97" s="119"/>
      <c r="BR97" s="119"/>
      <c r="BS97" s="119"/>
      <c r="BT97" s="119"/>
      <c r="BU97" s="119"/>
      <c r="BV97" s="119"/>
      <c r="BW97" s="119"/>
      <c r="BX97" s="119"/>
      <c r="BY97" s="119"/>
      <c r="BZ97" s="119"/>
      <c r="CA97" s="119"/>
      <c r="CB97" s="119"/>
      <c r="CC97" s="119"/>
      <c r="CD97" s="119"/>
      <c r="CE97" s="119"/>
      <c r="CF97" s="119"/>
      <c r="CG97" s="119"/>
      <c r="CH97" s="119"/>
      <c r="CI97" s="119"/>
      <c r="CJ97" s="119"/>
      <c r="CK97" s="119"/>
      <c r="CL97" s="119"/>
      <c r="CM97" s="119"/>
      <c r="CN97" s="119"/>
      <c r="CO97" s="119"/>
      <c r="CP97" s="119"/>
      <c r="CQ97" s="119"/>
      <c r="CR97" s="119"/>
      <c r="CS97" s="119"/>
      <c r="CT97" s="119"/>
      <c r="CU97" s="119"/>
      <c r="CV97" s="119"/>
      <c r="CW97" s="119"/>
      <c r="CX97" s="119"/>
      <c r="CY97" s="119"/>
      <c r="CZ97" s="119"/>
      <c r="DA97" s="119"/>
      <c r="DB97" s="119"/>
      <c r="DC97" s="119"/>
      <c r="DD97" s="119"/>
      <c r="DE97" s="119"/>
      <c r="DF97" s="119"/>
      <c r="DG97" s="119"/>
      <c r="DH97" s="119"/>
      <c r="DI97" s="119"/>
      <c r="DJ97" s="119"/>
      <c r="DK97" s="119"/>
      <c r="DL97" s="119"/>
      <c r="DM97" s="119"/>
      <c r="DN97" s="119"/>
      <c r="DO97" s="119"/>
      <c r="DP97" s="119"/>
      <c r="DQ97" s="119"/>
      <c r="DR97" s="119"/>
      <c r="DS97" s="119"/>
      <c r="DT97" s="119"/>
      <c r="DU97" s="119"/>
      <c r="DV97" s="119"/>
      <c r="DW97" s="119"/>
      <c r="DX97" s="119"/>
      <c r="DY97" s="119"/>
      <c r="DZ97" s="119"/>
      <c r="EA97" s="119"/>
      <c r="EB97" s="119"/>
      <c r="EC97" s="119"/>
      <c r="ED97" s="119"/>
      <c r="EE97" s="119"/>
      <c r="EF97" s="119"/>
      <c r="EG97" s="119"/>
      <c r="EH97" s="119"/>
      <c r="EI97" s="119"/>
      <c r="EJ97" s="119"/>
      <c r="EK97" s="119"/>
      <c r="EL97" s="119"/>
      <c r="EM97" s="119"/>
      <c r="EN97" s="119"/>
      <c r="EO97" s="119"/>
      <c r="EP97" s="119"/>
      <c r="EQ97" s="119"/>
      <c r="ER97" s="119"/>
      <c r="ES97" s="119"/>
      <c r="ET97" s="119"/>
      <c r="EU97" s="119"/>
      <c r="EV97" s="119"/>
      <c r="EW97" s="119"/>
      <c r="EX97" s="119"/>
      <c r="EY97" s="119"/>
      <c r="EZ97" s="119"/>
      <c r="FA97" s="119"/>
      <c r="FB97" s="119"/>
      <c r="FC97" s="119"/>
      <c r="FD97" s="119"/>
      <c r="FE97" s="119"/>
      <c r="FF97" s="119"/>
      <c r="FG97" s="119"/>
      <c r="FH97" s="119"/>
      <c r="FI97" s="119"/>
      <c r="FJ97" s="119"/>
      <c r="FK97" s="119"/>
      <c r="FL97" s="119"/>
      <c r="FM97" s="119"/>
      <c r="FN97" s="119"/>
      <c r="FO97" s="119"/>
      <c r="FP97" s="119"/>
      <c r="FQ97" s="119"/>
      <c r="FR97" s="119"/>
      <c r="FS97" s="119"/>
      <c r="FT97" s="119"/>
      <c r="FU97" s="119"/>
      <c r="FV97" s="119"/>
      <c r="FW97" s="119"/>
      <c r="FX97" s="119"/>
      <c r="FY97" s="119"/>
      <c r="FZ97" s="119"/>
      <c r="GA97" s="119"/>
      <c r="GB97" s="119"/>
      <c r="GC97" s="119"/>
      <c r="GD97" s="119"/>
      <c r="GE97" s="119"/>
      <c r="GF97" s="119"/>
      <c r="GG97" s="119"/>
      <c r="GH97" s="119"/>
      <c r="GI97" s="119"/>
      <c r="GJ97" s="119"/>
      <c r="GK97" s="119"/>
      <c r="GL97" s="119"/>
      <c r="GM97" s="119"/>
      <c r="GN97" s="119"/>
      <c r="GO97" s="119"/>
      <c r="GP97" s="119"/>
      <c r="GQ97" s="119"/>
      <c r="GR97" s="119"/>
      <c r="GS97" s="119"/>
      <c r="GT97" s="119"/>
      <c r="GU97" s="119"/>
      <c r="GV97" s="119"/>
      <c r="GW97" s="119"/>
      <c r="GX97" s="119"/>
      <c r="GY97" s="119"/>
      <c r="GZ97" s="119"/>
      <c r="HA97" s="119"/>
      <c r="HB97" s="119"/>
      <c r="HC97" s="119"/>
      <c r="HD97" s="119"/>
      <c r="HE97" s="119"/>
      <c r="HF97" s="119"/>
      <c r="HG97" s="119"/>
      <c r="HH97" s="119"/>
      <c r="HI97" s="119"/>
      <c r="HJ97" s="119"/>
      <c r="HK97" s="119"/>
      <c r="HL97" s="119"/>
      <c r="HM97" s="119"/>
      <c r="HN97" s="119"/>
      <c r="HO97" s="119"/>
      <c r="HP97" s="119"/>
      <c r="HQ97" s="119"/>
      <c r="HR97" s="119"/>
      <c r="HS97" s="119"/>
      <c r="HT97" s="119"/>
      <c r="HU97" s="119"/>
      <c r="HV97" s="119"/>
      <c r="HW97" s="119"/>
      <c r="HX97" s="119"/>
      <c r="HY97" s="119"/>
      <c r="HZ97" s="119"/>
      <c r="IA97" s="119"/>
      <c r="IB97" s="119"/>
      <c r="IC97" s="119"/>
      <c r="ID97" s="119"/>
      <c r="IE97" s="119"/>
      <c r="IF97" s="119"/>
      <c r="IG97" s="119"/>
      <c r="IH97" s="119"/>
      <c r="II97" s="119"/>
      <c r="IJ97" s="119"/>
      <c r="IK97" s="119"/>
      <c r="IL97" s="119"/>
      <c r="IM97" s="119"/>
      <c r="IN97" s="119"/>
      <c r="IO97" s="119"/>
      <c r="IP97" s="119"/>
      <c r="IQ97" s="119"/>
      <c r="IR97" s="119"/>
      <c r="IS97" s="119"/>
      <c r="IT97" s="119"/>
    </row>
    <row r="98" spans="1:254" s="123" customFormat="1" ht="27" customHeight="1" thickBot="1" x14ac:dyDescent="0.35">
      <c r="A98" s="942" t="s">
        <v>40</v>
      </c>
      <c r="B98" s="915"/>
      <c r="C98" s="915"/>
      <c r="D98" s="915"/>
      <c r="E98" s="915"/>
      <c r="F98" s="915"/>
      <c r="G98" s="915"/>
      <c r="H98" s="915"/>
      <c r="I98" s="916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AD98" s="119"/>
      <c r="AE98" s="119"/>
      <c r="AF98" s="119"/>
      <c r="AG98" s="119"/>
      <c r="AH98" s="119"/>
      <c r="AI98" s="119"/>
      <c r="AJ98" s="119"/>
      <c r="AK98" s="119"/>
      <c r="AL98" s="119"/>
      <c r="AM98" s="119"/>
      <c r="AN98" s="119"/>
      <c r="AO98" s="119"/>
      <c r="AP98" s="119"/>
      <c r="AQ98" s="119"/>
      <c r="AR98" s="119"/>
      <c r="AS98" s="119"/>
      <c r="AT98" s="119"/>
      <c r="AU98" s="119"/>
      <c r="AV98" s="119"/>
      <c r="AW98" s="119"/>
      <c r="AX98" s="119"/>
      <c r="AY98" s="119"/>
      <c r="AZ98" s="119"/>
      <c r="BA98" s="119"/>
      <c r="BB98" s="119"/>
      <c r="BC98" s="119"/>
      <c r="BD98" s="119"/>
      <c r="BE98" s="119"/>
      <c r="BF98" s="119"/>
      <c r="BG98" s="119"/>
      <c r="BH98" s="119"/>
      <c r="BI98" s="119"/>
      <c r="BJ98" s="119"/>
      <c r="BK98" s="119"/>
      <c r="BL98" s="119"/>
      <c r="BM98" s="119"/>
      <c r="BN98" s="119"/>
      <c r="BO98" s="119"/>
      <c r="BP98" s="119"/>
      <c r="BQ98" s="119"/>
      <c r="BR98" s="119"/>
      <c r="BS98" s="119"/>
      <c r="BT98" s="119"/>
      <c r="BU98" s="119"/>
      <c r="BV98" s="119"/>
      <c r="BW98" s="119"/>
      <c r="BX98" s="119"/>
      <c r="BY98" s="119"/>
      <c r="BZ98" s="119"/>
      <c r="CA98" s="119"/>
      <c r="CB98" s="119"/>
      <c r="CC98" s="119"/>
      <c r="CD98" s="119"/>
      <c r="CE98" s="119"/>
      <c r="CF98" s="119"/>
      <c r="CG98" s="119"/>
      <c r="CH98" s="119"/>
      <c r="CI98" s="119"/>
      <c r="CJ98" s="119"/>
      <c r="CK98" s="119"/>
      <c r="CL98" s="119"/>
      <c r="CM98" s="119"/>
      <c r="CN98" s="119"/>
      <c r="CO98" s="119"/>
      <c r="CP98" s="119"/>
      <c r="CQ98" s="119"/>
      <c r="CR98" s="119"/>
      <c r="CS98" s="119"/>
      <c r="CT98" s="119"/>
      <c r="CU98" s="119"/>
      <c r="CV98" s="119"/>
      <c r="CW98" s="119"/>
      <c r="CX98" s="119"/>
      <c r="CY98" s="119"/>
      <c r="CZ98" s="119"/>
      <c r="DA98" s="119"/>
      <c r="DB98" s="119"/>
      <c r="DC98" s="119"/>
      <c r="DD98" s="119"/>
      <c r="DE98" s="119"/>
      <c r="DF98" s="119"/>
      <c r="DG98" s="119"/>
      <c r="DH98" s="119"/>
      <c r="DI98" s="119"/>
      <c r="DJ98" s="119"/>
      <c r="DK98" s="119"/>
      <c r="DL98" s="119"/>
      <c r="DM98" s="119"/>
      <c r="DN98" s="119"/>
      <c r="DO98" s="119"/>
      <c r="DP98" s="119"/>
      <c r="DQ98" s="119"/>
      <c r="DR98" s="119"/>
      <c r="DS98" s="119"/>
      <c r="DT98" s="119"/>
      <c r="DU98" s="119"/>
      <c r="DV98" s="119"/>
      <c r="DW98" s="119"/>
      <c r="DX98" s="119"/>
      <c r="DY98" s="119"/>
      <c r="DZ98" s="119"/>
      <c r="EA98" s="119"/>
      <c r="EB98" s="119"/>
      <c r="EC98" s="119"/>
      <c r="ED98" s="119"/>
      <c r="EE98" s="119"/>
      <c r="EF98" s="119"/>
      <c r="EG98" s="119"/>
      <c r="EH98" s="119"/>
      <c r="EI98" s="119"/>
      <c r="EJ98" s="119"/>
      <c r="EK98" s="119"/>
      <c r="EL98" s="119"/>
      <c r="EM98" s="119"/>
      <c r="EN98" s="119"/>
      <c r="EO98" s="119"/>
      <c r="EP98" s="119"/>
      <c r="EQ98" s="119"/>
      <c r="ER98" s="119"/>
      <c r="ES98" s="119"/>
      <c r="ET98" s="119"/>
      <c r="EU98" s="119"/>
      <c r="EV98" s="119"/>
      <c r="EW98" s="119"/>
      <c r="EX98" s="119"/>
      <c r="EY98" s="119"/>
      <c r="EZ98" s="119"/>
      <c r="FA98" s="119"/>
      <c r="FB98" s="119"/>
      <c r="FC98" s="119"/>
      <c r="FD98" s="119"/>
      <c r="FE98" s="119"/>
      <c r="FF98" s="119"/>
      <c r="FG98" s="119"/>
      <c r="FH98" s="119"/>
      <c r="FI98" s="119"/>
      <c r="FJ98" s="119"/>
      <c r="FK98" s="119"/>
      <c r="FL98" s="119"/>
      <c r="FM98" s="119"/>
      <c r="FN98" s="119"/>
      <c r="FO98" s="119"/>
      <c r="FP98" s="119"/>
      <c r="FQ98" s="119"/>
      <c r="FR98" s="119"/>
      <c r="FS98" s="119"/>
      <c r="FT98" s="119"/>
      <c r="FU98" s="119"/>
      <c r="FV98" s="119"/>
      <c r="FW98" s="119"/>
      <c r="FX98" s="119"/>
      <c r="FY98" s="119"/>
      <c r="FZ98" s="119"/>
      <c r="GA98" s="119"/>
      <c r="GB98" s="119"/>
      <c r="GC98" s="119"/>
      <c r="GD98" s="119"/>
      <c r="GE98" s="119"/>
      <c r="GF98" s="119"/>
      <c r="GG98" s="119"/>
      <c r="GH98" s="119"/>
      <c r="GI98" s="119"/>
      <c r="GJ98" s="119"/>
      <c r="GK98" s="119"/>
      <c r="GL98" s="119"/>
      <c r="GM98" s="119"/>
      <c r="GN98" s="119"/>
      <c r="GO98" s="119"/>
      <c r="GP98" s="119"/>
      <c r="GQ98" s="119"/>
      <c r="GR98" s="119"/>
      <c r="GS98" s="119"/>
      <c r="GT98" s="119"/>
      <c r="GU98" s="119"/>
      <c r="GV98" s="119"/>
      <c r="GW98" s="119"/>
      <c r="GX98" s="119"/>
      <c r="GY98" s="119"/>
      <c r="GZ98" s="119"/>
      <c r="HA98" s="119"/>
      <c r="HB98" s="119"/>
      <c r="HC98" s="119"/>
      <c r="HD98" s="119"/>
      <c r="HE98" s="119"/>
      <c r="HF98" s="119"/>
      <c r="HG98" s="119"/>
      <c r="HH98" s="119"/>
      <c r="HI98" s="119"/>
      <c r="HJ98" s="119"/>
      <c r="HK98" s="119"/>
      <c r="HL98" s="119"/>
      <c r="HM98" s="119"/>
      <c r="HN98" s="119"/>
      <c r="HO98" s="119"/>
      <c r="HP98" s="119"/>
      <c r="HQ98" s="119"/>
      <c r="HR98" s="119"/>
      <c r="HS98" s="119"/>
      <c r="HT98" s="119"/>
      <c r="HU98" s="119"/>
      <c r="HV98" s="119"/>
      <c r="HW98" s="119"/>
      <c r="HX98" s="119"/>
      <c r="HY98" s="119"/>
      <c r="HZ98" s="119"/>
      <c r="IA98" s="119"/>
      <c r="IB98" s="119"/>
      <c r="IC98" s="119"/>
      <c r="ID98" s="119"/>
      <c r="IE98" s="119"/>
      <c r="IF98" s="119"/>
      <c r="IG98" s="119"/>
      <c r="IH98" s="119"/>
      <c r="II98" s="119"/>
      <c r="IJ98" s="119"/>
      <c r="IK98" s="119"/>
      <c r="IL98" s="119"/>
      <c r="IM98" s="119"/>
      <c r="IN98" s="119"/>
      <c r="IO98" s="119"/>
      <c r="IP98" s="119"/>
      <c r="IQ98" s="119"/>
      <c r="IR98" s="119"/>
      <c r="IS98" s="119"/>
      <c r="IT98" s="119"/>
    </row>
    <row r="99" spans="1:254" s="123" customFormat="1" ht="33" customHeight="1" thickBot="1" x14ac:dyDescent="0.35">
      <c r="A99" s="888" t="s">
        <v>130</v>
      </c>
      <c r="B99" s="938"/>
      <c r="C99" s="938"/>
      <c r="D99" s="938"/>
      <c r="E99" s="938"/>
      <c r="F99" s="938"/>
      <c r="G99" s="938"/>
      <c r="H99" s="938"/>
      <c r="I99" s="88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19"/>
      <c r="Z99" s="119"/>
      <c r="AA99" s="119"/>
      <c r="AB99" s="119"/>
      <c r="AC99" s="119"/>
      <c r="AD99" s="119"/>
      <c r="AE99" s="119"/>
      <c r="AF99" s="119"/>
      <c r="AG99" s="119"/>
      <c r="AH99" s="119"/>
      <c r="AI99" s="119"/>
      <c r="AJ99" s="119"/>
      <c r="AK99" s="119"/>
      <c r="AL99" s="119"/>
      <c r="AM99" s="119"/>
      <c r="AN99" s="119"/>
      <c r="AO99" s="119"/>
      <c r="AP99" s="119"/>
      <c r="AQ99" s="119"/>
      <c r="AR99" s="119"/>
      <c r="AS99" s="119"/>
      <c r="AT99" s="119"/>
      <c r="AU99" s="119"/>
      <c r="AV99" s="119"/>
      <c r="AW99" s="119"/>
      <c r="AX99" s="119"/>
      <c r="AY99" s="119"/>
      <c r="AZ99" s="119"/>
      <c r="BA99" s="119"/>
      <c r="BB99" s="119"/>
      <c r="BC99" s="119"/>
      <c r="BD99" s="119"/>
      <c r="BE99" s="119"/>
      <c r="BF99" s="119"/>
      <c r="BG99" s="119"/>
      <c r="BH99" s="119"/>
      <c r="BI99" s="119"/>
      <c r="BJ99" s="119"/>
      <c r="BK99" s="119"/>
      <c r="BL99" s="119"/>
      <c r="BM99" s="119"/>
      <c r="BN99" s="119"/>
      <c r="BO99" s="119"/>
      <c r="BP99" s="119"/>
      <c r="BQ99" s="119"/>
      <c r="BR99" s="119"/>
      <c r="BS99" s="119"/>
      <c r="BT99" s="119"/>
      <c r="BU99" s="119"/>
      <c r="BV99" s="119"/>
      <c r="BW99" s="119"/>
      <c r="BX99" s="119"/>
      <c r="BY99" s="119"/>
      <c r="BZ99" s="119"/>
      <c r="CA99" s="119"/>
      <c r="CB99" s="119"/>
      <c r="CC99" s="119"/>
      <c r="CD99" s="119"/>
      <c r="CE99" s="119"/>
      <c r="CF99" s="119"/>
      <c r="CG99" s="119"/>
      <c r="CH99" s="119"/>
      <c r="CI99" s="119"/>
      <c r="CJ99" s="119"/>
      <c r="CK99" s="119"/>
      <c r="CL99" s="119"/>
      <c r="CM99" s="119"/>
      <c r="CN99" s="119"/>
      <c r="CO99" s="119"/>
      <c r="CP99" s="119"/>
      <c r="CQ99" s="119"/>
      <c r="CR99" s="119"/>
      <c r="CS99" s="119"/>
      <c r="CT99" s="119"/>
      <c r="CU99" s="119"/>
      <c r="CV99" s="119"/>
      <c r="CW99" s="119"/>
      <c r="CX99" s="119"/>
      <c r="CY99" s="119"/>
      <c r="CZ99" s="119"/>
      <c r="DA99" s="119"/>
      <c r="DB99" s="119"/>
      <c r="DC99" s="119"/>
      <c r="DD99" s="119"/>
      <c r="DE99" s="119"/>
      <c r="DF99" s="119"/>
      <c r="DG99" s="119"/>
      <c r="DH99" s="119"/>
      <c r="DI99" s="119"/>
      <c r="DJ99" s="119"/>
      <c r="DK99" s="119"/>
      <c r="DL99" s="119"/>
      <c r="DM99" s="119"/>
      <c r="DN99" s="119"/>
      <c r="DO99" s="119"/>
      <c r="DP99" s="119"/>
      <c r="DQ99" s="119"/>
      <c r="DR99" s="119"/>
      <c r="DS99" s="119"/>
      <c r="DT99" s="119"/>
      <c r="DU99" s="119"/>
      <c r="DV99" s="119"/>
      <c r="DW99" s="119"/>
      <c r="DX99" s="119"/>
      <c r="DY99" s="119"/>
      <c r="DZ99" s="119"/>
      <c r="EA99" s="119"/>
      <c r="EB99" s="119"/>
      <c r="EC99" s="119"/>
      <c r="ED99" s="119"/>
      <c r="EE99" s="119"/>
      <c r="EF99" s="119"/>
      <c r="EG99" s="119"/>
      <c r="EH99" s="119"/>
      <c r="EI99" s="119"/>
      <c r="EJ99" s="119"/>
      <c r="EK99" s="119"/>
      <c r="EL99" s="119"/>
      <c r="EM99" s="119"/>
      <c r="EN99" s="119"/>
      <c r="EO99" s="119"/>
      <c r="EP99" s="119"/>
      <c r="EQ99" s="119"/>
      <c r="ER99" s="119"/>
      <c r="ES99" s="119"/>
      <c r="ET99" s="119"/>
      <c r="EU99" s="119"/>
      <c r="EV99" s="119"/>
      <c r="EW99" s="119"/>
      <c r="EX99" s="119"/>
      <c r="EY99" s="119"/>
      <c r="EZ99" s="119"/>
      <c r="FA99" s="119"/>
      <c r="FB99" s="119"/>
      <c r="FC99" s="119"/>
      <c r="FD99" s="119"/>
      <c r="FE99" s="119"/>
      <c r="FF99" s="119"/>
      <c r="FG99" s="119"/>
      <c r="FH99" s="119"/>
      <c r="FI99" s="119"/>
      <c r="FJ99" s="119"/>
      <c r="FK99" s="119"/>
      <c r="FL99" s="119"/>
      <c r="FM99" s="119"/>
      <c r="FN99" s="119"/>
      <c r="FO99" s="119"/>
      <c r="FP99" s="119"/>
      <c r="FQ99" s="119"/>
      <c r="FR99" s="119"/>
      <c r="FS99" s="119"/>
      <c r="FT99" s="119"/>
      <c r="FU99" s="119"/>
      <c r="FV99" s="119"/>
      <c r="FW99" s="119"/>
      <c r="FX99" s="119"/>
      <c r="FY99" s="119"/>
      <c r="FZ99" s="119"/>
      <c r="GA99" s="119"/>
      <c r="GB99" s="119"/>
      <c r="GC99" s="119"/>
      <c r="GD99" s="119"/>
      <c r="GE99" s="119"/>
      <c r="GF99" s="119"/>
      <c r="GG99" s="119"/>
      <c r="GH99" s="119"/>
      <c r="GI99" s="119"/>
      <c r="GJ99" s="119"/>
      <c r="GK99" s="119"/>
      <c r="GL99" s="119"/>
      <c r="GM99" s="119"/>
      <c r="GN99" s="119"/>
      <c r="GO99" s="119"/>
      <c r="GP99" s="119"/>
      <c r="GQ99" s="119"/>
      <c r="GR99" s="119"/>
      <c r="GS99" s="119"/>
      <c r="GT99" s="119"/>
      <c r="GU99" s="119"/>
      <c r="GV99" s="119"/>
      <c r="GW99" s="119"/>
      <c r="GX99" s="119"/>
      <c r="GY99" s="119"/>
      <c r="GZ99" s="119"/>
      <c r="HA99" s="119"/>
      <c r="HB99" s="119"/>
      <c r="HC99" s="119"/>
      <c r="HD99" s="119"/>
      <c r="HE99" s="119"/>
      <c r="HF99" s="119"/>
      <c r="HG99" s="119"/>
      <c r="HH99" s="119"/>
      <c r="HI99" s="119"/>
      <c r="HJ99" s="119"/>
      <c r="HK99" s="119"/>
      <c r="HL99" s="119"/>
      <c r="HM99" s="119"/>
      <c r="HN99" s="119"/>
      <c r="HO99" s="119"/>
      <c r="HP99" s="119"/>
      <c r="HQ99" s="119"/>
      <c r="HR99" s="119"/>
      <c r="HS99" s="119"/>
      <c r="HT99" s="119"/>
      <c r="HU99" s="119"/>
      <c r="HV99" s="119"/>
      <c r="HW99" s="119"/>
      <c r="HX99" s="119"/>
      <c r="HY99" s="119"/>
      <c r="HZ99" s="119"/>
      <c r="IA99" s="119"/>
      <c r="IB99" s="119"/>
      <c r="IC99" s="119"/>
      <c r="ID99" s="119"/>
      <c r="IE99" s="119"/>
      <c r="IF99" s="119"/>
      <c r="IG99" s="119"/>
      <c r="IH99" s="119"/>
      <c r="II99" s="119"/>
      <c r="IJ99" s="119"/>
      <c r="IK99" s="119"/>
      <c r="IL99" s="119"/>
      <c r="IM99" s="119"/>
      <c r="IN99" s="119"/>
      <c r="IO99" s="119"/>
      <c r="IP99" s="119"/>
      <c r="IQ99" s="119"/>
      <c r="IR99" s="119"/>
      <c r="IS99" s="119"/>
      <c r="IT99" s="119"/>
    </row>
    <row r="100" spans="1:254" ht="17.25" thickBot="1" x14ac:dyDescent="0.3"/>
    <row r="101" spans="1:254" ht="19.5" customHeight="1" x14ac:dyDescent="0.3">
      <c r="A101" s="1025" t="s">
        <v>167</v>
      </c>
      <c r="B101" s="1026"/>
      <c r="C101" s="1026"/>
      <c r="D101" s="1026"/>
      <c r="E101" s="1026"/>
      <c r="F101" s="1026"/>
      <c r="G101" s="1026"/>
      <c r="H101" s="1026"/>
      <c r="I101" s="1027"/>
    </row>
    <row r="102" spans="1:254" ht="24" customHeight="1" thickBot="1" x14ac:dyDescent="0.35">
      <c r="A102" s="909" t="s">
        <v>168</v>
      </c>
      <c r="B102" s="910"/>
      <c r="C102" s="910"/>
      <c r="D102" s="903"/>
      <c r="E102" s="903"/>
      <c r="F102" s="903"/>
      <c r="G102" s="903"/>
      <c r="H102" s="903"/>
      <c r="I102" s="905"/>
    </row>
    <row r="103" spans="1:254" ht="48.75" customHeight="1" x14ac:dyDescent="0.25">
      <c r="A103" s="1018" t="s">
        <v>26</v>
      </c>
      <c r="B103" s="1019"/>
      <c r="C103" s="1019"/>
      <c r="D103" s="811" t="s">
        <v>238</v>
      </c>
      <c r="E103" s="812"/>
      <c r="F103" s="812"/>
      <c r="G103" s="812"/>
      <c r="H103" s="812"/>
      <c r="I103" s="813"/>
    </row>
    <row r="104" spans="1:254" ht="18" customHeight="1" x14ac:dyDescent="0.25">
      <c r="A104" s="1020"/>
      <c r="B104" s="1021"/>
      <c r="C104" s="1021"/>
      <c r="D104" s="799" t="s">
        <v>27</v>
      </c>
      <c r="E104" s="800"/>
      <c r="F104" s="801"/>
      <c r="G104" s="799" t="s">
        <v>28</v>
      </c>
      <c r="H104" s="800"/>
      <c r="I104" s="801"/>
    </row>
    <row r="105" spans="1:254" ht="32.25" customHeight="1" thickBot="1" x14ac:dyDescent="0.3">
      <c r="A105" s="1022"/>
      <c r="B105" s="1023"/>
      <c r="C105" s="1024"/>
      <c r="D105" s="124" t="s">
        <v>8</v>
      </c>
      <c r="E105" s="124" t="s">
        <v>9</v>
      </c>
      <c r="F105" s="124" t="s">
        <v>5</v>
      </c>
      <c r="G105" s="124" t="s">
        <v>8</v>
      </c>
      <c r="H105" s="124" t="s">
        <v>9</v>
      </c>
      <c r="I105" s="124" t="s">
        <v>5</v>
      </c>
    </row>
    <row r="106" spans="1:254" x14ac:dyDescent="0.3">
      <c r="A106" s="893" t="s">
        <v>29</v>
      </c>
      <c r="B106" s="894"/>
      <c r="C106" s="899" t="s">
        <v>10</v>
      </c>
      <c r="D106" s="943"/>
      <c r="E106" s="943"/>
      <c r="F106" s="943"/>
      <c r="G106" s="943"/>
      <c r="H106" s="943"/>
      <c r="I106" s="901"/>
    </row>
    <row r="107" spans="1:254" ht="27" customHeight="1" x14ac:dyDescent="0.3">
      <c r="A107" s="895"/>
      <c r="B107" s="896"/>
      <c r="C107" s="902" t="s">
        <v>75</v>
      </c>
      <c r="D107" s="903"/>
      <c r="E107" s="903"/>
      <c r="F107" s="904"/>
      <c r="G107" s="904"/>
      <c r="H107" s="904"/>
      <c r="I107" s="905"/>
    </row>
    <row r="108" spans="1:254" ht="25.5" customHeight="1" thickBot="1" x14ac:dyDescent="0.35">
      <c r="A108" s="897"/>
      <c r="B108" s="898"/>
      <c r="C108" s="906" t="s">
        <v>45</v>
      </c>
      <c r="D108" s="900"/>
      <c r="E108" s="900"/>
      <c r="F108" s="907"/>
      <c r="G108" s="907"/>
      <c r="H108" s="907"/>
      <c r="I108" s="908"/>
    </row>
    <row r="109" spans="1:254" ht="40.5" customHeight="1" thickBot="1" x14ac:dyDescent="0.35">
      <c r="A109" s="155">
        <v>1049</v>
      </c>
      <c r="B109" s="153" t="s">
        <v>133</v>
      </c>
      <c r="C109" s="909" t="s">
        <v>76</v>
      </c>
      <c r="D109" s="910"/>
      <c r="E109" s="910"/>
      <c r="F109" s="910"/>
      <c r="G109" s="910"/>
      <c r="H109" s="910"/>
      <c r="I109" s="911"/>
    </row>
    <row r="110" spans="1:254" ht="69.75" customHeight="1" thickBot="1" x14ac:dyDescent="0.35">
      <c r="A110" s="888" t="s">
        <v>47</v>
      </c>
      <c r="B110" s="889"/>
      <c r="C110" s="156" t="s">
        <v>95</v>
      </c>
      <c r="D110" s="157"/>
      <c r="E110" s="157"/>
      <c r="F110" s="157"/>
      <c r="G110" s="153"/>
      <c r="H110" s="153"/>
      <c r="I110" s="153"/>
    </row>
    <row r="111" spans="1:254" ht="30.75" customHeight="1" thickBot="1" x14ac:dyDescent="0.35">
      <c r="A111" s="888" t="s">
        <v>50</v>
      </c>
      <c r="B111" s="889"/>
      <c r="C111" s="156"/>
      <c r="D111" s="156"/>
      <c r="E111" s="156"/>
      <c r="F111" s="153"/>
      <c r="G111" s="153"/>
      <c r="H111" s="153"/>
      <c r="I111" s="153"/>
    </row>
    <row r="112" spans="1:254" ht="62.25" customHeight="1" thickBot="1" x14ac:dyDescent="0.35">
      <c r="A112" s="888" t="s">
        <v>51</v>
      </c>
      <c r="B112" s="938"/>
      <c r="C112" s="889"/>
      <c r="D112" s="156"/>
      <c r="E112" s="156"/>
      <c r="F112" s="153"/>
      <c r="G112" s="158" t="e">
        <f>#REF!-#REF!</f>
        <v>#REF!</v>
      </c>
      <c r="H112" s="158" t="e">
        <f>#REF!-#REF!</f>
        <v>#REF!</v>
      </c>
      <c r="I112" s="158" t="e">
        <f>#REF!-#REF!</f>
        <v>#REF!</v>
      </c>
    </row>
    <row r="113" spans="1:9" ht="36" customHeight="1" thickBot="1" x14ac:dyDescent="0.35">
      <c r="A113" s="888" t="s">
        <v>52</v>
      </c>
      <c r="B113" s="889"/>
      <c r="C113" s="158" t="e">
        <f>I112</f>
        <v>#REF!</v>
      </c>
      <c r="D113" s="158"/>
      <c r="E113" s="158"/>
      <c r="F113" s="153"/>
      <c r="G113" s="153"/>
      <c r="H113" s="153"/>
      <c r="I113" s="153"/>
    </row>
    <row r="114" spans="1:9" ht="90.75" customHeight="1" thickBot="1" x14ac:dyDescent="0.35">
      <c r="A114" s="888" t="s">
        <v>53</v>
      </c>
      <c r="B114" s="889"/>
      <c r="C114" s="156"/>
      <c r="D114" s="156"/>
      <c r="E114" s="156"/>
      <c r="F114" s="153"/>
      <c r="G114" s="153"/>
      <c r="H114" s="153"/>
      <c r="I114" s="153"/>
    </row>
    <row r="115" spans="1:9" ht="27" customHeight="1" x14ac:dyDescent="0.3">
      <c r="A115" s="890" t="s">
        <v>39</v>
      </c>
      <c r="B115" s="891"/>
      <c r="C115" s="891"/>
      <c r="D115" s="891"/>
      <c r="E115" s="891"/>
      <c r="F115" s="891"/>
      <c r="G115" s="891"/>
      <c r="H115" s="891"/>
      <c r="I115" s="892"/>
    </row>
    <row r="116" spans="1:9" ht="25.5" customHeight="1" thickBot="1" x14ac:dyDescent="0.35">
      <c r="A116" s="909" t="s">
        <v>164</v>
      </c>
      <c r="B116" s="910"/>
      <c r="C116" s="910"/>
      <c r="D116" s="910"/>
      <c r="E116" s="910"/>
      <c r="F116" s="910"/>
      <c r="G116" s="910"/>
      <c r="H116" s="910"/>
      <c r="I116" s="911"/>
    </row>
    <row r="117" spans="1:9" ht="21.75" customHeight="1" x14ac:dyDescent="0.3">
      <c r="A117" s="890" t="s">
        <v>40</v>
      </c>
      <c r="B117" s="891"/>
      <c r="C117" s="891"/>
      <c r="D117" s="891"/>
      <c r="E117" s="891"/>
      <c r="F117" s="891"/>
      <c r="G117" s="891"/>
      <c r="H117" s="891"/>
      <c r="I117" s="892"/>
    </row>
    <row r="118" spans="1:9" ht="42.75" customHeight="1" thickBot="1" x14ac:dyDescent="0.35">
      <c r="A118" s="909" t="s">
        <v>165</v>
      </c>
      <c r="B118" s="910"/>
      <c r="C118" s="910"/>
      <c r="D118" s="910"/>
      <c r="E118" s="910"/>
      <c r="F118" s="910"/>
      <c r="G118" s="910"/>
      <c r="H118" s="910"/>
      <c r="I118" s="911"/>
    </row>
    <row r="119" spans="1:9" x14ac:dyDescent="0.25">
      <c r="A119" s="987" t="s">
        <v>29</v>
      </c>
      <c r="B119" s="988"/>
      <c r="C119" s="991" t="s">
        <v>10</v>
      </c>
      <c r="D119" s="992"/>
      <c r="E119" s="992"/>
      <c r="F119" s="992"/>
      <c r="G119" s="992"/>
      <c r="H119" s="992"/>
      <c r="I119" s="993"/>
    </row>
    <row r="120" spans="1:9" x14ac:dyDescent="0.25">
      <c r="A120" s="989"/>
      <c r="B120" s="990"/>
      <c r="C120" s="994" t="s">
        <v>54</v>
      </c>
      <c r="D120" s="995"/>
      <c r="E120" s="995"/>
      <c r="F120" s="995"/>
      <c r="G120" s="995"/>
      <c r="H120" s="995"/>
      <c r="I120" s="996"/>
    </row>
    <row r="121" spans="1:9" x14ac:dyDescent="0.25">
      <c r="A121" s="948">
        <v>1047</v>
      </c>
      <c r="B121" s="949" t="s">
        <v>99</v>
      </c>
      <c r="C121" s="950" t="s">
        <v>31</v>
      </c>
      <c r="D121" s="951"/>
      <c r="E121" s="951"/>
      <c r="F121" s="951"/>
      <c r="G121" s="951"/>
      <c r="H121" s="951"/>
      <c r="I121" s="952"/>
    </row>
    <row r="122" spans="1:9" ht="38.25" customHeight="1" thickBot="1" x14ac:dyDescent="0.3">
      <c r="A122" s="948"/>
      <c r="B122" s="949"/>
      <c r="C122" s="935" t="s">
        <v>55</v>
      </c>
      <c r="D122" s="936"/>
      <c r="E122" s="936"/>
      <c r="F122" s="936"/>
      <c r="G122" s="936"/>
      <c r="H122" s="936"/>
      <c r="I122" s="937"/>
    </row>
    <row r="123" spans="1:9" ht="66" x14ac:dyDescent="0.25">
      <c r="A123" s="1032" t="s">
        <v>47</v>
      </c>
      <c r="B123" s="1033"/>
      <c r="C123" s="159" t="s">
        <v>56</v>
      </c>
      <c r="D123" s="160">
        <v>69</v>
      </c>
      <c r="E123" s="160">
        <v>69</v>
      </c>
      <c r="F123" s="160">
        <v>69</v>
      </c>
      <c r="G123" s="161"/>
      <c r="H123" s="161"/>
      <c r="I123" s="162"/>
    </row>
    <row r="124" spans="1:9" ht="93" customHeight="1" thickBot="1" x14ac:dyDescent="0.3">
      <c r="A124" s="1034" t="s">
        <v>50</v>
      </c>
      <c r="B124" s="1035"/>
      <c r="C124" s="163" t="s">
        <v>57</v>
      </c>
      <c r="D124" s="163"/>
      <c r="E124" s="163"/>
      <c r="F124" s="164"/>
      <c r="G124" s="165"/>
      <c r="H124" s="165"/>
      <c r="I124" s="166"/>
    </row>
    <row r="125" spans="1:9" ht="54.75" customHeight="1" thickBot="1" x14ac:dyDescent="0.3">
      <c r="A125" s="1036" t="s">
        <v>58</v>
      </c>
      <c r="B125" s="1037"/>
      <c r="C125" s="1037"/>
      <c r="D125" s="167"/>
      <c r="E125" s="167"/>
      <c r="F125" s="168"/>
      <c r="G125" s="169" t="e">
        <f>SUM(#REF!)</f>
        <v>#REF!</v>
      </c>
      <c r="H125" s="169" t="e">
        <f>SUM(#REF!)</f>
        <v>#REF!</v>
      </c>
      <c r="I125" s="169" t="e">
        <f>SUM(#REF!)</f>
        <v>#REF!</v>
      </c>
    </row>
    <row r="126" spans="1:9" ht="53.25" customHeight="1" thickBot="1" x14ac:dyDescent="0.3">
      <c r="A126" s="1038" t="s">
        <v>59</v>
      </c>
      <c r="B126" s="1039"/>
      <c r="C126" s="169" t="e">
        <f>I125</f>
        <v>#REF!</v>
      </c>
      <c r="D126" s="170"/>
      <c r="E126" s="170"/>
      <c r="F126" s="168"/>
      <c r="G126" s="171"/>
      <c r="H126" s="171"/>
      <c r="I126" s="172"/>
    </row>
    <row r="127" spans="1:9" ht="87" customHeight="1" thickBot="1" x14ac:dyDescent="0.3">
      <c r="A127" s="1038" t="s">
        <v>60</v>
      </c>
      <c r="B127" s="1039"/>
      <c r="C127" s="173"/>
      <c r="D127" s="173"/>
      <c r="E127" s="173"/>
      <c r="F127" s="168"/>
      <c r="G127" s="171"/>
      <c r="H127" s="171"/>
      <c r="I127" s="172"/>
    </row>
    <row r="128" spans="1:9" ht="27.75" customHeight="1" x14ac:dyDescent="0.25">
      <c r="A128" s="1028" t="s">
        <v>39</v>
      </c>
      <c r="B128" s="1029"/>
      <c r="C128" s="1029"/>
      <c r="D128" s="1029"/>
      <c r="E128" s="1029"/>
      <c r="F128" s="1029"/>
      <c r="G128" s="1030"/>
      <c r="H128" s="1030"/>
      <c r="I128" s="1031"/>
    </row>
    <row r="129" spans="1:254" ht="27" customHeight="1" thickBot="1" x14ac:dyDescent="0.35">
      <c r="A129" s="909" t="s">
        <v>103</v>
      </c>
      <c r="B129" s="910"/>
      <c r="C129" s="910"/>
      <c r="D129" s="910"/>
      <c r="E129" s="910"/>
      <c r="F129" s="910"/>
      <c r="G129" s="910"/>
      <c r="H129" s="910"/>
      <c r="I129" s="911"/>
    </row>
    <row r="130" spans="1:254" ht="28.5" customHeight="1" x14ac:dyDescent="0.25">
      <c r="A130" s="1028" t="s">
        <v>40</v>
      </c>
      <c r="B130" s="1029"/>
      <c r="C130" s="1029"/>
      <c r="D130" s="1029"/>
      <c r="E130" s="1029"/>
      <c r="F130" s="1029"/>
      <c r="G130" s="1030"/>
      <c r="H130" s="1030"/>
      <c r="I130" s="1031"/>
    </row>
    <row r="131" spans="1:254" ht="28.5" customHeight="1" thickBot="1" x14ac:dyDescent="0.35">
      <c r="A131" s="909" t="s">
        <v>104</v>
      </c>
      <c r="B131" s="910"/>
      <c r="C131" s="910"/>
      <c r="D131" s="910"/>
      <c r="E131" s="910"/>
      <c r="F131" s="910"/>
      <c r="G131" s="910"/>
      <c r="H131" s="910"/>
      <c r="I131" s="911"/>
    </row>
    <row r="132" spans="1:254" s="123" customFormat="1" x14ac:dyDescent="0.3">
      <c r="A132" s="893" t="s">
        <v>29</v>
      </c>
      <c r="B132" s="894"/>
      <c r="C132" s="899" t="s">
        <v>10</v>
      </c>
      <c r="D132" s="943"/>
      <c r="E132" s="943"/>
      <c r="F132" s="943"/>
      <c r="G132" s="943"/>
      <c r="H132" s="943"/>
      <c r="I132" s="901"/>
      <c r="J132" s="119"/>
      <c r="K132" s="119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119"/>
      <c r="Z132" s="119"/>
      <c r="AA132" s="119"/>
      <c r="AB132" s="119"/>
      <c r="AC132" s="119"/>
      <c r="AD132" s="119"/>
      <c r="AE132" s="119"/>
      <c r="AF132" s="119"/>
      <c r="AG132" s="119"/>
      <c r="AH132" s="119"/>
      <c r="AI132" s="119"/>
      <c r="AJ132" s="119"/>
      <c r="AK132" s="119"/>
      <c r="AL132" s="119"/>
      <c r="AM132" s="119"/>
      <c r="AN132" s="119"/>
      <c r="AO132" s="119"/>
      <c r="AP132" s="119"/>
      <c r="AQ132" s="119"/>
      <c r="AR132" s="119"/>
      <c r="AS132" s="119"/>
      <c r="AT132" s="119"/>
      <c r="AU132" s="119"/>
      <c r="AV132" s="119"/>
      <c r="AW132" s="119"/>
      <c r="AX132" s="119"/>
      <c r="AY132" s="119"/>
      <c r="AZ132" s="119"/>
      <c r="BA132" s="119"/>
      <c r="BB132" s="119"/>
      <c r="BC132" s="119"/>
      <c r="BD132" s="119"/>
      <c r="BE132" s="119"/>
      <c r="BF132" s="119"/>
      <c r="BG132" s="119"/>
      <c r="BH132" s="119"/>
      <c r="BI132" s="119"/>
      <c r="BJ132" s="119"/>
      <c r="BK132" s="119"/>
      <c r="BL132" s="119"/>
      <c r="BM132" s="119"/>
      <c r="BN132" s="119"/>
      <c r="BO132" s="119"/>
      <c r="BP132" s="119"/>
      <c r="BQ132" s="119"/>
      <c r="BR132" s="119"/>
      <c r="BS132" s="119"/>
      <c r="BT132" s="119"/>
      <c r="BU132" s="119"/>
      <c r="BV132" s="119"/>
      <c r="BW132" s="119"/>
      <c r="BX132" s="119"/>
      <c r="BY132" s="119"/>
      <c r="BZ132" s="119"/>
      <c r="CA132" s="119"/>
      <c r="CB132" s="119"/>
      <c r="CC132" s="119"/>
      <c r="CD132" s="119"/>
      <c r="CE132" s="119"/>
      <c r="CF132" s="119"/>
      <c r="CG132" s="119"/>
      <c r="CH132" s="119"/>
      <c r="CI132" s="119"/>
      <c r="CJ132" s="119"/>
      <c r="CK132" s="119"/>
      <c r="CL132" s="119"/>
      <c r="CM132" s="119"/>
      <c r="CN132" s="119"/>
      <c r="CO132" s="119"/>
      <c r="CP132" s="119"/>
      <c r="CQ132" s="119"/>
      <c r="CR132" s="119"/>
      <c r="CS132" s="119"/>
      <c r="CT132" s="119"/>
      <c r="CU132" s="119"/>
      <c r="CV132" s="119"/>
      <c r="CW132" s="119"/>
      <c r="CX132" s="119"/>
      <c r="CY132" s="119"/>
      <c r="CZ132" s="119"/>
      <c r="DA132" s="119"/>
      <c r="DB132" s="119"/>
      <c r="DC132" s="119"/>
      <c r="DD132" s="119"/>
      <c r="DE132" s="119"/>
      <c r="DF132" s="119"/>
      <c r="DG132" s="119"/>
      <c r="DH132" s="119"/>
      <c r="DI132" s="119"/>
      <c r="DJ132" s="119"/>
      <c r="DK132" s="119"/>
      <c r="DL132" s="119"/>
      <c r="DM132" s="119"/>
      <c r="DN132" s="119"/>
      <c r="DO132" s="119"/>
      <c r="DP132" s="119"/>
      <c r="DQ132" s="119"/>
      <c r="DR132" s="119"/>
      <c r="DS132" s="119"/>
      <c r="DT132" s="119"/>
      <c r="DU132" s="119"/>
      <c r="DV132" s="119"/>
      <c r="DW132" s="119"/>
      <c r="DX132" s="119"/>
      <c r="DY132" s="119"/>
      <c r="DZ132" s="119"/>
      <c r="EA132" s="119"/>
      <c r="EB132" s="119"/>
      <c r="EC132" s="119"/>
      <c r="ED132" s="119"/>
      <c r="EE132" s="119"/>
      <c r="EF132" s="119"/>
      <c r="EG132" s="119"/>
      <c r="EH132" s="119"/>
      <c r="EI132" s="119"/>
      <c r="EJ132" s="119"/>
      <c r="EK132" s="119"/>
      <c r="EL132" s="119"/>
      <c r="EM132" s="119"/>
      <c r="EN132" s="119"/>
      <c r="EO132" s="119"/>
      <c r="EP132" s="119"/>
      <c r="EQ132" s="119"/>
      <c r="ER132" s="119"/>
      <c r="ES132" s="119"/>
      <c r="ET132" s="119"/>
      <c r="EU132" s="119"/>
      <c r="EV132" s="119"/>
      <c r="EW132" s="119"/>
      <c r="EX132" s="119"/>
      <c r="EY132" s="119"/>
      <c r="EZ132" s="119"/>
      <c r="FA132" s="119"/>
      <c r="FB132" s="119"/>
      <c r="FC132" s="119"/>
      <c r="FD132" s="119"/>
      <c r="FE132" s="119"/>
      <c r="FF132" s="119"/>
      <c r="FG132" s="119"/>
      <c r="FH132" s="119"/>
      <c r="FI132" s="119"/>
      <c r="FJ132" s="119"/>
      <c r="FK132" s="119"/>
      <c r="FL132" s="119"/>
      <c r="FM132" s="119"/>
      <c r="FN132" s="119"/>
      <c r="FO132" s="119"/>
      <c r="FP132" s="119"/>
      <c r="FQ132" s="119"/>
      <c r="FR132" s="119"/>
      <c r="FS132" s="119"/>
      <c r="FT132" s="119"/>
      <c r="FU132" s="119"/>
      <c r="FV132" s="119"/>
      <c r="FW132" s="119"/>
      <c r="FX132" s="119"/>
      <c r="FY132" s="119"/>
      <c r="FZ132" s="119"/>
      <c r="GA132" s="119"/>
      <c r="GB132" s="119"/>
      <c r="GC132" s="119"/>
      <c r="GD132" s="119"/>
      <c r="GE132" s="119"/>
      <c r="GF132" s="119"/>
      <c r="GG132" s="119"/>
      <c r="GH132" s="119"/>
      <c r="GI132" s="119"/>
      <c r="GJ132" s="119"/>
      <c r="GK132" s="119"/>
      <c r="GL132" s="119"/>
      <c r="GM132" s="119"/>
      <c r="GN132" s="119"/>
      <c r="GO132" s="119"/>
      <c r="GP132" s="119"/>
      <c r="GQ132" s="119"/>
      <c r="GR132" s="119"/>
      <c r="GS132" s="119"/>
      <c r="GT132" s="119"/>
      <c r="GU132" s="119"/>
      <c r="GV132" s="119"/>
      <c r="GW132" s="119"/>
      <c r="GX132" s="119"/>
      <c r="GY132" s="119"/>
      <c r="GZ132" s="119"/>
      <c r="HA132" s="119"/>
      <c r="HB132" s="119"/>
      <c r="HC132" s="119"/>
      <c r="HD132" s="119"/>
      <c r="HE132" s="119"/>
      <c r="HF132" s="119"/>
      <c r="HG132" s="119"/>
      <c r="HH132" s="119"/>
      <c r="HI132" s="119"/>
      <c r="HJ132" s="119"/>
      <c r="HK132" s="119"/>
      <c r="HL132" s="119"/>
      <c r="HM132" s="119"/>
      <c r="HN132" s="119"/>
      <c r="HO132" s="119"/>
      <c r="HP132" s="119"/>
      <c r="HQ132" s="119"/>
      <c r="HR132" s="119"/>
      <c r="HS132" s="119"/>
      <c r="HT132" s="119"/>
      <c r="HU132" s="119"/>
      <c r="HV132" s="119"/>
      <c r="HW132" s="119"/>
      <c r="HX132" s="119"/>
      <c r="HY132" s="119"/>
      <c r="HZ132" s="119"/>
      <c r="IA132" s="119"/>
      <c r="IB132" s="119"/>
      <c r="IC132" s="119"/>
      <c r="ID132" s="119"/>
      <c r="IE132" s="119"/>
      <c r="IF132" s="119"/>
      <c r="IG132" s="119"/>
      <c r="IH132" s="119"/>
      <c r="II132" s="119"/>
      <c r="IJ132" s="119"/>
      <c r="IK132" s="119"/>
      <c r="IL132" s="119"/>
      <c r="IM132" s="119"/>
      <c r="IN132" s="119"/>
      <c r="IO132" s="119"/>
      <c r="IP132" s="119"/>
      <c r="IQ132" s="119"/>
      <c r="IR132" s="119"/>
      <c r="IS132" s="119"/>
      <c r="IT132" s="119"/>
    </row>
    <row r="133" spans="1:254" s="123" customFormat="1" x14ac:dyDescent="0.3">
      <c r="A133" s="895"/>
      <c r="B133" s="896"/>
      <c r="C133" s="902" t="s">
        <v>77</v>
      </c>
      <c r="D133" s="903"/>
      <c r="E133" s="903"/>
      <c r="F133" s="904"/>
      <c r="G133" s="904"/>
      <c r="H133" s="904"/>
      <c r="I133" s="905"/>
      <c r="J133" s="119"/>
      <c r="K133" s="119"/>
      <c r="L133" s="119"/>
      <c r="M133" s="119"/>
      <c r="N133" s="119"/>
      <c r="O133" s="119"/>
      <c r="P133" s="119"/>
      <c r="Q133" s="119"/>
      <c r="R133" s="119"/>
      <c r="S133" s="119"/>
      <c r="T133" s="119"/>
      <c r="U133" s="119"/>
      <c r="V133" s="119"/>
      <c r="W133" s="119"/>
      <c r="X133" s="119"/>
      <c r="Y133" s="119"/>
      <c r="Z133" s="119"/>
      <c r="AA133" s="119"/>
      <c r="AB133" s="119"/>
      <c r="AC133" s="119"/>
      <c r="AD133" s="119"/>
      <c r="AE133" s="119"/>
      <c r="AF133" s="119"/>
      <c r="AG133" s="119"/>
      <c r="AH133" s="119"/>
      <c r="AI133" s="119"/>
      <c r="AJ133" s="119"/>
      <c r="AK133" s="119"/>
      <c r="AL133" s="119"/>
      <c r="AM133" s="119"/>
      <c r="AN133" s="119"/>
      <c r="AO133" s="119"/>
      <c r="AP133" s="119"/>
      <c r="AQ133" s="119"/>
      <c r="AR133" s="119"/>
      <c r="AS133" s="119"/>
      <c r="AT133" s="119"/>
      <c r="AU133" s="119"/>
      <c r="AV133" s="119"/>
      <c r="AW133" s="119"/>
      <c r="AX133" s="119"/>
      <c r="AY133" s="119"/>
      <c r="AZ133" s="119"/>
      <c r="BA133" s="119"/>
      <c r="BB133" s="119"/>
      <c r="BC133" s="119"/>
      <c r="BD133" s="119"/>
      <c r="BE133" s="119"/>
      <c r="BF133" s="119"/>
      <c r="BG133" s="119"/>
      <c r="BH133" s="119"/>
      <c r="BI133" s="119"/>
      <c r="BJ133" s="119"/>
      <c r="BK133" s="119"/>
      <c r="BL133" s="119"/>
      <c r="BM133" s="119"/>
      <c r="BN133" s="119"/>
      <c r="BO133" s="119"/>
      <c r="BP133" s="119"/>
      <c r="BQ133" s="119"/>
      <c r="BR133" s="119"/>
      <c r="BS133" s="119"/>
      <c r="BT133" s="119"/>
      <c r="BU133" s="119"/>
      <c r="BV133" s="119"/>
      <c r="BW133" s="119"/>
      <c r="BX133" s="119"/>
      <c r="BY133" s="119"/>
      <c r="BZ133" s="119"/>
      <c r="CA133" s="119"/>
      <c r="CB133" s="119"/>
      <c r="CC133" s="119"/>
      <c r="CD133" s="119"/>
      <c r="CE133" s="119"/>
      <c r="CF133" s="119"/>
      <c r="CG133" s="119"/>
      <c r="CH133" s="119"/>
      <c r="CI133" s="119"/>
      <c r="CJ133" s="119"/>
      <c r="CK133" s="119"/>
      <c r="CL133" s="119"/>
      <c r="CM133" s="119"/>
      <c r="CN133" s="119"/>
      <c r="CO133" s="119"/>
      <c r="CP133" s="119"/>
      <c r="CQ133" s="119"/>
      <c r="CR133" s="119"/>
      <c r="CS133" s="119"/>
      <c r="CT133" s="119"/>
      <c r="CU133" s="119"/>
      <c r="CV133" s="119"/>
      <c r="CW133" s="119"/>
      <c r="CX133" s="119"/>
      <c r="CY133" s="119"/>
      <c r="CZ133" s="119"/>
      <c r="DA133" s="119"/>
      <c r="DB133" s="119"/>
      <c r="DC133" s="119"/>
      <c r="DD133" s="119"/>
      <c r="DE133" s="119"/>
      <c r="DF133" s="119"/>
      <c r="DG133" s="119"/>
      <c r="DH133" s="119"/>
      <c r="DI133" s="119"/>
      <c r="DJ133" s="119"/>
      <c r="DK133" s="119"/>
      <c r="DL133" s="119"/>
      <c r="DM133" s="119"/>
      <c r="DN133" s="119"/>
      <c r="DO133" s="119"/>
      <c r="DP133" s="119"/>
      <c r="DQ133" s="119"/>
      <c r="DR133" s="119"/>
      <c r="DS133" s="119"/>
      <c r="DT133" s="119"/>
      <c r="DU133" s="119"/>
      <c r="DV133" s="119"/>
      <c r="DW133" s="119"/>
      <c r="DX133" s="119"/>
      <c r="DY133" s="119"/>
      <c r="DZ133" s="119"/>
      <c r="EA133" s="119"/>
      <c r="EB133" s="119"/>
      <c r="EC133" s="119"/>
      <c r="ED133" s="119"/>
      <c r="EE133" s="119"/>
      <c r="EF133" s="119"/>
      <c r="EG133" s="119"/>
      <c r="EH133" s="119"/>
      <c r="EI133" s="119"/>
      <c r="EJ133" s="119"/>
      <c r="EK133" s="119"/>
      <c r="EL133" s="119"/>
      <c r="EM133" s="119"/>
      <c r="EN133" s="119"/>
      <c r="EO133" s="119"/>
      <c r="EP133" s="119"/>
      <c r="EQ133" s="119"/>
      <c r="ER133" s="119"/>
      <c r="ES133" s="119"/>
      <c r="ET133" s="119"/>
      <c r="EU133" s="119"/>
      <c r="EV133" s="119"/>
      <c r="EW133" s="119"/>
      <c r="EX133" s="119"/>
      <c r="EY133" s="119"/>
      <c r="EZ133" s="119"/>
      <c r="FA133" s="119"/>
      <c r="FB133" s="119"/>
      <c r="FC133" s="119"/>
      <c r="FD133" s="119"/>
      <c r="FE133" s="119"/>
      <c r="FF133" s="119"/>
      <c r="FG133" s="119"/>
      <c r="FH133" s="119"/>
      <c r="FI133" s="119"/>
      <c r="FJ133" s="119"/>
      <c r="FK133" s="119"/>
      <c r="FL133" s="119"/>
      <c r="FM133" s="119"/>
      <c r="FN133" s="119"/>
      <c r="FO133" s="119"/>
      <c r="FP133" s="119"/>
      <c r="FQ133" s="119"/>
      <c r="FR133" s="119"/>
      <c r="FS133" s="119"/>
      <c r="FT133" s="119"/>
      <c r="FU133" s="119"/>
      <c r="FV133" s="119"/>
      <c r="FW133" s="119"/>
      <c r="FX133" s="119"/>
      <c r="FY133" s="119"/>
      <c r="FZ133" s="119"/>
      <c r="GA133" s="119"/>
      <c r="GB133" s="119"/>
      <c r="GC133" s="119"/>
      <c r="GD133" s="119"/>
      <c r="GE133" s="119"/>
      <c r="GF133" s="119"/>
      <c r="GG133" s="119"/>
      <c r="GH133" s="119"/>
      <c r="GI133" s="119"/>
      <c r="GJ133" s="119"/>
      <c r="GK133" s="119"/>
      <c r="GL133" s="119"/>
      <c r="GM133" s="119"/>
      <c r="GN133" s="119"/>
      <c r="GO133" s="119"/>
      <c r="GP133" s="119"/>
      <c r="GQ133" s="119"/>
      <c r="GR133" s="119"/>
      <c r="GS133" s="119"/>
      <c r="GT133" s="119"/>
      <c r="GU133" s="119"/>
      <c r="GV133" s="119"/>
      <c r="GW133" s="119"/>
      <c r="GX133" s="119"/>
      <c r="GY133" s="119"/>
      <c r="GZ133" s="119"/>
      <c r="HA133" s="119"/>
      <c r="HB133" s="119"/>
      <c r="HC133" s="119"/>
      <c r="HD133" s="119"/>
      <c r="HE133" s="119"/>
      <c r="HF133" s="119"/>
      <c r="HG133" s="119"/>
      <c r="HH133" s="119"/>
      <c r="HI133" s="119"/>
      <c r="HJ133" s="119"/>
      <c r="HK133" s="119"/>
      <c r="HL133" s="119"/>
      <c r="HM133" s="119"/>
      <c r="HN133" s="119"/>
      <c r="HO133" s="119"/>
      <c r="HP133" s="119"/>
      <c r="HQ133" s="119"/>
      <c r="HR133" s="119"/>
      <c r="HS133" s="119"/>
      <c r="HT133" s="119"/>
      <c r="HU133" s="119"/>
      <c r="HV133" s="119"/>
      <c r="HW133" s="119"/>
      <c r="HX133" s="119"/>
      <c r="HY133" s="119"/>
      <c r="HZ133" s="119"/>
      <c r="IA133" s="119"/>
      <c r="IB133" s="119"/>
      <c r="IC133" s="119"/>
      <c r="ID133" s="119"/>
      <c r="IE133" s="119"/>
      <c r="IF133" s="119"/>
      <c r="IG133" s="119"/>
      <c r="IH133" s="119"/>
      <c r="II133" s="119"/>
      <c r="IJ133" s="119"/>
      <c r="IK133" s="119"/>
      <c r="IL133" s="119"/>
      <c r="IM133" s="119"/>
      <c r="IN133" s="119"/>
      <c r="IO133" s="119"/>
      <c r="IP133" s="119"/>
      <c r="IQ133" s="119"/>
      <c r="IR133" s="119"/>
      <c r="IS133" s="119"/>
      <c r="IT133" s="119"/>
    </row>
    <row r="134" spans="1:254" s="123" customFormat="1" ht="25.5" customHeight="1" thickBot="1" x14ac:dyDescent="0.35">
      <c r="A134" s="897"/>
      <c r="B134" s="898"/>
      <c r="C134" s="906" t="s">
        <v>45</v>
      </c>
      <c r="D134" s="900"/>
      <c r="E134" s="900"/>
      <c r="F134" s="907"/>
      <c r="G134" s="907"/>
      <c r="H134" s="907"/>
      <c r="I134" s="908"/>
      <c r="J134" s="119"/>
      <c r="K134" s="119"/>
      <c r="L134" s="119"/>
      <c r="M134" s="119"/>
      <c r="N134" s="119"/>
      <c r="O134" s="119"/>
      <c r="P134" s="119"/>
      <c r="Q134" s="119"/>
      <c r="R134" s="119"/>
      <c r="S134" s="119"/>
      <c r="T134" s="119"/>
      <c r="U134" s="119"/>
      <c r="V134" s="119"/>
      <c r="W134" s="119"/>
      <c r="X134" s="119"/>
      <c r="Y134" s="119"/>
      <c r="Z134" s="119"/>
      <c r="AA134" s="119"/>
      <c r="AB134" s="119"/>
      <c r="AC134" s="119"/>
      <c r="AD134" s="119"/>
      <c r="AE134" s="119"/>
      <c r="AF134" s="119"/>
      <c r="AG134" s="119"/>
      <c r="AH134" s="119"/>
      <c r="AI134" s="119"/>
      <c r="AJ134" s="119"/>
      <c r="AK134" s="119"/>
      <c r="AL134" s="119"/>
      <c r="AM134" s="119"/>
      <c r="AN134" s="119"/>
      <c r="AO134" s="119"/>
      <c r="AP134" s="119"/>
      <c r="AQ134" s="119"/>
      <c r="AR134" s="119"/>
      <c r="AS134" s="119"/>
      <c r="AT134" s="119"/>
      <c r="AU134" s="119"/>
      <c r="AV134" s="119"/>
      <c r="AW134" s="119"/>
      <c r="AX134" s="119"/>
      <c r="AY134" s="119"/>
      <c r="AZ134" s="119"/>
      <c r="BA134" s="119"/>
      <c r="BB134" s="119"/>
      <c r="BC134" s="119"/>
      <c r="BD134" s="119"/>
      <c r="BE134" s="119"/>
      <c r="BF134" s="119"/>
      <c r="BG134" s="119"/>
      <c r="BH134" s="119"/>
      <c r="BI134" s="119"/>
      <c r="BJ134" s="119"/>
      <c r="BK134" s="119"/>
      <c r="BL134" s="119"/>
      <c r="BM134" s="119"/>
      <c r="BN134" s="119"/>
      <c r="BO134" s="119"/>
      <c r="BP134" s="119"/>
      <c r="BQ134" s="119"/>
      <c r="BR134" s="119"/>
      <c r="BS134" s="119"/>
      <c r="BT134" s="119"/>
      <c r="BU134" s="119"/>
      <c r="BV134" s="119"/>
      <c r="BW134" s="119"/>
      <c r="BX134" s="119"/>
      <c r="BY134" s="119"/>
      <c r="BZ134" s="119"/>
      <c r="CA134" s="119"/>
      <c r="CB134" s="119"/>
      <c r="CC134" s="119"/>
      <c r="CD134" s="119"/>
      <c r="CE134" s="119"/>
      <c r="CF134" s="119"/>
      <c r="CG134" s="119"/>
      <c r="CH134" s="119"/>
      <c r="CI134" s="119"/>
      <c r="CJ134" s="119"/>
      <c r="CK134" s="119"/>
      <c r="CL134" s="119"/>
      <c r="CM134" s="119"/>
      <c r="CN134" s="119"/>
      <c r="CO134" s="119"/>
      <c r="CP134" s="119"/>
      <c r="CQ134" s="119"/>
      <c r="CR134" s="119"/>
      <c r="CS134" s="119"/>
      <c r="CT134" s="119"/>
      <c r="CU134" s="119"/>
      <c r="CV134" s="119"/>
      <c r="CW134" s="119"/>
      <c r="CX134" s="119"/>
      <c r="CY134" s="119"/>
      <c r="CZ134" s="119"/>
      <c r="DA134" s="119"/>
      <c r="DB134" s="119"/>
      <c r="DC134" s="119"/>
      <c r="DD134" s="119"/>
      <c r="DE134" s="119"/>
      <c r="DF134" s="119"/>
      <c r="DG134" s="119"/>
      <c r="DH134" s="119"/>
      <c r="DI134" s="119"/>
      <c r="DJ134" s="119"/>
      <c r="DK134" s="119"/>
      <c r="DL134" s="119"/>
      <c r="DM134" s="119"/>
      <c r="DN134" s="119"/>
      <c r="DO134" s="119"/>
      <c r="DP134" s="119"/>
      <c r="DQ134" s="119"/>
      <c r="DR134" s="119"/>
      <c r="DS134" s="119"/>
      <c r="DT134" s="119"/>
      <c r="DU134" s="119"/>
      <c r="DV134" s="119"/>
      <c r="DW134" s="119"/>
      <c r="DX134" s="119"/>
      <c r="DY134" s="119"/>
      <c r="DZ134" s="119"/>
      <c r="EA134" s="119"/>
      <c r="EB134" s="119"/>
      <c r="EC134" s="119"/>
      <c r="ED134" s="119"/>
      <c r="EE134" s="119"/>
      <c r="EF134" s="119"/>
      <c r="EG134" s="119"/>
      <c r="EH134" s="119"/>
      <c r="EI134" s="119"/>
      <c r="EJ134" s="119"/>
      <c r="EK134" s="119"/>
      <c r="EL134" s="119"/>
      <c r="EM134" s="119"/>
      <c r="EN134" s="119"/>
      <c r="EO134" s="119"/>
      <c r="EP134" s="119"/>
      <c r="EQ134" s="119"/>
      <c r="ER134" s="119"/>
      <c r="ES134" s="119"/>
      <c r="ET134" s="119"/>
      <c r="EU134" s="119"/>
      <c r="EV134" s="119"/>
      <c r="EW134" s="119"/>
      <c r="EX134" s="119"/>
      <c r="EY134" s="119"/>
      <c r="EZ134" s="119"/>
      <c r="FA134" s="119"/>
      <c r="FB134" s="119"/>
      <c r="FC134" s="119"/>
      <c r="FD134" s="119"/>
      <c r="FE134" s="119"/>
      <c r="FF134" s="119"/>
      <c r="FG134" s="119"/>
      <c r="FH134" s="119"/>
      <c r="FI134" s="119"/>
      <c r="FJ134" s="119"/>
      <c r="FK134" s="119"/>
      <c r="FL134" s="119"/>
      <c r="FM134" s="119"/>
      <c r="FN134" s="119"/>
      <c r="FO134" s="119"/>
      <c r="FP134" s="119"/>
      <c r="FQ134" s="119"/>
      <c r="FR134" s="119"/>
      <c r="FS134" s="119"/>
      <c r="FT134" s="119"/>
      <c r="FU134" s="119"/>
      <c r="FV134" s="119"/>
      <c r="FW134" s="119"/>
      <c r="FX134" s="119"/>
      <c r="FY134" s="119"/>
      <c r="FZ134" s="119"/>
      <c r="GA134" s="119"/>
      <c r="GB134" s="119"/>
      <c r="GC134" s="119"/>
      <c r="GD134" s="119"/>
      <c r="GE134" s="119"/>
      <c r="GF134" s="119"/>
      <c r="GG134" s="119"/>
      <c r="GH134" s="119"/>
      <c r="GI134" s="119"/>
      <c r="GJ134" s="119"/>
      <c r="GK134" s="119"/>
      <c r="GL134" s="119"/>
      <c r="GM134" s="119"/>
      <c r="GN134" s="119"/>
      <c r="GO134" s="119"/>
      <c r="GP134" s="119"/>
      <c r="GQ134" s="119"/>
      <c r="GR134" s="119"/>
      <c r="GS134" s="119"/>
      <c r="GT134" s="119"/>
      <c r="GU134" s="119"/>
      <c r="GV134" s="119"/>
      <c r="GW134" s="119"/>
      <c r="GX134" s="119"/>
      <c r="GY134" s="119"/>
      <c r="GZ134" s="119"/>
      <c r="HA134" s="119"/>
      <c r="HB134" s="119"/>
      <c r="HC134" s="119"/>
      <c r="HD134" s="119"/>
      <c r="HE134" s="119"/>
      <c r="HF134" s="119"/>
      <c r="HG134" s="119"/>
      <c r="HH134" s="119"/>
      <c r="HI134" s="119"/>
      <c r="HJ134" s="119"/>
      <c r="HK134" s="119"/>
      <c r="HL134" s="119"/>
      <c r="HM134" s="119"/>
      <c r="HN134" s="119"/>
      <c r="HO134" s="119"/>
      <c r="HP134" s="119"/>
      <c r="HQ134" s="119"/>
      <c r="HR134" s="119"/>
      <c r="HS134" s="119"/>
      <c r="HT134" s="119"/>
      <c r="HU134" s="119"/>
      <c r="HV134" s="119"/>
      <c r="HW134" s="119"/>
      <c r="HX134" s="119"/>
      <c r="HY134" s="119"/>
      <c r="HZ134" s="119"/>
      <c r="IA134" s="119"/>
      <c r="IB134" s="119"/>
      <c r="IC134" s="119"/>
      <c r="ID134" s="119"/>
      <c r="IE134" s="119"/>
      <c r="IF134" s="119"/>
      <c r="IG134" s="119"/>
      <c r="IH134" s="119"/>
      <c r="II134" s="119"/>
      <c r="IJ134" s="119"/>
      <c r="IK134" s="119"/>
      <c r="IL134" s="119"/>
      <c r="IM134" s="119"/>
      <c r="IN134" s="119"/>
      <c r="IO134" s="119"/>
      <c r="IP134" s="119"/>
      <c r="IQ134" s="119"/>
      <c r="IR134" s="119"/>
      <c r="IS134" s="119"/>
      <c r="IT134" s="119"/>
    </row>
    <row r="135" spans="1:254" s="123" customFormat="1" ht="40.5" customHeight="1" thickBot="1" x14ac:dyDescent="0.35">
      <c r="A135" s="155">
        <v>1047</v>
      </c>
      <c r="B135" s="153" t="s">
        <v>131</v>
      </c>
      <c r="C135" s="909" t="s">
        <v>77</v>
      </c>
      <c r="D135" s="910"/>
      <c r="E135" s="910"/>
      <c r="F135" s="910"/>
      <c r="G135" s="910"/>
      <c r="H135" s="910"/>
      <c r="I135" s="911"/>
      <c r="J135" s="119"/>
      <c r="K135" s="119"/>
      <c r="L135" s="119"/>
      <c r="M135" s="119"/>
      <c r="N135" s="119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19"/>
      <c r="Z135" s="119"/>
      <c r="AA135" s="119"/>
      <c r="AB135" s="119"/>
      <c r="AC135" s="119"/>
      <c r="AD135" s="119"/>
      <c r="AE135" s="119"/>
      <c r="AF135" s="119"/>
      <c r="AG135" s="119"/>
      <c r="AH135" s="119"/>
      <c r="AI135" s="119"/>
      <c r="AJ135" s="119"/>
      <c r="AK135" s="119"/>
      <c r="AL135" s="119"/>
      <c r="AM135" s="119"/>
      <c r="AN135" s="119"/>
      <c r="AO135" s="119"/>
      <c r="AP135" s="119"/>
      <c r="AQ135" s="119"/>
      <c r="AR135" s="119"/>
      <c r="AS135" s="119"/>
      <c r="AT135" s="119"/>
      <c r="AU135" s="119"/>
      <c r="AV135" s="119"/>
      <c r="AW135" s="119"/>
      <c r="AX135" s="119"/>
      <c r="AY135" s="119"/>
      <c r="AZ135" s="119"/>
      <c r="BA135" s="119"/>
      <c r="BB135" s="119"/>
      <c r="BC135" s="119"/>
      <c r="BD135" s="119"/>
      <c r="BE135" s="119"/>
      <c r="BF135" s="119"/>
      <c r="BG135" s="119"/>
      <c r="BH135" s="119"/>
      <c r="BI135" s="119"/>
      <c r="BJ135" s="119"/>
      <c r="BK135" s="119"/>
      <c r="BL135" s="119"/>
      <c r="BM135" s="119"/>
      <c r="BN135" s="119"/>
      <c r="BO135" s="119"/>
      <c r="BP135" s="119"/>
      <c r="BQ135" s="119"/>
      <c r="BR135" s="119"/>
      <c r="BS135" s="119"/>
      <c r="BT135" s="119"/>
      <c r="BU135" s="119"/>
      <c r="BV135" s="119"/>
      <c r="BW135" s="119"/>
      <c r="BX135" s="119"/>
      <c r="BY135" s="119"/>
      <c r="BZ135" s="119"/>
      <c r="CA135" s="119"/>
      <c r="CB135" s="119"/>
      <c r="CC135" s="119"/>
      <c r="CD135" s="119"/>
      <c r="CE135" s="119"/>
      <c r="CF135" s="119"/>
      <c r="CG135" s="119"/>
      <c r="CH135" s="119"/>
      <c r="CI135" s="119"/>
      <c r="CJ135" s="119"/>
      <c r="CK135" s="119"/>
      <c r="CL135" s="119"/>
      <c r="CM135" s="119"/>
      <c r="CN135" s="119"/>
      <c r="CO135" s="119"/>
      <c r="CP135" s="119"/>
      <c r="CQ135" s="119"/>
      <c r="CR135" s="119"/>
      <c r="CS135" s="119"/>
      <c r="CT135" s="119"/>
      <c r="CU135" s="119"/>
      <c r="CV135" s="119"/>
      <c r="CW135" s="119"/>
      <c r="CX135" s="119"/>
      <c r="CY135" s="119"/>
      <c r="CZ135" s="119"/>
      <c r="DA135" s="119"/>
      <c r="DB135" s="119"/>
      <c r="DC135" s="119"/>
      <c r="DD135" s="119"/>
      <c r="DE135" s="119"/>
      <c r="DF135" s="119"/>
      <c r="DG135" s="119"/>
      <c r="DH135" s="119"/>
      <c r="DI135" s="119"/>
      <c r="DJ135" s="119"/>
      <c r="DK135" s="119"/>
      <c r="DL135" s="119"/>
      <c r="DM135" s="119"/>
      <c r="DN135" s="119"/>
      <c r="DO135" s="119"/>
      <c r="DP135" s="119"/>
      <c r="DQ135" s="119"/>
      <c r="DR135" s="119"/>
      <c r="DS135" s="119"/>
      <c r="DT135" s="119"/>
      <c r="DU135" s="119"/>
      <c r="DV135" s="119"/>
      <c r="DW135" s="119"/>
      <c r="DX135" s="119"/>
      <c r="DY135" s="119"/>
      <c r="DZ135" s="119"/>
      <c r="EA135" s="119"/>
      <c r="EB135" s="119"/>
      <c r="EC135" s="119"/>
      <c r="ED135" s="119"/>
      <c r="EE135" s="119"/>
      <c r="EF135" s="119"/>
      <c r="EG135" s="119"/>
      <c r="EH135" s="119"/>
      <c r="EI135" s="119"/>
      <c r="EJ135" s="119"/>
      <c r="EK135" s="119"/>
      <c r="EL135" s="119"/>
      <c r="EM135" s="119"/>
      <c r="EN135" s="119"/>
      <c r="EO135" s="119"/>
      <c r="EP135" s="119"/>
      <c r="EQ135" s="119"/>
      <c r="ER135" s="119"/>
      <c r="ES135" s="119"/>
      <c r="ET135" s="119"/>
      <c r="EU135" s="119"/>
      <c r="EV135" s="119"/>
      <c r="EW135" s="119"/>
      <c r="EX135" s="119"/>
      <c r="EY135" s="119"/>
      <c r="EZ135" s="119"/>
      <c r="FA135" s="119"/>
      <c r="FB135" s="119"/>
      <c r="FC135" s="119"/>
      <c r="FD135" s="119"/>
      <c r="FE135" s="119"/>
      <c r="FF135" s="119"/>
      <c r="FG135" s="119"/>
      <c r="FH135" s="119"/>
      <c r="FI135" s="119"/>
      <c r="FJ135" s="119"/>
      <c r="FK135" s="119"/>
      <c r="FL135" s="119"/>
      <c r="FM135" s="119"/>
      <c r="FN135" s="119"/>
      <c r="FO135" s="119"/>
      <c r="FP135" s="119"/>
      <c r="FQ135" s="119"/>
      <c r="FR135" s="119"/>
      <c r="FS135" s="119"/>
      <c r="FT135" s="119"/>
      <c r="FU135" s="119"/>
      <c r="FV135" s="119"/>
      <c r="FW135" s="119"/>
      <c r="FX135" s="119"/>
      <c r="FY135" s="119"/>
      <c r="FZ135" s="119"/>
      <c r="GA135" s="119"/>
      <c r="GB135" s="119"/>
      <c r="GC135" s="119"/>
      <c r="GD135" s="119"/>
      <c r="GE135" s="119"/>
      <c r="GF135" s="119"/>
      <c r="GG135" s="119"/>
      <c r="GH135" s="119"/>
      <c r="GI135" s="119"/>
      <c r="GJ135" s="119"/>
      <c r="GK135" s="119"/>
      <c r="GL135" s="119"/>
      <c r="GM135" s="119"/>
      <c r="GN135" s="119"/>
      <c r="GO135" s="119"/>
      <c r="GP135" s="119"/>
      <c r="GQ135" s="119"/>
      <c r="GR135" s="119"/>
      <c r="GS135" s="119"/>
      <c r="GT135" s="119"/>
      <c r="GU135" s="119"/>
      <c r="GV135" s="119"/>
      <c r="GW135" s="119"/>
      <c r="GX135" s="119"/>
      <c r="GY135" s="119"/>
      <c r="GZ135" s="119"/>
      <c r="HA135" s="119"/>
      <c r="HB135" s="119"/>
      <c r="HC135" s="119"/>
      <c r="HD135" s="119"/>
      <c r="HE135" s="119"/>
      <c r="HF135" s="119"/>
      <c r="HG135" s="119"/>
      <c r="HH135" s="119"/>
      <c r="HI135" s="119"/>
      <c r="HJ135" s="119"/>
      <c r="HK135" s="119"/>
      <c r="HL135" s="119"/>
      <c r="HM135" s="119"/>
      <c r="HN135" s="119"/>
      <c r="HO135" s="119"/>
      <c r="HP135" s="119"/>
      <c r="HQ135" s="119"/>
      <c r="HR135" s="119"/>
      <c r="HS135" s="119"/>
      <c r="HT135" s="119"/>
      <c r="HU135" s="119"/>
      <c r="HV135" s="119"/>
      <c r="HW135" s="119"/>
      <c r="HX135" s="119"/>
      <c r="HY135" s="119"/>
      <c r="HZ135" s="119"/>
      <c r="IA135" s="119"/>
      <c r="IB135" s="119"/>
      <c r="IC135" s="119"/>
      <c r="ID135" s="119"/>
      <c r="IE135" s="119"/>
      <c r="IF135" s="119"/>
      <c r="IG135" s="119"/>
      <c r="IH135" s="119"/>
      <c r="II135" s="119"/>
      <c r="IJ135" s="119"/>
      <c r="IK135" s="119"/>
      <c r="IL135" s="119"/>
      <c r="IM135" s="119"/>
      <c r="IN135" s="119"/>
      <c r="IO135" s="119"/>
      <c r="IP135" s="119"/>
      <c r="IQ135" s="119"/>
      <c r="IR135" s="119"/>
      <c r="IS135" s="119"/>
      <c r="IT135" s="119"/>
    </row>
    <row r="136" spans="1:254" s="123" customFormat="1" ht="48" customHeight="1" thickBot="1" x14ac:dyDescent="0.35">
      <c r="A136" s="888" t="s">
        <v>47</v>
      </c>
      <c r="B136" s="889"/>
      <c r="C136" s="156" t="s">
        <v>78</v>
      </c>
      <c r="D136" s="158">
        <v>-5.21</v>
      </c>
      <c r="E136" s="158">
        <v>-5.21</v>
      </c>
      <c r="F136" s="158">
        <v>-5.21</v>
      </c>
      <c r="G136" s="153"/>
      <c r="H136" s="153"/>
      <c r="I136" s="153"/>
      <c r="J136" s="119"/>
      <c r="K136" s="119"/>
      <c r="L136" s="119"/>
      <c r="M136" s="119"/>
      <c r="N136" s="119"/>
      <c r="O136" s="119"/>
      <c r="P136" s="119"/>
      <c r="Q136" s="119"/>
      <c r="R136" s="119"/>
      <c r="S136" s="119"/>
      <c r="T136" s="119"/>
      <c r="U136" s="119"/>
      <c r="V136" s="119"/>
      <c r="W136" s="119"/>
      <c r="X136" s="119"/>
      <c r="Y136" s="119"/>
      <c r="Z136" s="119"/>
      <c r="AA136" s="119"/>
      <c r="AB136" s="119"/>
      <c r="AC136" s="119"/>
      <c r="AD136" s="119"/>
      <c r="AE136" s="119"/>
      <c r="AF136" s="119"/>
      <c r="AG136" s="119"/>
      <c r="AH136" s="119"/>
      <c r="AI136" s="119"/>
      <c r="AJ136" s="119"/>
      <c r="AK136" s="119"/>
      <c r="AL136" s="119"/>
      <c r="AM136" s="119"/>
      <c r="AN136" s="119"/>
      <c r="AO136" s="119"/>
      <c r="AP136" s="119"/>
      <c r="AQ136" s="119"/>
      <c r="AR136" s="119"/>
      <c r="AS136" s="119"/>
      <c r="AT136" s="119"/>
      <c r="AU136" s="119"/>
      <c r="AV136" s="119"/>
      <c r="AW136" s="119"/>
      <c r="AX136" s="119"/>
      <c r="AY136" s="119"/>
      <c r="AZ136" s="119"/>
      <c r="BA136" s="119"/>
      <c r="BB136" s="119"/>
      <c r="BC136" s="119"/>
      <c r="BD136" s="119"/>
      <c r="BE136" s="119"/>
      <c r="BF136" s="119"/>
      <c r="BG136" s="119"/>
      <c r="BH136" s="119"/>
      <c r="BI136" s="119"/>
      <c r="BJ136" s="119"/>
      <c r="BK136" s="119"/>
      <c r="BL136" s="119"/>
      <c r="BM136" s="119"/>
      <c r="BN136" s="119"/>
      <c r="BO136" s="119"/>
      <c r="BP136" s="119"/>
      <c r="BQ136" s="119"/>
      <c r="BR136" s="119"/>
      <c r="BS136" s="119"/>
      <c r="BT136" s="119"/>
      <c r="BU136" s="119"/>
      <c r="BV136" s="119"/>
      <c r="BW136" s="119"/>
      <c r="BX136" s="119"/>
      <c r="BY136" s="119"/>
      <c r="BZ136" s="119"/>
      <c r="CA136" s="119"/>
      <c r="CB136" s="119"/>
      <c r="CC136" s="119"/>
      <c r="CD136" s="119"/>
      <c r="CE136" s="119"/>
      <c r="CF136" s="119"/>
      <c r="CG136" s="119"/>
      <c r="CH136" s="119"/>
      <c r="CI136" s="119"/>
      <c r="CJ136" s="119"/>
      <c r="CK136" s="119"/>
      <c r="CL136" s="119"/>
      <c r="CM136" s="119"/>
      <c r="CN136" s="119"/>
      <c r="CO136" s="119"/>
      <c r="CP136" s="119"/>
      <c r="CQ136" s="119"/>
      <c r="CR136" s="119"/>
      <c r="CS136" s="119"/>
      <c r="CT136" s="119"/>
      <c r="CU136" s="119"/>
      <c r="CV136" s="119"/>
      <c r="CW136" s="119"/>
      <c r="CX136" s="119"/>
      <c r="CY136" s="119"/>
      <c r="CZ136" s="119"/>
      <c r="DA136" s="119"/>
      <c r="DB136" s="119"/>
      <c r="DC136" s="119"/>
      <c r="DD136" s="119"/>
      <c r="DE136" s="119"/>
      <c r="DF136" s="119"/>
      <c r="DG136" s="119"/>
      <c r="DH136" s="119"/>
      <c r="DI136" s="119"/>
      <c r="DJ136" s="119"/>
      <c r="DK136" s="119"/>
      <c r="DL136" s="119"/>
      <c r="DM136" s="119"/>
      <c r="DN136" s="119"/>
      <c r="DO136" s="119"/>
      <c r="DP136" s="119"/>
      <c r="DQ136" s="119"/>
      <c r="DR136" s="119"/>
      <c r="DS136" s="119"/>
      <c r="DT136" s="119"/>
      <c r="DU136" s="119"/>
      <c r="DV136" s="119"/>
      <c r="DW136" s="119"/>
      <c r="DX136" s="119"/>
      <c r="DY136" s="119"/>
      <c r="DZ136" s="119"/>
      <c r="EA136" s="119"/>
      <c r="EB136" s="119"/>
      <c r="EC136" s="119"/>
      <c r="ED136" s="119"/>
      <c r="EE136" s="119"/>
      <c r="EF136" s="119"/>
      <c r="EG136" s="119"/>
      <c r="EH136" s="119"/>
      <c r="EI136" s="119"/>
      <c r="EJ136" s="119"/>
      <c r="EK136" s="119"/>
      <c r="EL136" s="119"/>
      <c r="EM136" s="119"/>
      <c r="EN136" s="119"/>
      <c r="EO136" s="119"/>
      <c r="EP136" s="119"/>
      <c r="EQ136" s="119"/>
      <c r="ER136" s="119"/>
      <c r="ES136" s="119"/>
      <c r="ET136" s="119"/>
      <c r="EU136" s="119"/>
      <c r="EV136" s="119"/>
      <c r="EW136" s="119"/>
      <c r="EX136" s="119"/>
      <c r="EY136" s="119"/>
      <c r="EZ136" s="119"/>
      <c r="FA136" s="119"/>
      <c r="FB136" s="119"/>
      <c r="FC136" s="119"/>
      <c r="FD136" s="119"/>
      <c r="FE136" s="119"/>
      <c r="FF136" s="119"/>
      <c r="FG136" s="119"/>
      <c r="FH136" s="119"/>
      <c r="FI136" s="119"/>
      <c r="FJ136" s="119"/>
      <c r="FK136" s="119"/>
      <c r="FL136" s="119"/>
      <c r="FM136" s="119"/>
      <c r="FN136" s="119"/>
      <c r="FO136" s="119"/>
      <c r="FP136" s="119"/>
      <c r="FQ136" s="119"/>
      <c r="FR136" s="119"/>
      <c r="FS136" s="119"/>
      <c r="FT136" s="119"/>
      <c r="FU136" s="119"/>
      <c r="FV136" s="119"/>
      <c r="FW136" s="119"/>
      <c r="FX136" s="119"/>
      <c r="FY136" s="119"/>
      <c r="FZ136" s="119"/>
      <c r="GA136" s="119"/>
      <c r="GB136" s="119"/>
      <c r="GC136" s="119"/>
      <c r="GD136" s="119"/>
      <c r="GE136" s="119"/>
      <c r="GF136" s="119"/>
      <c r="GG136" s="119"/>
      <c r="GH136" s="119"/>
      <c r="GI136" s="119"/>
      <c r="GJ136" s="119"/>
      <c r="GK136" s="119"/>
      <c r="GL136" s="119"/>
      <c r="GM136" s="119"/>
      <c r="GN136" s="119"/>
      <c r="GO136" s="119"/>
      <c r="GP136" s="119"/>
      <c r="GQ136" s="119"/>
      <c r="GR136" s="119"/>
      <c r="GS136" s="119"/>
      <c r="GT136" s="119"/>
      <c r="GU136" s="119"/>
      <c r="GV136" s="119"/>
      <c r="GW136" s="119"/>
      <c r="GX136" s="119"/>
      <c r="GY136" s="119"/>
      <c r="GZ136" s="119"/>
      <c r="HA136" s="119"/>
      <c r="HB136" s="119"/>
      <c r="HC136" s="119"/>
      <c r="HD136" s="119"/>
      <c r="HE136" s="119"/>
      <c r="HF136" s="119"/>
      <c r="HG136" s="119"/>
      <c r="HH136" s="119"/>
      <c r="HI136" s="119"/>
      <c r="HJ136" s="119"/>
      <c r="HK136" s="119"/>
      <c r="HL136" s="119"/>
      <c r="HM136" s="119"/>
      <c r="HN136" s="119"/>
      <c r="HO136" s="119"/>
      <c r="HP136" s="119"/>
      <c r="HQ136" s="119"/>
      <c r="HR136" s="119"/>
      <c r="HS136" s="119"/>
      <c r="HT136" s="119"/>
      <c r="HU136" s="119"/>
      <c r="HV136" s="119"/>
      <c r="HW136" s="119"/>
      <c r="HX136" s="119"/>
      <c r="HY136" s="119"/>
      <c r="HZ136" s="119"/>
      <c r="IA136" s="119"/>
      <c r="IB136" s="119"/>
      <c r="IC136" s="119"/>
      <c r="ID136" s="119"/>
      <c r="IE136" s="119"/>
      <c r="IF136" s="119"/>
      <c r="IG136" s="119"/>
      <c r="IH136" s="119"/>
      <c r="II136" s="119"/>
      <c r="IJ136" s="119"/>
      <c r="IK136" s="119"/>
      <c r="IL136" s="119"/>
      <c r="IM136" s="119"/>
      <c r="IN136" s="119"/>
      <c r="IO136" s="119"/>
      <c r="IP136" s="119"/>
      <c r="IQ136" s="119"/>
      <c r="IR136" s="119"/>
      <c r="IS136" s="119"/>
      <c r="IT136" s="119"/>
    </row>
    <row r="137" spans="1:254" s="123" customFormat="1" ht="42" customHeight="1" thickBot="1" x14ac:dyDescent="0.35">
      <c r="A137" s="888" t="s">
        <v>50</v>
      </c>
      <c r="B137" s="889"/>
      <c r="C137" s="156"/>
      <c r="D137" s="156"/>
      <c r="E137" s="156"/>
      <c r="F137" s="153"/>
      <c r="G137" s="153"/>
      <c r="H137" s="153"/>
      <c r="I137" s="153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19"/>
      <c r="Z137" s="119"/>
      <c r="AA137" s="119"/>
      <c r="AB137" s="119"/>
      <c r="AC137" s="119"/>
      <c r="AD137" s="119"/>
      <c r="AE137" s="119"/>
      <c r="AF137" s="119"/>
      <c r="AG137" s="119"/>
      <c r="AH137" s="119"/>
      <c r="AI137" s="119"/>
      <c r="AJ137" s="119"/>
      <c r="AK137" s="119"/>
      <c r="AL137" s="119"/>
      <c r="AM137" s="119"/>
      <c r="AN137" s="119"/>
      <c r="AO137" s="119"/>
      <c r="AP137" s="119"/>
      <c r="AQ137" s="119"/>
      <c r="AR137" s="119"/>
      <c r="AS137" s="119"/>
      <c r="AT137" s="119"/>
      <c r="AU137" s="119"/>
      <c r="AV137" s="119"/>
      <c r="AW137" s="119"/>
      <c r="AX137" s="119"/>
      <c r="AY137" s="119"/>
      <c r="AZ137" s="119"/>
      <c r="BA137" s="119"/>
      <c r="BB137" s="119"/>
      <c r="BC137" s="119"/>
      <c r="BD137" s="119"/>
      <c r="BE137" s="119"/>
      <c r="BF137" s="119"/>
      <c r="BG137" s="119"/>
      <c r="BH137" s="119"/>
      <c r="BI137" s="119"/>
      <c r="BJ137" s="119"/>
      <c r="BK137" s="119"/>
      <c r="BL137" s="119"/>
      <c r="BM137" s="119"/>
      <c r="BN137" s="119"/>
      <c r="BO137" s="119"/>
      <c r="BP137" s="119"/>
      <c r="BQ137" s="119"/>
      <c r="BR137" s="119"/>
      <c r="BS137" s="119"/>
      <c r="BT137" s="119"/>
      <c r="BU137" s="119"/>
      <c r="BV137" s="119"/>
      <c r="BW137" s="119"/>
      <c r="BX137" s="119"/>
      <c r="BY137" s="119"/>
      <c r="BZ137" s="119"/>
      <c r="CA137" s="119"/>
      <c r="CB137" s="119"/>
      <c r="CC137" s="119"/>
      <c r="CD137" s="119"/>
      <c r="CE137" s="119"/>
      <c r="CF137" s="119"/>
      <c r="CG137" s="119"/>
      <c r="CH137" s="119"/>
      <c r="CI137" s="119"/>
      <c r="CJ137" s="119"/>
      <c r="CK137" s="119"/>
      <c r="CL137" s="119"/>
      <c r="CM137" s="119"/>
      <c r="CN137" s="119"/>
      <c r="CO137" s="119"/>
      <c r="CP137" s="119"/>
      <c r="CQ137" s="119"/>
      <c r="CR137" s="119"/>
      <c r="CS137" s="119"/>
      <c r="CT137" s="119"/>
      <c r="CU137" s="119"/>
      <c r="CV137" s="119"/>
      <c r="CW137" s="119"/>
      <c r="CX137" s="119"/>
      <c r="CY137" s="119"/>
      <c r="CZ137" s="119"/>
      <c r="DA137" s="119"/>
      <c r="DB137" s="119"/>
      <c r="DC137" s="119"/>
      <c r="DD137" s="119"/>
      <c r="DE137" s="119"/>
      <c r="DF137" s="119"/>
      <c r="DG137" s="119"/>
      <c r="DH137" s="119"/>
      <c r="DI137" s="119"/>
      <c r="DJ137" s="119"/>
      <c r="DK137" s="119"/>
      <c r="DL137" s="119"/>
      <c r="DM137" s="119"/>
      <c r="DN137" s="119"/>
      <c r="DO137" s="119"/>
      <c r="DP137" s="119"/>
      <c r="DQ137" s="119"/>
      <c r="DR137" s="119"/>
      <c r="DS137" s="119"/>
      <c r="DT137" s="119"/>
      <c r="DU137" s="119"/>
      <c r="DV137" s="119"/>
      <c r="DW137" s="119"/>
      <c r="DX137" s="119"/>
      <c r="DY137" s="119"/>
      <c r="DZ137" s="119"/>
      <c r="EA137" s="119"/>
      <c r="EB137" s="119"/>
      <c r="EC137" s="119"/>
      <c r="ED137" s="119"/>
      <c r="EE137" s="119"/>
      <c r="EF137" s="119"/>
      <c r="EG137" s="119"/>
      <c r="EH137" s="119"/>
      <c r="EI137" s="119"/>
      <c r="EJ137" s="119"/>
      <c r="EK137" s="119"/>
      <c r="EL137" s="119"/>
      <c r="EM137" s="119"/>
      <c r="EN137" s="119"/>
      <c r="EO137" s="119"/>
      <c r="EP137" s="119"/>
      <c r="EQ137" s="119"/>
      <c r="ER137" s="119"/>
      <c r="ES137" s="119"/>
      <c r="ET137" s="119"/>
      <c r="EU137" s="119"/>
      <c r="EV137" s="119"/>
      <c r="EW137" s="119"/>
      <c r="EX137" s="119"/>
      <c r="EY137" s="119"/>
      <c r="EZ137" s="119"/>
      <c r="FA137" s="119"/>
      <c r="FB137" s="119"/>
      <c r="FC137" s="119"/>
      <c r="FD137" s="119"/>
      <c r="FE137" s="119"/>
      <c r="FF137" s="119"/>
      <c r="FG137" s="119"/>
      <c r="FH137" s="119"/>
      <c r="FI137" s="119"/>
      <c r="FJ137" s="119"/>
      <c r="FK137" s="119"/>
      <c r="FL137" s="119"/>
      <c r="FM137" s="119"/>
      <c r="FN137" s="119"/>
      <c r="FO137" s="119"/>
      <c r="FP137" s="119"/>
      <c r="FQ137" s="119"/>
      <c r="FR137" s="119"/>
      <c r="FS137" s="119"/>
      <c r="FT137" s="119"/>
      <c r="FU137" s="119"/>
      <c r="FV137" s="119"/>
      <c r="FW137" s="119"/>
      <c r="FX137" s="119"/>
      <c r="FY137" s="119"/>
      <c r="FZ137" s="119"/>
      <c r="GA137" s="119"/>
      <c r="GB137" s="119"/>
      <c r="GC137" s="119"/>
      <c r="GD137" s="119"/>
      <c r="GE137" s="119"/>
      <c r="GF137" s="119"/>
      <c r="GG137" s="119"/>
      <c r="GH137" s="119"/>
      <c r="GI137" s="119"/>
      <c r="GJ137" s="119"/>
      <c r="GK137" s="119"/>
      <c r="GL137" s="119"/>
      <c r="GM137" s="119"/>
      <c r="GN137" s="119"/>
      <c r="GO137" s="119"/>
      <c r="GP137" s="119"/>
      <c r="GQ137" s="119"/>
      <c r="GR137" s="119"/>
      <c r="GS137" s="119"/>
      <c r="GT137" s="119"/>
      <c r="GU137" s="119"/>
      <c r="GV137" s="119"/>
      <c r="GW137" s="119"/>
      <c r="GX137" s="119"/>
      <c r="GY137" s="119"/>
      <c r="GZ137" s="119"/>
      <c r="HA137" s="119"/>
      <c r="HB137" s="119"/>
      <c r="HC137" s="119"/>
      <c r="HD137" s="119"/>
      <c r="HE137" s="119"/>
      <c r="HF137" s="119"/>
      <c r="HG137" s="119"/>
      <c r="HH137" s="119"/>
      <c r="HI137" s="119"/>
      <c r="HJ137" s="119"/>
      <c r="HK137" s="119"/>
      <c r="HL137" s="119"/>
      <c r="HM137" s="119"/>
      <c r="HN137" s="119"/>
      <c r="HO137" s="119"/>
      <c r="HP137" s="119"/>
      <c r="HQ137" s="119"/>
      <c r="HR137" s="119"/>
      <c r="HS137" s="119"/>
      <c r="HT137" s="119"/>
      <c r="HU137" s="119"/>
      <c r="HV137" s="119"/>
      <c r="HW137" s="119"/>
      <c r="HX137" s="119"/>
      <c r="HY137" s="119"/>
      <c r="HZ137" s="119"/>
      <c r="IA137" s="119"/>
      <c r="IB137" s="119"/>
      <c r="IC137" s="119"/>
      <c r="ID137" s="119"/>
      <c r="IE137" s="119"/>
      <c r="IF137" s="119"/>
      <c r="IG137" s="119"/>
      <c r="IH137" s="119"/>
      <c r="II137" s="119"/>
      <c r="IJ137" s="119"/>
      <c r="IK137" s="119"/>
      <c r="IL137" s="119"/>
      <c r="IM137" s="119"/>
      <c r="IN137" s="119"/>
      <c r="IO137" s="119"/>
      <c r="IP137" s="119"/>
      <c r="IQ137" s="119"/>
      <c r="IR137" s="119"/>
      <c r="IS137" s="119"/>
      <c r="IT137" s="119"/>
    </row>
    <row r="138" spans="1:254" s="123" customFormat="1" ht="67.5" customHeight="1" thickBot="1" x14ac:dyDescent="0.35">
      <c r="A138" s="888" t="s">
        <v>51</v>
      </c>
      <c r="B138" s="938"/>
      <c r="C138" s="889"/>
      <c r="D138" s="156"/>
      <c r="E138" s="156"/>
      <c r="F138" s="153"/>
      <c r="G138" s="174" t="e">
        <f>SUM(#REF!)</f>
        <v>#REF!</v>
      </c>
      <c r="H138" s="158" t="e">
        <f>SUM(#REF!)</f>
        <v>#REF!</v>
      </c>
      <c r="I138" s="158" t="e">
        <f>SUM(#REF!)</f>
        <v>#REF!</v>
      </c>
      <c r="J138" s="119"/>
      <c r="K138" s="119"/>
      <c r="L138" s="119"/>
      <c r="M138" s="119"/>
      <c r="N138" s="119"/>
      <c r="O138" s="119"/>
      <c r="P138" s="119"/>
      <c r="Q138" s="119"/>
      <c r="R138" s="119"/>
      <c r="S138" s="119"/>
      <c r="T138" s="119"/>
      <c r="U138" s="119"/>
      <c r="V138" s="119"/>
      <c r="W138" s="119"/>
      <c r="X138" s="119"/>
      <c r="Y138" s="119"/>
      <c r="Z138" s="119"/>
      <c r="AA138" s="119"/>
      <c r="AB138" s="119"/>
      <c r="AC138" s="119"/>
      <c r="AD138" s="119"/>
      <c r="AE138" s="119"/>
      <c r="AF138" s="119"/>
      <c r="AG138" s="119"/>
      <c r="AH138" s="119"/>
      <c r="AI138" s="119"/>
      <c r="AJ138" s="119"/>
      <c r="AK138" s="119"/>
      <c r="AL138" s="119"/>
      <c r="AM138" s="119"/>
      <c r="AN138" s="119"/>
      <c r="AO138" s="119"/>
      <c r="AP138" s="119"/>
      <c r="AQ138" s="119"/>
      <c r="AR138" s="119"/>
      <c r="AS138" s="119"/>
      <c r="AT138" s="119"/>
      <c r="AU138" s="119"/>
      <c r="AV138" s="119"/>
      <c r="AW138" s="119"/>
      <c r="AX138" s="119"/>
      <c r="AY138" s="119"/>
      <c r="AZ138" s="119"/>
      <c r="BA138" s="119"/>
      <c r="BB138" s="119"/>
      <c r="BC138" s="119"/>
      <c r="BD138" s="119"/>
      <c r="BE138" s="119"/>
      <c r="BF138" s="119"/>
      <c r="BG138" s="119"/>
      <c r="BH138" s="119"/>
      <c r="BI138" s="119"/>
      <c r="BJ138" s="119"/>
      <c r="BK138" s="119"/>
      <c r="BL138" s="119"/>
      <c r="BM138" s="119"/>
      <c r="BN138" s="119"/>
      <c r="BO138" s="119"/>
      <c r="BP138" s="119"/>
      <c r="BQ138" s="119"/>
      <c r="BR138" s="119"/>
      <c r="BS138" s="119"/>
      <c r="BT138" s="119"/>
      <c r="BU138" s="119"/>
      <c r="BV138" s="119"/>
      <c r="BW138" s="119"/>
      <c r="BX138" s="119"/>
      <c r="BY138" s="119"/>
      <c r="BZ138" s="119"/>
      <c r="CA138" s="119"/>
      <c r="CB138" s="119"/>
      <c r="CC138" s="119"/>
      <c r="CD138" s="119"/>
      <c r="CE138" s="119"/>
      <c r="CF138" s="119"/>
      <c r="CG138" s="119"/>
      <c r="CH138" s="119"/>
      <c r="CI138" s="119"/>
      <c r="CJ138" s="119"/>
      <c r="CK138" s="119"/>
      <c r="CL138" s="119"/>
      <c r="CM138" s="119"/>
      <c r="CN138" s="119"/>
      <c r="CO138" s="119"/>
      <c r="CP138" s="119"/>
      <c r="CQ138" s="119"/>
      <c r="CR138" s="119"/>
      <c r="CS138" s="119"/>
      <c r="CT138" s="119"/>
      <c r="CU138" s="119"/>
      <c r="CV138" s="119"/>
      <c r="CW138" s="119"/>
      <c r="CX138" s="119"/>
      <c r="CY138" s="119"/>
      <c r="CZ138" s="119"/>
      <c r="DA138" s="119"/>
      <c r="DB138" s="119"/>
      <c r="DC138" s="119"/>
      <c r="DD138" s="119"/>
      <c r="DE138" s="119"/>
      <c r="DF138" s="119"/>
      <c r="DG138" s="119"/>
      <c r="DH138" s="119"/>
      <c r="DI138" s="119"/>
      <c r="DJ138" s="119"/>
      <c r="DK138" s="119"/>
      <c r="DL138" s="119"/>
      <c r="DM138" s="119"/>
      <c r="DN138" s="119"/>
      <c r="DO138" s="119"/>
      <c r="DP138" s="119"/>
      <c r="DQ138" s="119"/>
      <c r="DR138" s="119"/>
      <c r="DS138" s="119"/>
      <c r="DT138" s="119"/>
      <c r="DU138" s="119"/>
      <c r="DV138" s="119"/>
      <c r="DW138" s="119"/>
      <c r="DX138" s="119"/>
      <c r="DY138" s="119"/>
      <c r="DZ138" s="119"/>
      <c r="EA138" s="119"/>
      <c r="EB138" s="119"/>
      <c r="EC138" s="119"/>
      <c r="ED138" s="119"/>
      <c r="EE138" s="119"/>
      <c r="EF138" s="119"/>
      <c r="EG138" s="119"/>
      <c r="EH138" s="119"/>
      <c r="EI138" s="119"/>
      <c r="EJ138" s="119"/>
      <c r="EK138" s="119"/>
      <c r="EL138" s="119"/>
      <c r="EM138" s="119"/>
      <c r="EN138" s="119"/>
      <c r="EO138" s="119"/>
      <c r="EP138" s="119"/>
      <c r="EQ138" s="119"/>
      <c r="ER138" s="119"/>
      <c r="ES138" s="119"/>
      <c r="ET138" s="119"/>
      <c r="EU138" s="119"/>
      <c r="EV138" s="119"/>
      <c r="EW138" s="119"/>
      <c r="EX138" s="119"/>
      <c r="EY138" s="119"/>
      <c r="EZ138" s="119"/>
      <c r="FA138" s="119"/>
      <c r="FB138" s="119"/>
      <c r="FC138" s="119"/>
      <c r="FD138" s="119"/>
      <c r="FE138" s="119"/>
      <c r="FF138" s="119"/>
      <c r="FG138" s="119"/>
      <c r="FH138" s="119"/>
      <c r="FI138" s="119"/>
      <c r="FJ138" s="119"/>
      <c r="FK138" s="119"/>
      <c r="FL138" s="119"/>
      <c r="FM138" s="119"/>
      <c r="FN138" s="119"/>
      <c r="FO138" s="119"/>
      <c r="FP138" s="119"/>
      <c r="FQ138" s="119"/>
      <c r="FR138" s="119"/>
      <c r="FS138" s="119"/>
      <c r="FT138" s="119"/>
      <c r="FU138" s="119"/>
      <c r="FV138" s="119"/>
      <c r="FW138" s="119"/>
      <c r="FX138" s="119"/>
      <c r="FY138" s="119"/>
      <c r="FZ138" s="119"/>
      <c r="GA138" s="119"/>
      <c r="GB138" s="119"/>
      <c r="GC138" s="119"/>
      <c r="GD138" s="119"/>
      <c r="GE138" s="119"/>
      <c r="GF138" s="119"/>
      <c r="GG138" s="119"/>
      <c r="GH138" s="119"/>
      <c r="GI138" s="119"/>
      <c r="GJ138" s="119"/>
      <c r="GK138" s="119"/>
      <c r="GL138" s="119"/>
      <c r="GM138" s="119"/>
      <c r="GN138" s="119"/>
      <c r="GO138" s="119"/>
      <c r="GP138" s="119"/>
      <c r="GQ138" s="119"/>
      <c r="GR138" s="119"/>
      <c r="GS138" s="119"/>
      <c r="GT138" s="119"/>
      <c r="GU138" s="119"/>
      <c r="GV138" s="119"/>
      <c r="GW138" s="119"/>
      <c r="GX138" s="119"/>
      <c r="GY138" s="119"/>
      <c r="GZ138" s="119"/>
      <c r="HA138" s="119"/>
      <c r="HB138" s="119"/>
      <c r="HC138" s="119"/>
      <c r="HD138" s="119"/>
      <c r="HE138" s="119"/>
      <c r="HF138" s="119"/>
      <c r="HG138" s="119"/>
      <c r="HH138" s="119"/>
      <c r="HI138" s="119"/>
      <c r="HJ138" s="119"/>
      <c r="HK138" s="119"/>
      <c r="HL138" s="119"/>
      <c r="HM138" s="119"/>
      <c r="HN138" s="119"/>
      <c r="HO138" s="119"/>
      <c r="HP138" s="119"/>
      <c r="HQ138" s="119"/>
      <c r="HR138" s="119"/>
      <c r="HS138" s="119"/>
      <c r="HT138" s="119"/>
      <c r="HU138" s="119"/>
      <c r="HV138" s="119"/>
      <c r="HW138" s="119"/>
      <c r="HX138" s="119"/>
      <c r="HY138" s="119"/>
      <c r="HZ138" s="119"/>
      <c r="IA138" s="119"/>
      <c r="IB138" s="119"/>
      <c r="IC138" s="119"/>
      <c r="ID138" s="119"/>
      <c r="IE138" s="119"/>
      <c r="IF138" s="119"/>
      <c r="IG138" s="119"/>
      <c r="IH138" s="119"/>
      <c r="II138" s="119"/>
      <c r="IJ138" s="119"/>
      <c r="IK138" s="119"/>
      <c r="IL138" s="119"/>
      <c r="IM138" s="119"/>
      <c r="IN138" s="119"/>
      <c r="IO138" s="119"/>
      <c r="IP138" s="119"/>
      <c r="IQ138" s="119"/>
      <c r="IR138" s="119"/>
      <c r="IS138" s="119"/>
      <c r="IT138" s="119"/>
    </row>
    <row r="139" spans="1:254" s="123" customFormat="1" ht="44.25" customHeight="1" thickBot="1" x14ac:dyDescent="0.35">
      <c r="A139" s="888" t="s">
        <v>52</v>
      </c>
      <c r="B139" s="889"/>
      <c r="C139" s="158" t="e">
        <f>I138</f>
        <v>#REF!</v>
      </c>
      <c r="D139" s="174"/>
      <c r="E139" s="174"/>
      <c r="F139" s="153"/>
      <c r="G139" s="153"/>
      <c r="H139" s="153"/>
      <c r="I139" s="153"/>
      <c r="J139" s="119"/>
      <c r="K139" s="119"/>
      <c r="L139" s="119"/>
      <c r="M139" s="119"/>
      <c r="N139" s="119"/>
      <c r="O139" s="119"/>
      <c r="P139" s="119"/>
      <c r="Q139" s="119"/>
      <c r="R139" s="119"/>
      <c r="S139" s="119"/>
      <c r="T139" s="119"/>
      <c r="U139" s="119"/>
      <c r="V139" s="119"/>
      <c r="W139" s="119"/>
      <c r="X139" s="119"/>
      <c r="Y139" s="119"/>
      <c r="Z139" s="119"/>
      <c r="AA139" s="119"/>
      <c r="AB139" s="119"/>
      <c r="AC139" s="119"/>
      <c r="AD139" s="119"/>
      <c r="AE139" s="119"/>
      <c r="AF139" s="119"/>
      <c r="AG139" s="119"/>
      <c r="AH139" s="119"/>
      <c r="AI139" s="119"/>
      <c r="AJ139" s="119"/>
      <c r="AK139" s="119"/>
      <c r="AL139" s="119"/>
      <c r="AM139" s="119"/>
      <c r="AN139" s="119"/>
      <c r="AO139" s="119"/>
      <c r="AP139" s="119"/>
      <c r="AQ139" s="119"/>
      <c r="AR139" s="119"/>
      <c r="AS139" s="119"/>
      <c r="AT139" s="119"/>
      <c r="AU139" s="119"/>
      <c r="AV139" s="119"/>
      <c r="AW139" s="119"/>
      <c r="AX139" s="119"/>
      <c r="AY139" s="119"/>
      <c r="AZ139" s="119"/>
      <c r="BA139" s="119"/>
      <c r="BB139" s="119"/>
      <c r="BC139" s="119"/>
      <c r="BD139" s="119"/>
      <c r="BE139" s="119"/>
      <c r="BF139" s="119"/>
      <c r="BG139" s="119"/>
      <c r="BH139" s="119"/>
      <c r="BI139" s="119"/>
      <c r="BJ139" s="119"/>
      <c r="BK139" s="119"/>
      <c r="BL139" s="119"/>
      <c r="BM139" s="119"/>
      <c r="BN139" s="119"/>
      <c r="BO139" s="119"/>
      <c r="BP139" s="119"/>
      <c r="BQ139" s="119"/>
      <c r="BR139" s="119"/>
      <c r="BS139" s="119"/>
      <c r="BT139" s="119"/>
      <c r="BU139" s="119"/>
      <c r="BV139" s="119"/>
      <c r="BW139" s="119"/>
      <c r="BX139" s="119"/>
      <c r="BY139" s="119"/>
      <c r="BZ139" s="119"/>
      <c r="CA139" s="119"/>
      <c r="CB139" s="119"/>
      <c r="CC139" s="119"/>
      <c r="CD139" s="119"/>
      <c r="CE139" s="119"/>
      <c r="CF139" s="119"/>
      <c r="CG139" s="119"/>
      <c r="CH139" s="119"/>
      <c r="CI139" s="119"/>
      <c r="CJ139" s="119"/>
      <c r="CK139" s="119"/>
      <c r="CL139" s="119"/>
      <c r="CM139" s="119"/>
      <c r="CN139" s="119"/>
      <c r="CO139" s="119"/>
      <c r="CP139" s="119"/>
      <c r="CQ139" s="119"/>
      <c r="CR139" s="119"/>
      <c r="CS139" s="119"/>
      <c r="CT139" s="119"/>
      <c r="CU139" s="119"/>
      <c r="CV139" s="119"/>
      <c r="CW139" s="119"/>
      <c r="CX139" s="119"/>
      <c r="CY139" s="119"/>
      <c r="CZ139" s="119"/>
      <c r="DA139" s="119"/>
      <c r="DB139" s="119"/>
      <c r="DC139" s="119"/>
      <c r="DD139" s="119"/>
      <c r="DE139" s="119"/>
      <c r="DF139" s="119"/>
      <c r="DG139" s="119"/>
      <c r="DH139" s="119"/>
      <c r="DI139" s="119"/>
      <c r="DJ139" s="119"/>
      <c r="DK139" s="119"/>
      <c r="DL139" s="119"/>
      <c r="DM139" s="119"/>
      <c r="DN139" s="119"/>
      <c r="DO139" s="119"/>
      <c r="DP139" s="119"/>
      <c r="DQ139" s="119"/>
      <c r="DR139" s="119"/>
      <c r="DS139" s="119"/>
      <c r="DT139" s="119"/>
      <c r="DU139" s="119"/>
      <c r="DV139" s="119"/>
      <c r="DW139" s="119"/>
      <c r="DX139" s="119"/>
      <c r="DY139" s="119"/>
      <c r="DZ139" s="119"/>
      <c r="EA139" s="119"/>
      <c r="EB139" s="119"/>
      <c r="EC139" s="119"/>
      <c r="ED139" s="119"/>
      <c r="EE139" s="119"/>
      <c r="EF139" s="119"/>
      <c r="EG139" s="119"/>
      <c r="EH139" s="119"/>
      <c r="EI139" s="119"/>
      <c r="EJ139" s="119"/>
      <c r="EK139" s="119"/>
      <c r="EL139" s="119"/>
      <c r="EM139" s="119"/>
      <c r="EN139" s="119"/>
      <c r="EO139" s="119"/>
      <c r="EP139" s="119"/>
      <c r="EQ139" s="119"/>
      <c r="ER139" s="119"/>
      <c r="ES139" s="119"/>
      <c r="ET139" s="119"/>
      <c r="EU139" s="119"/>
      <c r="EV139" s="119"/>
      <c r="EW139" s="119"/>
      <c r="EX139" s="119"/>
      <c r="EY139" s="119"/>
      <c r="EZ139" s="119"/>
      <c r="FA139" s="119"/>
      <c r="FB139" s="119"/>
      <c r="FC139" s="119"/>
      <c r="FD139" s="119"/>
      <c r="FE139" s="119"/>
      <c r="FF139" s="119"/>
      <c r="FG139" s="119"/>
      <c r="FH139" s="119"/>
      <c r="FI139" s="119"/>
      <c r="FJ139" s="119"/>
      <c r="FK139" s="119"/>
      <c r="FL139" s="119"/>
      <c r="FM139" s="119"/>
      <c r="FN139" s="119"/>
      <c r="FO139" s="119"/>
      <c r="FP139" s="119"/>
      <c r="FQ139" s="119"/>
      <c r="FR139" s="119"/>
      <c r="FS139" s="119"/>
      <c r="FT139" s="119"/>
      <c r="FU139" s="119"/>
      <c r="FV139" s="119"/>
      <c r="FW139" s="119"/>
      <c r="FX139" s="119"/>
      <c r="FY139" s="119"/>
      <c r="FZ139" s="119"/>
      <c r="GA139" s="119"/>
      <c r="GB139" s="119"/>
      <c r="GC139" s="119"/>
      <c r="GD139" s="119"/>
      <c r="GE139" s="119"/>
      <c r="GF139" s="119"/>
      <c r="GG139" s="119"/>
      <c r="GH139" s="119"/>
      <c r="GI139" s="119"/>
      <c r="GJ139" s="119"/>
      <c r="GK139" s="119"/>
      <c r="GL139" s="119"/>
      <c r="GM139" s="119"/>
      <c r="GN139" s="119"/>
      <c r="GO139" s="119"/>
      <c r="GP139" s="119"/>
      <c r="GQ139" s="119"/>
      <c r="GR139" s="119"/>
      <c r="GS139" s="119"/>
      <c r="GT139" s="119"/>
      <c r="GU139" s="119"/>
      <c r="GV139" s="119"/>
      <c r="GW139" s="119"/>
      <c r="GX139" s="119"/>
      <c r="GY139" s="119"/>
      <c r="GZ139" s="119"/>
      <c r="HA139" s="119"/>
      <c r="HB139" s="119"/>
      <c r="HC139" s="119"/>
      <c r="HD139" s="119"/>
      <c r="HE139" s="119"/>
      <c r="HF139" s="119"/>
      <c r="HG139" s="119"/>
      <c r="HH139" s="119"/>
      <c r="HI139" s="119"/>
      <c r="HJ139" s="119"/>
      <c r="HK139" s="119"/>
      <c r="HL139" s="119"/>
      <c r="HM139" s="119"/>
      <c r="HN139" s="119"/>
      <c r="HO139" s="119"/>
      <c r="HP139" s="119"/>
      <c r="HQ139" s="119"/>
      <c r="HR139" s="119"/>
      <c r="HS139" s="119"/>
      <c r="HT139" s="119"/>
      <c r="HU139" s="119"/>
      <c r="HV139" s="119"/>
      <c r="HW139" s="119"/>
      <c r="HX139" s="119"/>
      <c r="HY139" s="119"/>
      <c r="HZ139" s="119"/>
      <c r="IA139" s="119"/>
      <c r="IB139" s="119"/>
      <c r="IC139" s="119"/>
      <c r="ID139" s="119"/>
      <c r="IE139" s="119"/>
      <c r="IF139" s="119"/>
      <c r="IG139" s="119"/>
      <c r="IH139" s="119"/>
      <c r="II139" s="119"/>
      <c r="IJ139" s="119"/>
      <c r="IK139" s="119"/>
      <c r="IL139" s="119"/>
      <c r="IM139" s="119"/>
      <c r="IN139" s="119"/>
      <c r="IO139" s="119"/>
      <c r="IP139" s="119"/>
      <c r="IQ139" s="119"/>
      <c r="IR139" s="119"/>
      <c r="IS139" s="119"/>
      <c r="IT139" s="119"/>
    </row>
    <row r="140" spans="1:254" s="123" customFormat="1" ht="68.25" customHeight="1" thickBot="1" x14ac:dyDescent="0.35">
      <c r="A140" s="888" t="s">
        <v>53</v>
      </c>
      <c r="B140" s="889"/>
      <c r="C140" s="156"/>
      <c r="D140" s="156"/>
      <c r="E140" s="156"/>
      <c r="F140" s="153"/>
      <c r="G140" s="153"/>
      <c r="H140" s="153"/>
      <c r="I140" s="153"/>
      <c r="J140" s="119"/>
      <c r="K140" s="119"/>
      <c r="L140" s="119"/>
      <c r="M140" s="119"/>
      <c r="N140" s="119"/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  <c r="Y140" s="119"/>
      <c r="Z140" s="119"/>
      <c r="AA140" s="119"/>
      <c r="AB140" s="119"/>
      <c r="AC140" s="119"/>
      <c r="AD140" s="119"/>
      <c r="AE140" s="119"/>
      <c r="AF140" s="119"/>
      <c r="AG140" s="119"/>
      <c r="AH140" s="119"/>
      <c r="AI140" s="119"/>
      <c r="AJ140" s="119"/>
      <c r="AK140" s="119"/>
      <c r="AL140" s="119"/>
      <c r="AM140" s="119"/>
      <c r="AN140" s="119"/>
      <c r="AO140" s="119"/>
      <c r="AP140" s="119"/>
      <c r="AQ140" s="119"/>
      <c r="AR140" s="119"/>
      <c r="AS140" s="119"/>
      <c r="AT140" s="119"/>
      <c r="AU140" s="119"/>
      <c r="AV140" s="119"/>
      <c r="AW140" s="119"/>
      <c r="AX140" s="119"/>
      <c r="AY140" s="119"/>
      <c r="AZ140" s="119"/>
      <c r="BA140" s="119"/>
      <c r="BB140" s="119"/>
      <c r="BC140" s="119"/>
      <c r="BD140" s="119"/>
      <c r="BE140" s="119"/>
      <c r="BF140" s="119"/>
      <c r="BG140" s="119"/>
      <c r="BH140" s="119"/>
      <c r="BI140" s="119"/>
      <c r="BJ140" s="119"/>
      <c r="BK140" s="119"/>
      <c r="BL140" s="119"/>
      <c r="BM140" s="119"/>
      <c r="BN140" s="119"/>
      <c r="BO140" s="119"/>
      <c r="BP140" s="119"/>
      <c r="BQ140" s="119"/>
      <c r="BR140" s="119"/>
      <c r="BS140" s="119"/>
      <c r="BT140" s="119"/>
      <c r="BU140" s="119"/>
      <c r="BV140" s="119"/>
      <c r="BW140" s="119"/>
      <c r="BX140" s="119"/>
      <c r="BY140" s="119"/>
      <c r="BZ140" s="119"/>
      <c r="CA140" s="119"/>
      <c r="CB140" s="119"/>
      <c r="CC140" s="119"/>
      <c r="CD140" s="119"/>
      <c r="CE140" s="119"/>
      <c r="CF140" s="119"/>
      <c r="CG140" s="119"/>
      <c r="CH140" s="119"/>
      <c r="CI140" s="119"/>
      <c r="CJ140" s="119"/>
      <c r="CK140" s="119"/>
      <c r="CL140" s="119"/>
      <c r="CM140" s="119"/>
      <c r="CN140" s="119"/>
      <c r="CO140" s="119"/>
      <c r="CP140" s="119"/>
      <c r="CQ140" s="119"/>
      <c r="CR140" s="119"/>
      <c r="CS140" s="119"/>
      <c r="CT140" s="119"/>
      <c r="CU140" s="119"/>
      <c r="CV140" s="119"/>
      <c r="CW140" s="119"/>
      <c r="CX140" s="119"/>
      <c r="CY140" s="119"/>
      <c r="CZ140" s="119"/>
      <c r="DA140" s="119"/>
      <c r="DB140" s="119"/>
      <c r="DC140" s="119"/>
      <c r="DD140" s="119"/>
      <c r="DE140" s="119"/>
      <c r="DF140" s="119"/>
      <c r="DG140" s="119"/>
      <c r="DH140" s="119"/>
      <c r="DI140" s="119"/>
      <c r="DJ140" s="119"/>
      <c r="DK140" s="119"/>
      <c r="DL140" s="119"/>
      <c r="DM140" s="119"/>
      <c r="DN140" s="119"/>
      <c r="DO140" s="119"/>
      <c r="DP140" s="119"/>
      <c r="DQ140" s="119"/>
      <c r="DR140" s="119"/>
      <c r="DS140" s="119"/>
      <c r="DT140" s="119"/>
      <c r="DU140" s="119"/>
      <c r="DV140" s="119"/>
      <c r="DW140" s="119"/>
      <c r="DX140" s="119"/>
      <c r="DY140" s="119"/>
      <c r="DZ140" s="119"/>
      <c r="EA140" s="119"/>
      <c r="EB140" s="119"/>
      <c r="EC140" s="119"/>
      <c r="ED140" s="119"/>
      <c r="EE140" s="119"/>
      <c r="EF140" s="119"/>
      <c r="EG140" s="119"/>
      <c r="EH140" s="119"/>
      <c r="EI140" s="119"/>
      <c r="EJ140" s="119"/>
      <c r="EK140" s="119"/>
      <c r="EL140" s="119"/>
      <c r="EM140" s="119"/>
      <c r="EN140" s="119"/>
      <c r="EO140" s="119"/>
      <c r="EP140" s="119"/>
      <c r="EQ140" s="119"/>
      <c r="ER140" s="119"/>
      <c r="ES140" s="119"/>
      <c r="ET140" s="119"/>
      <c r="EU140" s="119"/>
      <c r="EV140" s="119"/>
      <c r="EW140" s="119"/>
      <c r="EX140" s="119"/>
      <c r="EY140" s="119"/>
      <c r="EZ140" s="119"/>
      <c r="FA140" s="119"/>
      <c r="FB140" s="119"/>
      <c r="FC140" s="119"/>
      <c r="FD140" s="119"/>
      <c r="FE140" s="119"/>
      <c r="FF140" s="119"/>
      <c r="FG140" s="119"/>
      <c r="FH140" s="119"/>
      <c r="FI140" s="119"/>
      <c r="FJ140" s="119"/>
      <c r="FK140" s="119"/>
      <c r="FL140" s="119"/>
      <c r="FM140" s="119"/>
      <c r="FN140" s="119"/>
      <c r="FO140" s="119"/>
      <c r="FP140" s="119"/>
      <c r="FQ140" s="119"/>
      <c r="FR140" s="119"/>
      <c r="FS140" s="119"/>
      <c r="FT140" s="119"/>
      <c r="FU140" s="119"/>
      <c r="FV140" s="119"/>
      <c r="FW140" s="119"/>
      <c r="FX140" s="119"/>
      <c r="FY140" s="119"/>
      <c r="FZ140" s="119"/>
      <c r="GA140" s="119"/>
      <c r="GB140" s="119"/>
      <c r="GC140" s="119"/>
      <c r="GD140" s="119"/>
      <c r="GE140" s="119"/>
      <c r="GF140" s="119"/>
      <c r="GG140" s="119"/>
      <c r="GH140" s="119"/>
      <c r="GI140" s="119"/>
      <c r="GJ140" s="119"/>
      <c r="GK140" s="119"/>
      <c r="GL140" s="119"/>
      <c r="GM140" s="119"/>
      <c r="GN140" s="119"/>
      <c r="GO140" s="119"/>
      <c r="GP140" s="119"/>
      <c r="GQ140" s="119"/>
      <c r="GR140" s="119"/>
      <c r="GS140" s="119"/>
      <c r="GT140" s="119"/>
      <c r="GU140" s="119"/>
      <c r="GV140" s="119"/>
      <c r="GW140" s="119"/>
      <c r="GX140" s="119"/>
      <c r="GY140" s="119"/>
      <c r="GZ140" s="119"/>
      <c r="HA140" s="119"/>
      <c r="HB140" s="119"/>
      <c r="HC140" s="119"/>
      <c r="HD140" s="119"/>
      <c r="HE140" s="119"/>
      <c r="HF140" s="119"/>
      <c r="HG140" s="119"/>
      <c r="HH140" s="119"/>
      <c r="HI140" s="119"/>
      <c r="HJ140" s="119"/>
      <c r="HK140" s="119"/>
      <c r="HL140" s="119"/>
      <c r="HM140" s="119"/>
      <c r="HN140" s="119"/>
      <c r="HO140" s="119"/>
      <c r="HP140" s="119"/>
      <c r="HQ140" s="119"/>
      <c r="HR140" s="119"/>
      <c r="HS140" s="119"/>
      <c r="HT140" s="119"/>
      <c r="HU140" s="119"/>
      <c r="HV140" s="119"/>
      <c r="HW140" s="119"/>
      <c r="HX140" s="119"/>
      <c r="HY140" s="119"/>
      <c r="HZ140" s="119"/>
      <c r="IA140" s="119"/>
      <c r="IB140" s="119"/>
      <c r="IC140" s="119"/>
      <c r="ID140" s="119"/>
      <c r="IE140" s="119"/>
      <c r="IF140" s="119"/>
      <c r="IG140" s="119"/>
      <c r="IH140" s="119"/>
      <c r="II140" s="119"/>
      <c r="IJ140" s="119"/>
      <c r="IK140" s="119"/>
      <c r="IL140" s="119"/>
      <c r="IM140" s="119"/>
      <c r="IN140" s="119"/>
      <c r="IO140" s="119"/>
      <c r="IP140" s="119"/>
      <c r="IQ140" s="119"/>
      <c r="IR140" s="119"/>
      <c r="IS140" s="119"/>
      <c r="IT140" s="119"/>
    </row>
    <row r="141" spans="1:254" s="123" customFormat="1" ht="30.75" customHeight="1" x14ac:dyDescent="0.3">
      <c r="A141" s="890" t="s">
        <v>39</v>
      </c>
      <c r="B141" s="891"/>
      <c r="C141" s="891"/>
      <c r="D141" s="891"/>
      <c r="E141" s="891"/>
      <c r="F141" s="891"/>
      <c r="G141" s="891"/>
      <c r="H141" s="891"/>
      <c r="I141" s="892"/>
      <c r="J141" s="119"/>
      <c r="K141" s="119"/>
      <c r="L141" s="119"/>
      <c r="M141" s="119"/>
      <c r="N141" s="119"/>
      <c r="O141" s="119"/>
      <c r="P141" s="119"/>
      <c r="Q141" s="119"/>
      <c r="R141" s="119"/>
      <c r="S141" s="119"/>
      <c r="T141" s="119"/>
      <c r="U141" s="119"/>
      <c r="V141" s="119"/>
      <c r="W141" s="119"/>
      <c r="X141" s="119"/>
      <c r="Y141" s="119"/>
      <c r="Z141" s="119"/>
      <c r="AA141" s="119"/>
      <c r="AB141" s="119"/>
      <c r="AC141" s="119"/>
      <c r="AD141" s="119"/>
      <c r="AE141" s="119"/>
      <c r="AF141" s="119"/>
      <c r="AG141" s="119"/>
      <c r="AH141" s="119"/>
      <c r="AI141" s="119"/>
      <c r="AJ141" s="119"/>
      <c r="AK141" s="119"/>
      <c r="AL141" s="119"/>
      <c r="AM141" s="119"/>
      <c r="AN141" s="119"/>
      <c r="AO141" s="119"/>
      <c r="AP141" s="119"/>
      <c r="AQ141" s="119"/>
      <c r="AR141" s="119"/>
      <c r="AS141" s="119"/>
      <c r="AT141" s="119"/>
      <c r="AU141" s="119"/>
      <c r="AV141" s="119"/>
      <c r="AW141" s="119"/>
      <c r="AX141" s="119"/>
      <c r="AY141" s="119"/>
      <c r="AZ141" s="119"/>
      <c r="BA141" s="119"/>
      <c r="BB141" s="119"/>
      <c r="BC141" s="119"/>
      <c r="BD141" s="119"/>
      <c r="BE141" s="119"/>
      <c r="BF141" s="119"/>
      <c r="BG141" s="119"/>
      <c r="BH141" s="119"/>
      <c r="BI141" s="119"/>
      <c r="BJ141" s="119"/>
      <c r="BK141" s="119"/>
      <c r="BL141" s="119"/>
      <c r="BM141" s="119"/>
      <c r="BN141" s="119"/>
      <c r="BO141" s="119"/>
      <c r="BP141" s="119"/>
      <c r="BQ141" s="119"/>
      <c r="BR141" s="119"/>
      <c r="BS141" s="119"/>
      <c r="BT141" s="119"/>
      <c r="BU141" s="119"/>
      <c r="BV141" s="119"/>
      <c r="BW141" s="119"/>
      <c r="BX141" s="119"/>
      <c r="BY141" s="119"/>
      <c r="BZ141" s="119"/>
      <c r="CA141" s="119"/>
      <c r="CB141" s="119"/>
      <c r="CC141" s="119"/>
      <c r="CD141" s="119"/>
      <c r="CE141" s="119"/>
      <c r="CF141" s="119"/>
      <c r="CG141" s="119"/>
      <c r="CH141" s="119"/>
      <c r="CI141" s="119"/>
      <c r="CJ141" s="119"/>
      <c r="CK141" s="119"/>
      <c r="CL141" s="119"/>
      <c r="CM141" s="119"/>
      <c r="CN141" s="119"/>
      <c r="CO141" s="119"/>
      <c r="CP141" s="119"/>
      <c r="CQ141" s="119"/>
      <c r="CR141" s="119"/>
      <c r="CS141" s="119"/>
      <c r="CT141" s="119"/>
      <c r="CU141" s="119"/>
      <c r="CV141" s="119"/>
      <c r="CW141" s="119"/>
      <c r="CX141" s="119"/>
      <c r="CY141" s="119"/>
      <c r="CZ141" s="119"/>
      <c r="DA141" s="119"/>
      <c r="DB141" s="119"/>
      <c r="DC141" s="119"/>
      <c r="DD141" s="119"/>
      <c r="DE141" s="119"/>
      <c r="DF141" s="119"/>
      <c r="DG141" s="119"/>
      <c r="DH141" s="119"/>
      <c r="DI141" s="119"/>
      <c r="DJ141" s="119"/>
      <c r="DK141" s="119"/>
      <c r="DL141" s="119"/>
      <c r="DM141" s="119"/>
      <c r="DN141" s="119"/>
      <c r="DO141" s="119"/>
      <c r="DP141" s="119"/>
      <c r="DQ141" s="119"/>
      <c r="DR141" s="119"/>
      <c r="DS141" s="119"/>
      <c r="DT141" s="119"/>
      <c r="DU141" s="119"/>
      <c r="DV141" s="119"/>
      <c r="DW141" s="119"/>
      <c r="DX141" s="119"/>
      <c r="DY141" s="119"/>
      <c r="DZ141" s="119"/>
      <c r="EA141" s="119"/>
      <c r="EB141" s="119"/>
      <c r="EC141" s="119"/>
      <c r="ED141" s="119"/>
      <c r="EE141" s="119"/>
      <c r="EF141" s="119"/>
      <c r="EG141" s="119"/>
      <c r="EH141" s="119"/>
      <c r="EI141" s="119"/>
      <c r="EJ141" s="119"/>
      <c r="EK141" s="119"/>
      <c r="EL141" s="119"/>
      <c r="EM141" s="119"/>
      <c r="EN141" s="119"/>
      <c r="EO141" s="119"/>
      <c r="EP141" s="119"/>
      <c r="EQ141" s="119"/>
      <c r="ER141" s="119"/>
      <c r="ES141" s="119"/>
      <c r="ET141" s="119"/>
      <c r="EU141" s="119"/>
      <c r="EV141" s="119"/>
      <c r="EW141" s="119"/>
      <c r="EX141" s="119"/>
      <c r="EY141" s="119"/>
      <c r="EZ141" s="119"/>
      <c r="FA141" s="119"/>
      <c r="FB141" s="119"/>
      <c r="FC141" s="119"/>
      <c r="FD141" s="119"/>
      <c r="FE141" s="119"/>
      <c r="FF141" s="119"/>
      <c r="FG141" s="119"/>
      <c r="FH141" s="119"/>
      <c r="FI141" s="119"/>
      <c r="FJ141" s="119"/>
      <c r="FK141" s="119"/>
      <c r="FL141" s="119"/>
      <c r="FM141" s="119"/>
      <c r="FN141" s="119"/>
      <c r="FO141" s="119"/>
      <c r="FP141" s="119"/>
      <c r="FQ141" s="119"/>
      <c r="FR141" s="119"/>
      <c r="FS141" s="119"/>
      <c r="FT141" s="119"/>
      <c r="FU141" s="119"/>
      <c r="FV141" s="119"/>
      <c r="FW141" s="119"/>
      <c r="FX141" s="119"/>
      <c r="FY141" s="119"/>
      <c r="FZ141" s="119"/>
      <c r="GA141" s="119"/>
      <c r="GB141" s="119"/>
      <c r="GC141" s="119"/>
      <c r="GD141" s="119"/>
      <c r="GE141" s="119"/>
      <c r="GF141" s="119"/>
      <c r="GG141" s="119"/>
      <c r="GH141" s="119"/>
      <c r="GI141" s="119"/>
      <c r="GJ141" s="119"/>
      <c r="GK141" s="119"/>
      <c r="GL141" s="119"/>
      <c r="GM141" s="119"/>
      <c r="GN141" s="119"/>
      <c r="GO141" s="119"/>
      <c r="GP141" s="119"/>
      <c r="GQ141" s="119"/>
      <c r="GR141" s="119"/>
      <c r="GS141" s="119"/>
      <c r="GT141" s="119"/>
      <c r="GU141" s="119"/>
      <c r="GV141" s="119"/>
      <c r="GW141" s="119"/>
      <c r="GX141" s="119"/>
      <c r="GY141" s="119"/>
      <c r="GZ141" s="119"/>
      <c r="HA141" s="119"/>
      <c r="HB141" s="119"/>
      <c r="HC141" s="119"/>
      <c r="HD141" s="119"/>
      <c r="HE141" s="119"/>
      <c r="HF141" s="119"/>
      <c r="HG141" s="119"/>
      <c r="HH141" s="119"/>
      <c r="HI141" s="119"/>
      <c r="HJ141" s="119"/>
      <c r="HK141" s="119"/>
      <c r="HL141" s="119"/>
      <c r="HM141" s="119"/>
      <c r="HN141" s="119"/>
      <c r="HO141" s="119"/>
      <c r="HP141" s="119"/>
      <c r="HQ141" s="119"/>
      <c r="HR141" s="119"/>
      <c r="HS141" s="119"/>
      <c r="HT141" s="119"/>
      <c r="HU141" s="119"/>
      <c r="HV141" s="119"/>
      <c r="HW141" s="119"/>
      <c r="HX141" s="119"/>
      <c r="HY141" s="119"/>
      <c r="HZ141" s="119"/>
      <c r="IA141" s="119"/>
      <c r="IB141" s="119"/>
      <c r="IC141" s="119"/>
      <c r="ID141" s="119"/>
      <c r="IE141" s="119"/>
      <c r="IF141" s="119"/>
      <c r="IG141" s="119"/>
      <c r="IH141" s="119"/>
      <c r="II141" s="119"/>
      <c r="IJ141" s="119"/>
      <c r="IK141" s="119"/>
      <c r="IL141" s="119"/>
      <c r="IM141" s="119"/>
      <c r="IN141" s="119"/>
      <c r="IO141" s="119"/>
      <c r="IP141" s="119"/>
      <c r="IQ141" s="119"/>
      <c r="IR141" s="119"/>
      <c r="IS141" s="119"/>
      <c r="IT141" s="119"/>
    </row>
    <row r="142" spans="1:254" s="123" customFormat="1" ht="36.75" customHeight="1" thickBot="1" x14ac:dyDescent="0.35">
      <c r="A142" s="909" t="s">
        <v>103</v>
      </c>
      <c r="B142" s="910"/>
      <c r="C142" s="910"/>
      <c r="D142" s="910"/>
      <c r="E142" s="910"/>
      <c r="F142" s="910"/>
      <c r="G142" s="910"/>
      <c r="H142" s="910"/>
      <c r="I142" s="911"/>
      <c r="J142" s="119"/>
      <c r="K142" s="119"/>
      <c r="L142" s="119"/>
      <c r="M142" s="119"/>
      <c r="N142" s="119"/>
      <c r="O142" s="119"/>
      <c r="P142" s="119"/>
      <c r="Q142" s="119"/>
      <c r="R142" s="119"/>
      <c r="S142" s="119"/>
      <c r="T142" s="119"/>
      <c r="U142" s="119"/>
      <c r="V142" s="119"/>
      <c r="W142" s="119"/>
      <c r="X142" s="119"/>
      <c r="Y142" s="119"/>
      <c r="Z142" s="119"/>
      <c r="AA142" s="119"/>
      <c r="AB142" s="119"/>
      <c r="AC142" s="119"/>
      <c r="AD142" s="119"/>
      <c r="AE142" s="119"/>
      <c r="AF142" s="119"/>
      <c r="AG142" s="119"/>
      <c r="AH142" s="119"/>
      <c r="AI142" s="119"/>
      <c r="AJ142" s="119"/>
      <c r="AK142" s="119"/>
      <c r="AL142" s="119"/>
      <c r="AM142" s="119"/>
      <c r="AN142" s="119"/>
      <c r="AO142" s="119"/>
      <c r="AP142" s="119"/>
      <c r="AQ142" s="119"/>
      <c r="AR142" s="119"/>
      <c r="AS142" s="119"/>
      <c r="AT142" s="119"/>
      <c r="AU142" s="119"/>
      <c r="AV142" s="119"/>
      <c r="AW142" s="119"/>
      <c r="AX142" s="119"/>
      <c r="AY142" s="119"/>
      <c r="AZ142" s="119"/>
      <c r="BA142" s="119"/>
      <c r="BB142" s="119"/>
      <c r="BC142" s="119"/>
      <c r="BD142" s="119"/>
      <c r="BE142" s="119"/>
      <c r="BF142" s="119"/>
      <c r="BG142" s="119"/>
      <c r="BH142" s="119"/>
      <c r="BI142" s="119"/>
      <c r="BJ142" s="119"/>
      <c r="BK142" s="119"/>
      <c r="BL142" s="119"/>
      <c r="BM142" s="119"/>
      <c r="BN142" s="119"/>
      <c r="BO142" s="119"/>
      <c r="BP142" s="119"/>
      <c r="BQ142" s="119"/>
      <c r="BR142" s="119"/>
      <c r="BS142" s="119"/>
      <c r="BT142" s="119"/>
      <c r="BU142" s="119"/>
      <c r="BV142" s="119"/>
      <c r="BW142" s="119"/>
      <c r="BX142" s="119"/>
      <c r="BY142" s="119"/>
      <c r="BZ142" s="119"/>
      <c r="CA142" s="119"/>
      <c r="CB142" s="119"/>
      <c r="CC142" s="119"/>
      <c r="CD142" s="119"/>
      <c r="CE142" s="119"/>
      <c r="CF142" s="119"/>
      <c r="CG142" s="119"/>
      <c r="CH142" s="119"/>
      <c r="CI142" s="119"/>
      <c r="CJ142" s="119"/>
      <c r="CK142" s="119"/>
      <c r="CL142" s="119"/>
      <c r="CM142" s="119"/>
      <c r="CN142" s="119"/>
      <c r="CO142" s="119"/>
      <c r="CP142" s="119"/>
      <c r="CQ142" s="119"/>
      <c r="CR142" s="119"/>
      <c r="CS142" s="119"/>
      <c r="CT142" s="119"/>
      <c r="CU142" s="119"/>
      <c r="CV142" s="119"/>
      <c r="CW142" s="119"/>
      <c r="CX142" s="119"/>
      <c r="CY142" s="119"/>
      <c r="CZ142" s="119"/>
      <c r="DA142" s="119"/>
      <c r="DB142" s="119"/>
      <c r="DC142" s="119"/>
      <c r="DD142" s="119"/>
      <c r="DE142" s="119"/>
      <c r="DF142" s="119"/>
      <c r="DG142" s="119"/>
      <c r="DH142" s="119"/>
      <c r="DI142" s="119"/>
      <c r="DJ142" s="119"/>
      <c r="DK142" s="119"/>
      <c r="DL142" s="119"/>
      <c r="DM142" s="119"/>
      <c r="DN142" s="119"/>
      <c r="DO142" s="119"/>
      <c r="DP142" s="119"/>
      <c r="DQ142" s="119"/>
      <c r="DR142" s="119"/>
      <c r="DS142" s="119"/>
      <c r="DT142" s="119"/>
      <c r="DU142" s="119"/>
      <c r="DV142" s="119"/>
      <c r="DW142" s="119"/>
      <c r="DX142" s="119"/>
      <c r="DY142" s="119"/>
      <c r="DZ142" s="119"/>
      <c r="EA142" s="119"/>
      <c r="EB142" s="119"/>
      <c r="EC142" s="119"/>
      <c r="ED142" s="119"/>
      <c r="EE142" s="119"/>
      <c r="EF142" s="119"/>
      <c r="EG142" s="119"/>
      <c r="EH142" s="119"/>
      <c r="EI142" s="119"/>
      <c r="EJ142" s="119"/>
      <c r="EK142" s="119"/>
      <c r="EL142" s="119"/>
      <c r="EM142" s="119"/>
      <c r="EN142" s="119"/>
      <c r="EO142" s="119"/>
      <c r="EP142" s="119"/>
      <c r="EQ142" s="119"/>
      <c r="ER142" s="119"/>
      <c r="ES142" s="119"/>
      <c r="ET142" s="119"/>
      <c r="EU142" s="119"/>
      <c r="EV142" s="119"/>
      <c r="EW142" s="119"/>
      <c r="EX142" s="119"/>
      <c r="EY142" s="119"/>
      <c r="EZ142" s="119"/>
      <c r="FA142" s="119"/>
      <c r="FB142" s="119"/>
      <c r="FC142" s="119"/>
      <c r="FD142" s="119"/>
      <c r="FE142" s="119"/>
      <c r="FF142" s="119"/>
      <c r="FG142" s="119"/>
      <c r="FH142" s="119"/>
      <c r="FI142" s="119"/>
      <c r="FJ142" s="119"/>
      <c r="FK142" s="119"/>
      <c r="FL142" s="119"/>
      <c r="FM142" s="119"/>
      <c r="FN142" s="119"/>
      <c r="FO142" s="119"/>
      <c r="FP142" s="119"/>
      <c r="FQ142" s="119"/>
      <c r="FR142" s="119"/>
      <c r="FS142" s="119"/>
      <c r="FT142" s="119"/>
      <c r="FU142" s="119"/>
      <c r="FV142" s="119"/>
      <c r="FW142" s="119"/>
      <c r="FX142" s="119"/>
      <c r="FY142" s="119"/>
      <c r="FZ142" s="119"/>
      <c r="GA142" s="119"/>
      <c r="GB142" s="119"/>
      <c r="GC142" s="119"/>
      <c r="GD142" s="119"/>
      <c r="GE142" s="119"/>
      <c r="GF142" s="119"/>
      <c r="GG142" s="119"/>
      <c r="GH142" s="119"/>
      <c r="GI142" s="119"/>
      <c r="GJ142" s="119"/>
      <c r="GK142" s="119"/>
      <c r="GL142" s="119"/>
      <c r="GM142" s="119"/>
      <c r="GN142" s="119"/>
      <c r="GO142" s="119"/>
      <c r="GP142" s="119"/>
      <c r="GQ142" s="119"/>
      <c r="GR142" s="119"/>
      <c r="GS142" s="119"/>
      <c r="GT142" s="119"/>
      <c r="GU142" s="119"/>
      <c r="GV142" s="119"/>
      <c r="GW142" s="119"/>
      <c r="GX142" s="119"/>
      <c r="GY142" s="119"/>
      <c r="GZ142" s="119"/>
      <c r="HA142" s="119"/>
      <c r="HB142" s="119"/>
      <c r="HC142" s="119"/>
      <c r="HD142" s="119"/>
      <c r="HE142" s="119"/>
      <c r="HF142" s="119"/>
      <c r="HG142" s="119"/>
      <c r="HH142" s="119"/>
      <c r="HI142" s="119"/>
      <c r="HJ142" s="119"/>
      <c r="HK142" s="119"/>
      <c r="HL142" s="119"/>
      <c r="HM142" s="119"/>
      <c r="HN142" s="119"/>
      <c r="HO142" s="119"/>
      <c r="HP142" s="119"/>
      <c r="HQ142" s="119"/>
      <c r="HR142" s="119"/>
      <c r="HS142" s="119"/>
      <c r="HT142" s="119"/>
      <c r="HU142" s="119"/>
      <c r="HV142" s="119"/>
      <c r="HW142" s="119"/>
      <c r="HX142" s="119"/>
      <c r="HY142" s="119"/>
      <c r="HZ142" s="119"/>
      <c r="IA142" s="119"/>
      <c r="IB142" s="119"/>
      <c r="IC142" s="119"/>
      <c r="ID142" s="119"/>
      <c r="IE142" s="119"/>
      <c r="IF142" s="119"/>
      <c r="IG142" s="119"/>
      <c r="IH142" s="119"/>
      <c r="II142" s="119"/>
      <c r="IJ142" s="119"/>
      <c r="IK142" s="119"/>
      <c r="IL142" s="119"/>
      <c r="IM142" s="119"/>
      <c r="IN142" s="119"/>
      <c r="IO142" s="119"/>
      <c r="IP142" s="119"/>
      <c r="IQ142" s="119"/>
      <c r="IR142" s="119"/>
      <c r="IS142" s="119"/>
      <c r="IT142" s="119"/>
    </row>
    <row r="143" spans="1:254" s="123" customFormat="1" ht="22.5" customHeight="1" x14ac:dyDescent="0.3">
      <c r="A143" s="890" t="s">
        <v>40</v>
      </c>
      <c r="B143" s="891"/>
      <c r="C143" s="891"/>
      <c r="D143" s="891"/>
      <c r="E143" s="891"/>
      <c r="F143" s="891"/>
      <c r="G143" s="891"/>
      <c r="H143" s="891"/>
      <c r="I143" s="892"/>
      <c r="J143" s="119"/>
      <c r="K143" s="119"/>
      <c r="L143" s="119"/>
      <c r="M143" s="119"/>
      <c r="N143" s="119"/>
      <c r="O143" s="119"/>
      <c r="P143" s="119"/>
      <c r="Q143" s="119"/>
      <c r="R143" s="119"/>
      <c r="S143" s="119"/>
      <c r="T143" s="119"/>
      <c r="U143" s="119"/>
      <c r="V143" s="119"/>
      <c r="W143" s="119"/>
      <c r="X143" s="119"/>
      <c r="Y143" s="119"/>
      <c r="Z143" s="119"/>
      <c r="AA143" s="119"/>
      <c r="AB143" s="119"/>
      <c r="AC143" s="119"/>
      <c r="AD143" s="119"/>
      <c r="AE143" s="119"/>
      <c r="AF143" s="119"/>
      <c r="AG143" s="119"/>
      <c r="AH143" s="119"/>
      <c r="AI143" s="119"/>
      <c r="AJ143" s="119"/>
      <c r="AK143" s="119"/>
      <c r="AL143" s="119"/>
      <c r="AM143" s="119"/>
      <c r="AN143" s="119"/>
      <c r="AO143" s="119"/>
      <c r="AP143" s="119"/>
      <c r="AQ143" s="119"/>
      <c r="AR143" s="119"/>
      <c r="AS143" s="119"/>
      <c r="AT143" s="119"/>
      <c r="AU143" s="119"/>
      <c r="AV143" s="119"/>
      <c r="AW143" s="119"/>
      <c r="AX143" s="119"/>
      <c r="AY143" s="119"/>
      <c r="AZ143" s="119"/>
      <c r="BA143" s="119"/>
      <c r="BB143" s="119"/>
      <c r="BC143" s="119"/>
      <c r="BD143" s="119"/>
      <c r="BE143" s="119"/>
      <c r="BF143" s="119"/>
      <c r="BG143" s="119"/>
      <c r="BH143" s="119"/>
      <c r="BI143" s="119"/>
      <c r="BJ143" s="119"/>
      <c r="BK143" s="119"/>
      <c r="BL143" s="119"/>
      <c r="BM143" s="119"/>
      <c r="BN143" s="119"/>
      <c r="BO143" s="119"/>
      <c r="BP143" s="119"/>
      <c r="BQ143" s="119"/>
      <c r="BR143" s="119"/>
      <c r="BS143" s="119"/>
      <c r="BT143" s="119"/>
      <c r="BU143" s="119"/>
      <c r="BV143" s="119"/>
      <c r="BW143" s="119"/>
      <c r="BX143" s="119"/>
      <c r="BY143" s="119"/>
      <c r="BZ143" s="119"/>
      <c r="CA143" s="119"/>
      <c r="CB143" s="119"/>
      <c r="CC143" s="119"/>
      <c r="CD143" s="119"/>
      <c r="CE143" s="119"/>
      <c r="CF143" s="119"/>
      <c r="CG143" s="119"/>
      <c r="CH143" s="119"/>
      <c r="CI143" s="119"/>
      <c r="CJ143" s="119"/>
      <c r="CK143" s="119"/>
      <c r="CL143" s="119"/>
      <c r="CM143" s="119"/>
      <c r="CN143" s="119"/>
      <c r="CO143" s="119"/>
      <c r="CP143" s="119"/>
      <c r="CQ143" s="119"/>
      <c r="CR143" s="119"/>
      <c r="CS143" s="119"/>
      <c r="CT143" s="119"/>
      <c r="CU143" s="119"/>
      <c r="CV143" s="119"/>
      <c r="CW143" s="119"/>
      <c r="CX143" s="119"/>
      <c r="CY143" s="119"/>
      <c r="CZ143" s="119"/>
      <c r="DA143" s="119"/>
      <c r="DB143" s="119"/>
      <c r="DC143" s="119"/>
      <c r="DD143" s="119"/>
      <c r="DE143" s="119"/>
      <c r="DF143" s="119"/>
      <c r="DG143" s="119"/>
      <c r="DH143" s="119"/>
      <c r="DI143" s="119"/>
      <c r="DJ143" s="119"/>
      <c r="DK143" s="119"/>
      <c r="DL143" s="119"/>
      <c r="DM143" s="119"/>
      <c r="DN143" s="119"/>
      <c r="DO143" s="119"/>
      <c r="DP143" s="119"/>
      <c r="DQ143" s="119"/>
      <c r="DR143" s="119"/>
      <c r="DS143" s="119"/>
      <c r="DT143" s="119"/>
      <c r="DU143" s="119"/>
      <c r="DV143" s="119"/>
      <c r="DW143" s="119"/>
      <c r="DX143" s="119"/>
      <c r="DY143" s="119"/>
      <c r="DZ143" s="119"/>
      <c r="EA143" s="119"/>
      <c r="EB143" s="119"/>
      <c r="EC143" s="119"/>
      <c r="ED143" s="119"/>
      <c r="EE143" s="119"/>
      <c r="EF143" s="119"/>
      <c r="EG143" s="119"/>
      <c r="EH143" s="119"/>
      <c r="EI143" s="119"/>
      <c r="EJ143" s="119"/>
      <c r="EK143" s="119"/>
      <c r="EL143" s="119"/>
      <c r="EM143" s="119"/>
      <c r="EN143" s="119"/>
      <c r="EO143" s="119"/>
      <c r="EP143" s="119"/>
      <c r="EQ143" s="119"/>
      <c r="ER143" s="119"/>
      <c r="ES143" s="119"/>
      <c r="ET143" s="119"/>
      <c r="EU143" s="119"/>
      <c r="EV143" s="119"/>
      <c r="EW143" s="119"/>
      <c r="EX143" s="119"/>
      <c r="EY143" s="119"/>
      <c r="EZ143" s="119"/>
      <c r="FA143" s="119"/>
      <c r="FB143" s="119"/>
      <c r="FC143" s="119"/>
      <c r="FD143" s="119"/>
      <c r="FE143" s="119"/>
      <c r="FF143" s="119"/>
      <c r="FG143" s="119"/>
      <c r="FH143" s="119"/>
      <c r="FI143" s="119"/>
      <c r="FJ143" s="119"/>
      <c r="FK143" s="119"/>
      <c r="FL143" s="119"/>
      <c r="FM143" s="119"/>
      <c r="FN143" s="119"/>
      <c r="FO143" s="119"/>
      <c r="FP143" s="119"/>
      <c r="FQ143" s="119"/>
      <c r="FR143" s="119"/>
      <c r="FS143" s="119"/>
      <c r="FT143" s="119"/>
      <c r="FU143" s="119"/>
      <c r="FV143" s="119"/>
      <c r="FW143" s="119"/>
      <c r="FX143" s="119"/>
      <c r="FY143" s="119"/>
      <c r="FZ143" s="119"/>
      <c r="GA143" s="119"/>
      <c r="GB143" s="119"/>
      <c r="GC143" s="119"/>
      <c r="GD143" s="119"/>
      <c r="GE143" s="119"/>
      <c r="GF143" s="119"/>
      <c r="GG143" s="119"/>
      <c r="GH143" s="119"/>
      <c r="GI143" s="119"/>
      <c r="GJ143" s="119"/>
      <c r="GK143" s="119"/>
      <c r="GL143" s="119"/>
      <c r="GM143" s="119"/>
      <c r="GN143" s="119"/>
      <c r="GO143" s="119"/>
      <c r="GP143" s="119"/>
      <c r="GQ143" s="119"/>
      <c r="GR143" s="119"/>
      <c r="GS143" s="119"/>
      <c r="GT143" s="119"/>
      <c r="GU143" s="119"/>
      <c r="GV143" s="119"/>
      <c r="GW143" s="119"/>
      <c r="GX143" s="119"/>
      <c r="GY143" s="119"/>
      <c r="GZ143" s="119"/>
      <c r="HA143" s="119"/>
      <c r="HB143" s="119"/>
      <c r="HC143" s="119"/>
      <c r="HD143" s="119"/>
      <c r="HE143" s="119"/>
      <c r="HF143" s="119"/>
      <c r="HG143" s="119"/>
      <c r="HH143" s="119"/>
      <c r="HI143" s="119"/>
      <c r="HJ143" s="119"/>
      <c r="HK143" s="119"/>
      <c r="HL143" s="119"/>
      <c r="HM143" s="119"/>
      <c r="HN143" s="119"/>
      <c r="HO143" s="119"/>
      <c r="HP143" s="119"/>
      <c r="HQ143" s="119"/>
      <c r="HR143" s="119"/>
      <c r="HS143" s="119"/>
      <c r="HT143" s="119"/>
      <c r="HU143" s="119"/>
      <c r="HV143" s="119"/>
      <c r="HW143" s="119"/>
      <c r="HX143" s="119"/>
      <c r="HY143" s="119"/>
      <c r="HZ143" s="119"/>
      <c r="IA143" s="119"/>
      <c r="IB143" s="119"/>
      <c r="IC143" s="119"/>
      <c r="ID143" s="119"/>
      <c r="IE143" s="119"/>
      <c r="IF143" s="119"/>
      <c r="IG143" s="119"/>
      <c r="IH143" s="119"/>
      <c r="II143" s="119"/>
      <c r="IJ143" s="119"/>
      <c r="IK143" s="119"/>
      <c r="IL143" s="119"/>
      <c r="IM143" s="119"/>
      <c r="IN143" s="119"/>
      <c r="IO143" s="119"/>
      <c r="IP143" s="119"/>
      <c r="IQ143" s="119"/>
      <c r="IR143" s="119"/>
      <c r="IS143" s="119"/>
      <c r="IT143" s="119"/>
    </row>
    <row r="144" spans="1:254" s="123" customFormat="1" ht="25.5" customHeight="1" thickBot="1" x14ac:dyDescent="0.35">
      <c r="A144" s="909" t="s">
        <v>104</v>
      </c>
      <c r="B144" s="910"/>
      <c r="C144" s="910"/>
      <c r="D144" s="910"/>
      <c r="E144" s="910"/>
      <c r="F144" s="910"/>
      <c r="G144" s="910"/>
      <c r="H144" s="910"/>
      <c r="I144" s="911"/>
      <c r="J144" s="119"/>
      <c r="K144" s="119"/>
      <c r="L144" s="119"/>
      <c r="M144" s="119"/>
      <c r="N144" s="119"/>
      <c r="O144" s="119"/>
      <c r="P144" s="119"/>
      <c r="Q144" s="119"/>
      <c r="R144" s="119"/>
      <c r="S144" s="119"/>
      <c r="T144" s="119"/>
      <c r="U144" s="119"/>
      <c r="V144" s="119"/>
      <c r="W144" s="119"/>
      <c r="X144" s="119"/>
      <c r="Y144" s="119"/>
      <c r="Z144" s="119"/>
      <c r="AA144" s="119"/>
      <c r="AB144" s="119"/>
      <c r="AC144" s="119"/>
      <c r="AD144" s="119"/>
      <c r="AE144" s="119"/>
      <c r="AF144" s="119"/>
      <c r="AG144" s="119"/>
      <c r="AH144" s="119"/>
      <c r="AI144" s="119"/>
      <c r="AJ144" s="119"/>
      <c r="AK144" s="119"/>
      <c r="AL144" s="119"/>
      <c r="AM144" s="119"/>
      <c r="AN144" s="119"/>
      <c r="AO144" s="119"/>
      <c r="AP144" s="119"/>
      <c r="AQ144" s="119"/>
      <c r="AR144" s="119"/>
      <c r="AS144" s="119"/>
      <c r="AT144" s="119"/>
      <c r="AU144" s="119"/>
      <c r="AV144" s="119"/>
      <c r="AW144" s="119"/>
      <c r="AX144" s="119"/>
      <c r="AY144" s="119"/>
      <c r="AZ144" s="119"/>
      <c r="BA144" s="119"/>
      <c r="BB144" s="119"/>
      <c r="BC144" s="119"/>
      <c r="BD144" s="119"/>
      <c r="BE144" s="119"/>
      <c r="BF144" s="119"/>
      <c r="BG144" s="119"/>
      <c r="BH144" s="119"/>
      <c r="BI144" s="119"/>
      <c r="BJ144" s="119"/>
      <c r="BK144" s="119"/>
      <c r="BL144" s="119"/>
      <c r="BM144" s="119"/>
      <c r="BN144" s="119"/>
      <c r="BO144" s="119"/>
      <c r="BP144" s="119"/>
      <c r="BQ144" s="119"/>
      <c r="BR144" s="119"/>
      <c r="BS144" s="119"/>
      <c r="BT144" s="119"/>
      <c r="BU144" s="119"/>
      <c r="BV144" s="119"/>
      <c r="BW144" s="119"/>
      <c r="BX144" s="119"/>
      <c r="BY144" s="119"/>
      <c r="BZ144" s="119"/>
      <c r="CA144" s="119"/>
      <c r="CB144" s="119"/>
      <c r="CC144" s="119"/>
      <c r="CD144" s="119"/>
      <c r="CE144" s="119"/>
      <c r="CF144" s="119"/>
      <c r="CG144" s="119"/>
      <c r="CH144" s="119"/>
      <c r="CI144" s="119"/>
      <c r="CJ144" s="119"/>
      <c r="CK144" s="119"/>
      <c r="CL144" s="119"/>
      <c r="CM144" s="119"/>
      <c r="CN144" s="119"/>
      <c r="CO144" s="119"/>
      <c r="CP144" s="119"/>
      <c r="CQ144" s="119"/>
      <c r="CR144" s="119"/>
      <c r="CS144" s="119"/>
      <c r="CT144" s="119"/>
      <c r="CU144" s="119"/>
      <c r="CV144" s="119"/>
      <c r="CW144" s="119"/>
      <c r="CX144" s="119"/>
      <c r="CY144" s="119"/>
      <c r="CZ144" s="119"/>
      <c r="DA144" s="119"/>
      <c r="DB144" s="119"/>
      <c r="DC144" s="119"/>
      <c r="DD144" s="119"/>
      <c r="DE144" s="119"/>
      <c r="DF144" s="119"/>
      <c r="DG144" s="119"/>
      <c r="DH144" s="119"/>
      <c r="DI144" s="119"/>
      <c r="DJ144" s="119"/>
      <c r="DK144" s="119"/>
      <c r="DL144" s="119"/>
      <c r="DM144" s="119"/>
      <c r="DN144" s="119"/>
      <c r="DO144" s="119"/>
      <c r="DP144" s="119"/>
      <c r="DQ144" s="119"/>
      <c r="DR144" s="119"/>
      <c r="DS144" s="119"/>
      <c r="DT144" s="119"/>
      <c r="DU144" s="119"/>
      <c r="DV144" s="119"/>
      <c r="DW144" s="119"/>
      <c r="DX144" s="119"/>
      <c r="DY144" s="119"/>
      <c r="DZ144" s="119"/>
      <c r="EA144" s="119"/>
      <c r="EB144" s="119"/>
      <c r="EC144" s="119"/>
      <c r="ED144" s="119"/>
      <c r="EE144" s="119"/>
      <c r="EF144" s="119"/>
      <c r="EG144" s="119"/>
      <c r="EH144" s="119"/>
      <c r="EI144" s="119"/>
      <c r="EJ144" s="119"/>
      <c r="EK144" s="119"/>
      <c r="EL144" s="119"/>
      <c r="EM144" s="119"/>
      <c r="EN144" s="119"/>
      <c r="EO144" s="119"/>
      <c r="EP144" s="119"/>
      <c r="EQ144" s="119"/>
      <c r="ER144" s="119"/>
      <c r="ES144" s="119"/>
      <c r="ET144" s="119"/>
      <c r="EU144" s="119"/>
      <c r="EV144" s="119"/>
      <c r="EW144" s="119"/>
      <c r="EX144" s="119"/>
      <c r="EY144" s="119"/>
      <c r="EZ144" s="119"/>
      <c r="FA144" s="119"/>
      <c r="FB144" s="119"/>
      <c r="FC144" s="119"/>
      <c r="FD144" s="119"/>
      <c r="FE144" s="119"/>
      <c r="FF144" s="119"/>
      <c r="FG144" s="119"/>
      <c r="FH144" s="119"/>
      <c r="FI144" s="119"/>
      <c r="FJ144" s="119"/>
      <c r="FK144" s="119"/>
      <c r="FL144" s="119"/>
      <c r="FM144" s="119"/>
      <c r="FN144" s="119"/>
      <c r="FO144" s="119"/>
      <c r="FP144" s="119"/>
      <c r="FQ144" s="119"/>
      <c r="FR144" s="119"/>
      <c r="FS144" s="119"/>
      <c r="FT144" s="119"/>
      <c r="FU144" s="119"/>
      <c r="FV144" s="119"/>
      <c r="FW144" s="119"/>
      <c r="FX144" s="119"/>
      <c r="FY144" s="119"/>
      <c r="FZ144" s="119"/>
      <c r="GA144" s="119"/>
      <c r="GB144" s="119"/>
      <c r="GC144" s="119"/>
      <c r="GD144" s="119"/>
      <c r="GE144" s="119"/>
      <c r="GF144" s="119"/>
      <c r="GG144" s="119"/>
      <c r="GH144" s="119"/>
      <c r="GI144" s="119"/>
      <c r="GJ144" s="119"/>
      <c r="GK144" s="119"/>
      <c r="GL144" s="119"/>
      <c r="GM144" s="119"/>
      <c r="GN144" s="119"/>
      <c r="GO144" s="119"/>
      <c r="GP144" s="119"/>
      <c r="GQ144" s="119"/>
      <c r="GR144" s="119"/>
      <c r="GS144" s="119"/>
      <c r="GT144" s="119"/>
      <c r="GU144" s="119"/>
      <c r="GV144" s="119"/>
      <c r="GW144" s="119"/>
      <c r="GX144" s="119"/>
      <c r="GY144" s="119"/>
      <c r="GZ144" s="119"/>
      <c r="HA144" s="119"/>
      <c r="HB144" s="119"/>
      <c r="HC144" s="119"/>
      <c r="HD144" s="119"/>
      <c r="HE144" s="119"/>
      <c r="HF144" s="119"/>
      <c r="HG144" s="119"/>
      <c r="HH144" s="119"/>
      <c r="HI144" s="119"/>
      <c r="HJ144" s="119"/>
      <c r="HK144" s="119"/>
      <c r="HL144" s="119"/>
      <c r="HM144" s="119"/>
      <c r="HN144" s="119"/>
      <c r="HO144" s="119"/>
      <c r="HP144" s="119"/>
      <c r="HQ144" s="119"/>
      <c r="HR144" s="119"/>
      <c r="HS144" s="119"/>
      <c r="HT144" s="119"/>
      <c r="HU144" s="119"/>
      <c r="HV144" s="119"/>
      <c r="HW144" s="119"/>
      <c r="HX144" s="119"/>
      <c r="HY144" s="119"/>
      <c r="HZ144" s="119"/>
      <c r="IA144" s="119"/>
      <c r="IB144" s="119"/>
      <c r="IC144" s="119"/>
      <c r="ID144" s="119"/>
      <c r="IE144" s="119"/>
      <c r="IF144" s="119"/>
      <c r="IG144" s="119"/>
      <c r="IH144" s="119"/>
      <c r="II144" s="119"/>
      <c r="IJ144" s="119"/>
      <c r="IK144" s="119"/>
      <c r="IL144" s="119"/>
      <c r="IM144" s="119"/>
      <c r="IN144" s="119"/>
      <c r="IO144" s="119"/>
      <c r="IP144" s="119"/>
      <c r="IQ144" s="119"/>
      <c r="IR144" s="119"/>
      <c r="IS144" s="119"/>
      <c r="IT144" s="119"/>
    </row>
  </sheetData>
  <mergeCells count="162">
    <mergeCell ref="A1:I1"/>
    <mergeCell ref="A3:I3"/>
    <mergeCell ref="A5:I5"/>
    <mergeCell ref="A53:I53"/>
    <mergeCell ref="A55:C57"/>
    <mergeCell ref="D55:I55"/>
    <mergeCell ref="D56:F56"/>
    <mergeCell ref="G56:I56"/>
    <mergeCell ref="A7:I7"/>
    <mergeCell ref="A9:C11"/>
    <mergeCell ref="A38:B39"/>
    <mergeCell ref="C38:I38"/>
    <mergeCell ref="C39:I39"/>
    <mergeCell ref="A40:A41"/>
    <mergeCell ref="B40:B41"/>
    <mergeCell ref="C40:I40"/>
    <mergeCell ref="C41:I41"/>
    <mergeCell ref="A48:I48"/>
    <mergeCell ref="A49:I49"/>
    <mergeCell ref="A50:I50"/>
    <mergeCell ref="A42:B42"/>
    <mergeCell ref="A43:B43"/>
    <mergeCell ref="A44:C44"/>
    <mergeCell ref="A45:I45"/>
    <mergeCell ref="A102:I102"/>
    <mergeCell ref="A67:B67"/>
    <mergeCell ref="A68:I68"/>
    <mergeCell ref="A69:I69"/>
    <mergeCell ref="A70:I70"/>
    <mergeCell ref="A71:I71"/>
    <mergeCell ref="A74:A75"/>
    <mergeCell ref="B74:B75"/>
    <mergeCell ref="C74:I74"/>
    <mergeCell ref="A130:I130"/>
    <mergeCell ref="A131:I131"/>
    <mergeCell ref="A123:B123"/>
    <mergeCell ref="A124:B124"/>
    <mergeCell ref="A125:C125"/>
    <mergeCell ref="A126:B126"/>
    <mergeCell ref="A127:B127"/>
    <mergeCell ref="A128:I128"/>
    <mergeCell ref="A115:I115"/>
    <mergeCell ref="A116:I116"/>
    <mergeCell ref="A117:I117"/>
    <mergeCell ref="A118:I118"/>
    <mergeCell ref="D9:I9"/>
    <mergeCell ref="D10:F10"/>
    <mergeCell ref="G10:I10"/>
    <mergeCell ref="A12:B13"/>
    <mergeCell ref="C12:I12"/>
    <mergeCell ref="C13:I13"/>
    <mergeCell ref="A119:B120"/>
    <mergeCell ref="C119:I119"/>
    <mergeCell ref="C120:I120"/>
    <mergeCell ref="C109:I109"/>
    <mergeCell ref="A110:B110"/>
    <mergeCell ref="A111:B111"/>
    <mergeCell ref="A112:C112"/>
    <mergeCell ref="A113:B113"/>
    <mergeCell ref="A114:B114"/>
    <mergeCell ref="A106:B108"/>
    <mergeCell ref="C106:I106"/>
    <mergeCell ref="C107:I107"/>
    <mergeCell ref="C108:I108"/>
    <mergeCell ref="A103:C105"/>
    <mergeCell ref="D103:I103"/>
    <mergeCell ref="D104:F104"/>
    <mergeCell ref="G104:I104"/>
    <mergeCell ref="A101:I101"/>
    <mergeCell ref="A18:C18"/>
    <mergeCell ref="A19:I19"/>
    <mergeCell ref="A20:I20"/>
    <mergeCell ref="A21:I21"/>
    <mergeCell ref="A22:I22"/>
    <mergeCell ref="A23:I23"/>
    <mergeCell ref="A14:A15"/>
    <mergeCell ref="B14:B15"/>
    <mergeCell ref="C14:I14"/>
    <mergeCell ref="C15:I15"/>
    <mergeCell ref="A16:B16"/>
    <mergeCell ref="A17:B17"/>
    <mergeCell ref="A24:I24"/>
    <mergeCell ref="A83:I83"/>
    <mergeCell ref="A84:I84"/>
    <mergeCell ref="A85:I85"/>
    <mergeCell ref="A78:I78"/>
    <mergeCell ref="A79:I79"/>
    <mergeCell ref="A80:B80"/>
    <mergeCell ref="C80:I80"/>
    <mergeCell ref="A81:B81"/>
    <mergeCell ref="A82:I82"/>
    <mergeCell ref="A62:B62"/>
    <mergeCell ref="A63:I63"/>
    <mergeCell ref="A64:I64"/>
    <mergeCell ref="A65:I65"/>
    <mergeCell ref="A66:B66"/>
    <mergeCell ref="C66:I66"/>
    <mergeCell ref="A58:B59"/>
    <mergeCell ref="C58:I58"/>
    <mergeCell ref="C59:I59"/>
    <mergeCell ref="A60:A61"/>
    <mergeCell ref="B60:B61"/>
    <mergeCell ref="C61:I61"/>
    <mergeCell ref="A46:I46"/>
    <mergeCell ref="A47:I47"/>
    <mergeCell ref="A142:I142"/>
    <mergeCell ref="A143:I143"/>
    <mergeCell ref="A144:I144"/>
    <mergeCell ref="C133:I133"/>
    <mergeCell ref="C134:I134"/>
    <mergeCell ref="A136:B136"/>
    <mergeCell ref="A137:B137"/>
    <mergeCell ref="A138:C138"/>
    <mergeCell ref="A92:I92"/>
    <mergeCell ref="A93:I93"/>
    <mergeCell ref="A94:B94"/>
    <mergeCell ref="C94:I94"/>
    <mergeCell ref="A139:B139"/>
    <mergeCell ref="C135:I135"/>
    <mergeCell ref="A132:B134"/>
    <mergeCell ref="C132:I132"/>
    <mergeCell ref="A98:I98"/>
    <mergeCell ref="A99:I99"/>
    <mergeCell ref="A95:B95"/>
    <mergeCell ref="A96:I96"/>
    <mergeCell ref="A97:I97"/>
    <mergeCell ref="A121:A122"/>
    <mergeCell ref="B121:B122"/>
    <mergeCell ref="C121:I121"/>
    <mergeCell ref="A25:B26"/>
    <mergeCell ref="C25:I25"/>
    <mergeCell ref="C26:I26"/>
    <mergeCell ref="A27:A28"/>
    <mergeCell ref="B27:B28"/>
    <mergeCell ref="C27:I27"/>
    <mergeCell ref="C28:I28"/>
    <mergeCell ref="A140:B140"/>
    <mergeCell ref="A141:I141"/>
    <mergeCell ref="A86:B88"/>
    <mergeCell ref="C86:I86"/>
    <mergeCell ref="C87:I87"/>
    <mergeCell ref="C88:I88"/>
    <mergeCell ref="C89:I89"/>
    <mergeCell ref="A90:B90"/>
    <mergeCell ref="A91:I91"/>
    <mergeCell ref="C75:I75"/>
    <mergeCell ref="A76:B76"/>
    <mergeCell ref="A77:I77"/>
    <mergeCell ref="A72:B73"/>
    <mergeCell ref="C72:I72"/>
    <mergeCell ref="C73:I73"/>
    <mergeCell ref="C122:I122"/>
    <mergeCell ref="A129:I129"/>
    <mergeCell ref="A35:I35"/>
    <mergeCell ref="A36:I36"/>
    <mergeCell ref="A37:I37"/>
    <mergeCell ref="A29:B29"/>
    <mergeCell ref="A30:B30"/>
    <mergeCell ref="A31:C31"/>
    <mergeCell ref="A32:I32"/>
    <mergeCell ref="A33:I33"/>
    <mergeCell ref="A34:I34"/>
  </mergeCells>
  <pageMargins left="0.2" right="0.21" top="0.17" bottom="0.16" header="0.31496062992126" footer="0.16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T96"/>
  <sheetViews>
    <sheetView topLeftCell="A55" workbookViewId="0">
      <selection activeCell="C54" sqref="C54:I54"/>
    </sheetView>
  </sheetViews>
  <sheetFormatPr defaultRowHeight="16.5" x14ac:dyDescent="0.25"/>
  <cols>
    <col min="1" max="1" width="13.140625" style="7" customWidth="1"/>
    <col min="2" max="2" width="16.140625" style="7" customWidth="1"/>
    <col min="3" max="3" width="26.85546875" style="7" customWidth="1"/>
    <col min="4" max="4" width="17.42578125" style="7" customWidth="1"/>
    <col min="5" max="5" width="14" style="7" customWidth="1"/>
    <col min="6" max="6" width="11.7109375" style="7" customWidth="1"/>
    <col min="7" max="7" width="12.7109375" style="7" customWidth="1"/>
    <col min="8" max="8" width="12.28515625" style="7" customWidth="1"/>
    <col min="9" max="9" width="11.5703125" style="7" customWidth="1"/>
    <col min="10" max="16384" width="9.140625" style="7"/>
  </cols>
  <sheetData>
    <row r="1" spans="1:252" ht="15" customHeight="1" x14ac:dyDescent="0.25">
      <c r="A1" s="1129" t="s">
        <v>84</v>
      </c>
      <c r="B1" s="1129"/>
      <c r="C1" s="1129"/>
      <c r="D1" s="1129"/>
      <c r="E1" s="1129"/>
      <c r="F1" s="1129"/>
      <c r="G1" s="1129"/>
      <c r="H1" s="1129"/>
      <c r="I1" s="1129"/>
    </row>
    <row r="2" spans="1:252" x14ac:dyDescent="0.25">
      <c r="A2" s="61"/>
      <c r="B2" s="61"/>
      <c r="C2" s="61"/>
      <c r="D2" s="61"/>
      <c r="E2" s="61"/>
      <c r="F2" s="61"/>
      <c r="G2" s="61"/>
      <c r="H2" s="61"/>
      <c r="I2" s="61"/>
    </row>
    <row r="3" spans="1:252" ht="45" customHeight="1" x14ac:dyDescent="0.25">
      <c r="A3" s="1048" t="s">
        <v>245</v>
      </c>
      <c r="B3" s="1048"/>
      <c r="C3" s="1048"/>
      <c r="D3" s="1048"/>
      <c r="E3" s="1048"/>
      <c r="F3" s="1048"/>
      <c r="G3" s="1048"/>
      <c r="H3" s="1048"/>
      <c r="I3" s="1048"/>
    </row>
    <row r="5" spans="1:252" s="13" customFormat="1" ht="39.75" customHeight="1" x14ac:dyDescent="0.25">
      <c r="A5" s="1130" t="s">
        <v>24</v>
      </c>
      <c r="B5" s="1130"/>
      <c r="C5" s="1130"/>
      <c r="D5" s="1130"/>
      <c r="E5" s="1130"/>
      <c r="F5" s="1130"/>
      <c r="G5" s="1130"/>
      <c r="H5" s="1130"/>
      <c r="I5" s="1130"/>
    </row>
    <row r="6" spans="1:252" s="13" customFormat="1" ht="16.5" customHeight="1" x14ac:dyDescent="0.25"/>
    <row r="7" spans="1:252" s="53" customFormat="1" ht="17.25" x14ac:dyDescent="0.25">
      <c r="A7" s="1135" t="s">
        <v>61</v>
      </c>
      <c r="B7" s="1135"/>
      <c r="C7" s="1135"/>
      <c r="D7" s="1135"/>
      <c r="E7" s="1135"/>
      <c r="F7" s="1135"/>
      <c r="G7" s="1135"/>
      <c r="H7" s="1135"/>
      <c r="I7" s="1135"/>
    </row>
    <row r="8" spans="1:252" s="13" customFormat="1" ht="16.5" customHeight="1" x14ac:dyDescent="0.25"/>
    <row r="9" spans="1:252" ht="41.25" customHeight="1" x14ac:dyDescent="0.25">
      <c r="A9" s="1105" t="s">
        <v>26</v>
      </c>
      <c r="B9" s="1105"/>
      <c r="C9" s="1105"/>
      <c r="D9" s="811" t="s">
        <v>238</v>
      </c>
      <c r="E9" s="812"/>
      <c r="F9" s="812"/>
      <c r="G9" s="812"/>
      <c r="H9" s="812"/>
      <c r="I9" s="8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</row>
    <row r="10" spans="1:252" ht="27.75" customHeight="1" x14ac:dyDescent="0.25">
      <c r="A10" s="1105"/>
      <c r="B10" s="1105"/>
      <c r="C10" s="1105"/>
      <c r="D10" s="799" t="s">
        <v>27</v>
      </c>
      <c r="E10" s="800"/>
      <c r="F10" s="801"/>
      <c r="G10" s="799" t="s">
        <v>28</v>
      </c>
      <c r="H10" s="800"/>
      <c r="I10" s="801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</row>
    <row r="11" spans="1:252" ht="33.75" thickBot="1" x14ac:dyDescent="0.3">
      <c r="A11" s="1105"/>
      <c r="B11" s="1105"/>
      <c r="C11" s="1105"/>
      <c r="D11" s="2" t="s">
        <v>8</v>
      </c>
      <c r="E11" s="2" t="s">
        <v>9</v>
      </c>
      <c r="F11" s="12" t="s">
        <v>5</v>
      </c>
      <c r="G11" s="2" t="s">
        <v>8</v>
      </c>
      <c r="H11" s="2" t="s">
        <v>9</v>
      </c>
      <c r="I11" s="11" t="s">
        <v>5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</row>
    <row r="12" spans="1:252" x14ac:dyDescent="0.25">
      <c r="A12" s="1113" t="s">
        <v>29</v>
      </c>
      <c r="B12" s="1114"/>
      <c r="C12" s="1117" t="s">
        <v>10</v>
      </c>
      <c r="D12" s="1118"/>
      <c r="E12" s="1118"/>
      <c r="F12" s="1118"/>
      <c r="G12" s="1118"/>
      <c r="H12" s="1118"/>
      <c r="I12" s="1119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</row>
    <row r="13" spans="1:252" ht="37.5" customHeight="1" x14ac:dyDescent="0.25">
      <c r="A13" s="1115"/>
      <c r="B13" s="1116"/>
      <c r="C13" s="1120" t="s">
        <v>235</v>
      </c>
      <c r="D13" s="1121"/>
      <c r="E13" s="1121"/>
      <c r="F13" s="1121"/>
      <c r="G13" s="1121"/>
      <c r="H13" s="1121"/>
      <c r="I13" s="1122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</row>
    <row r="14" spans="1:252" x14ac:dyDescent="0.25">
      <c r="A14" s="1126">
        <v>1098</v>
      </c>
      <c r="B14" s="1105" t="s">
        <v>223</v>
      </c>
      <c r="C14" s="1066" t="s">
        <v>31</v>
      </c>
      <c r="D14" s="1067"/>
      <c r="E14" s="1067"/>
      <c r="F14" s="1067"/>
      <c r="G14" s="1067"/>
      <c r="H14" s="1067"/>
      <c r="I14" s="1068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</row>
    <row r="15" spans="1:252" ht="45.75" customHeight="1" thickBot="1" x14ac:dyDescent="0.3">
      <c r="A15" s="1126"/>
      <c r="B15" s="1105"/>
      <c r="C15" s="1131" t="s">
        <v>231</v>
      </c>
      <c r="D15" s="1132"/>
      <c r="E15" s="1132"/>
      <c r="F15" s="1132"/>
      <c r="G15" s="1132"/>
      <c r="H15" s="1132"/>
      <c r="I15" s="113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</row>
    <row r="16" spans="1:252" ht="55.5" customHeight="1" thickBot="1" x14ac:dyDescent="0.3">
      <c r="A16" s="1069" t="s">
        <v>63</v>
      </c>
      <c r="B16" s="1134"/>
      <c r="C16" s="30" t="s">
        <v>156</v>
      </c>
      <c r="D16" s="35">
        <v>1</v>
      </c>
      <c r="E16" s="35">
        <v>1</v>
      </c>
      <c r="F16" s="35">
        <v>1</v>
      </c>
      <c r="G16" s="36"/>
      <c r="H16" s="36"/>
      <c r="I16" s="32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</row>
    <row r="17" spans="1:252" ht="35.25" customHeight="1" thickBot="1" x14ac:dyDescent="0.3">
      <c r="A17" s="1123" t="s">
        <v>65</v>
      </c>
      <c r="B17" s="1125"/>
      <c r="C17" s="30"/>
      <c r="D17" s="33" t="s">
        <v>33</v>
      </c>
      <c r="E17" s="33" t="s">
        <v>33</v>
      </c>
      <c r="F17" s="33" t="s">
        <v>33</v>
      </c>
      <c r="G17" s="5" t="e">
        <f>#REF!</f>
        <v>#REF!</v>
      </c>
      <c r="H17" s="5" t="e">
        <f>#REF!</f>
        <v>#REF!</v>
      </c>
      <c r="I17" s="5" t="e">
        <f>#REF!</f>
        <v>#REF!</v>
      </c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</row>
    <row r="18" spans="1:252" ht="36" customHeight="1" thickBot="1" x14ac:dyDescent="0.3">
      <c r="A18" s="1123" t="s">
        <v>66</v>
      </c>
      <c r="B18" s="1124"/>
      <c r="C18" s="1125"/>
      <c r="D18" s="31"/>
      <c r="E18" s="31"/>
      <c r="F18" s="33"/>
      <c r="G18" s="34"/>
      <c r="H18" s="34"/>
      <c r="I18" s="32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</row>
    <row r="19" spans="1:252" ht="38.25" customHeight="1" x14ac:dyDescent="0.25">
      <c r="A19" s="1101" t="s">
        <v>67</v>
      </c>
      <c r="B19" s="1102"/>
      <c r="C19" s="1102"/>
      <c r="D19" s="1102"/>
      <c r="E19" s="1102"/>
      <c r="F19" s="1102"/>
      <c r="G19" s="1102"/>
      <c r="H19" s="1102"/>
      <c r="I19" s="110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</row>
    <row r="20" spans="1:252" ht="35.25" customHeight="1" thickBot="1" x14ac:dyDescent="0.3">
      <c r="A20" s="1069" t="s">
        <v>91</v>
      </c>
      <c r="B20" s="1070"/>
      <c r="C20" s="1070"/>
      <c r="D20" s="1070"/>
      <c r="E20" s="1070"/>
      <c r="F20" s="1070"/>
      <c r="G20" s="1070"/>
      <c r="H20" s="1070"/>
      <c r="I20" s="1071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</row>
    <row r="21" spans="1:252" ht="27.75" customHeight="1" x14ac:dyDescent="0.25">
      <c r="A21" s="1072" t="s">
        <v>39</v>
      </c>
      <c r="B21" s="1073"/>
      <c r="C21" s="1073"/>
      <c r="D21" s="1073"/>
      <c r="E21" s="1073"/>
      <c r="F21" s="1073"/>
      <c r="G21" s="1074"/>
      <c r="H21" s="1074"/>
      <c r="I21" s="1075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</row>
    <row r="22" spans="1:252" ht="31.5" customHeight="1" thickBot="1" x14ac:dyDescent="0.3">
      <c r="A22" s="1076" t="s">
        <v>207</v>
      </c>
      <c r="B22" s="1077"/>
      <c r="C22" s="1077"/>
      <c r="D22" s="1077"/>
      <c r="E22" s="1077"/>
      <c r="F22" s="1077"/>
      <c r="G22" s="1078"/>
      <c r="H22" s="1078"/>
      <c r="I22" s="1079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</row>
    <row r="23" spans="1:252" ht="33.75" customHeight="1" x14ac:dyDescent="0.25">
      <c r="A23" s="1072" t="s">
        <v>40</v>
      </c>
      <c r="B23" s="1073"/>
      <c r="C23" s="1073"/>
      <c r="D23" s="1073"/>
      <c r="E23" s="1073"/>
      <c r="F23" s="1073"/>
      <c r="G23" s="1074"/>
      <c r="H23" s="1074"/>
      <c r="I23" s="1075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</row>
    <row r="24" spans="1:252" ht="43.5" customHeight="1" thickBot="1" x14ac:dyDescent="0.3">
      <c r="A24" s="1076" t="s">
        <v>211</v>
      </c>
      <c r="B24" s="1077"/>
      <c r="C24" s="1077"/>
      <c r="D24" s="1077"/>
      <c r="E24" s="1077"/>
      <c r="F24" s="1077"/>
      <c r="G24" s="1078"/>
      <c r="H24" s="1078"/>
      <c r="I24" s="1079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</row>
    <row r="25" spans="1:252" x14ac:dyDescent="0.25">
      <c r="A25" s="1113" t="s">
        <v>29</v>
      </c>
      <c r="B25" s="1114"/>
      <c r="C25" s="1117" t="s">
        <v>10</v>
      </c>
      <c r="D25" s="1118"/>
      <c r="E25" s="1118"/>
      <c r="F25" s="1118"/>
      <c r="G25" s="1118"/>
      <c r="H25" s="1118"/>
      <c r="I25" s="1119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  <c r="FP25" s="207"/>
      <c r="FQ25" s="207"/>
      <c r="FR25" s="207"/>
      <c r="FS25" s="207"/>
      <c r="FT25" s="207"/>
      <c r="FU25" s="207"/>
      <c r="FV25" s="207"/>
      <c r="FW25" s="207"/>
      <c r="FX25" s="207"/>
      <c r="FY25" s="207"/>
      <c r="FZ25" s="207"/>
      <c r="GA25" s="207"/>
      <c r="GB25" s="207"/>
      <c r="GC25" s="207"/>
      <c r="GD25" s="207"/>
      <c r="GE25" s="207"/>
      <c r="GF25" s="207"/>
      <c r="GG25" s="207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207"/>
      <c r="HM25" s="207"/>
      <c r="HN25" s="207"/>
      <c r="HO25" s="207"/>
      <c r="HP25" s="207"/>
      <c r="HQ25" s="207"/>
      <c r="HR25" s="207"/>
      <c r="HS25" s="207"/>
      <c r="HT25" s="207"/>
      <c r="HU25" s="207"/>
      <c r="HV25" s="207"/>
      <c r="HW25" s="207"/>
      <c r="HX25" s="207"/>
      <c r="HY25" s="207"/>
      <c r="HZ25" s="207"/>
      <c r="IA25" s="207"/>
      <c r="IB25" s="207"/>
      <c r="IC25" s="207"/>
      <c r="ID25" s="207"/>
      <c r="IE25" s="207"/>
      <c r="IF25" s="207"/>
      <c r="IG25" s="207"/>
      <c r="IH25" s="207"/>
      <c r="II25" s="207"/>
      <c r="IJ25" s="207"/>
      <c r="IK25" s="207"/>
      <c r="IL25" s="207"/>
      <c r="IM25" s="207"/>
      <c r="IN25" s="207"/>
      <c r="IO25" s="207"/>
      <c r="IP25" s="207"/>
      <c r="IQ25" s="207"/>
      <c r="IR25" s="207"/>
    </row>
    <row r="26" spans="1:252" ht="37.5" customHeight="1" x14ac:dyDescent="0.25">
      <c r="A26" s="1115"/>
      <c r="B26" s="1116"/>
      <c r="C26" s="1120" t="s">
        <v>278</v>
      </c>
      <c r="D26" s="1121"/>
      <c r="E26" s="1121"/>
      <c r="F26" s="1121"/>
      <c r="G26" s="1121"/>
      <c r="H26" s="1121"/>
      <c r="I26" s="1122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7"/>
      <c r="DE26" s="207"/>
      <c r="DF26" s="207"/>
      <c r="DG26" s="207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7"/>
      <c r="DS26" s="207"/>
      <c r="DT26" s="207"/>
      <c r="DU26" s="207"/>
      <c r="DV26" s="207"/>
      <c r="DW26" s="207"/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7"/>
      <c r="EX26" s="207"/>
      <c r="EY26" s="207"/>
      <c r="EZ26" s="207"/>
      <c r="FA26" s="207"/>
      <c r="FB26" s="207"/>
      <c r="FC26" s="207"/>
      <c r="FD26" s="207"/>
      <c r="FE26" s="207"/>
      <c r="FF26" s="207"/>
      <c r="FG26" s="207"/>
      <c r="FH26" s="207"/>
      <c r="FI26" s="207"/>
      <c r="FJ26" s="207"/>
      <c r="FK26" s="207"/>
      <c r="FL26" s="207"/>
      <c r="FM26" s="207"/>
      <c r="FN26" s="207"/>
      <c r="FO26" s="207"/>
      <c r="FP26" s="207"/>
      <c r="FQ26" s="207"/>
      <c r="FR26" s="207"/>
      <c r="FS26" s="207"/>
      <c r="FT26" s="207"/>
      <c r="FU26" s="207"/>
      <c r="FV26" s="207"/>
      <c r="FW26" s="207"/>
      <c r="FX26" s="207"/>
      <c r="FY26" s="207"/>
      <c r="FZ26" s="207"/>
      <c r="GA26" s="207"/>
      <c r="GB26" s="207"/>
      <c r="GC26" s="207"/>
      <c r="GD26" s="207"/>
      <c r="GE26" s="207"/>
      <c r="GF26" s="207"/>
      <c r="GG26" s="207"/>
      <c r="GH26" s="207"/>
      <c r="GI26" s="207"/>
      <c r="GJ26" s="207"/>
      <c r="GK26" s="207"/>
      <c r="GL26" s="207"/>
      <c r="GM26" s="207"/>
      <c r="GN26" s="207"/>
      <c r="GO26" s="207"/>
      <c r="GP26" s="207"/>
      <c r="GQ26" s="207"/>
      <c r="GR26" s="207"/>
      <c r="GS26" s="207"/>
      <c r="GT26" s="207"/>
      <c r="GU26" s="207"/>
      <c r="GV26" s="207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7"/>
      <c r="HH26" s="207"/>
      <c r="HI26" s="207"/>
      <c r="HJ26" s="207"/>
      <c r="HK26" s="207"/>
      <c r="HL26" s="207"/>
      <c r="HM26" s="207"/>
      <c r="HN26" s="207"/>
      <c r="HO26" s="207"/>
      <c r="HP26" s="207"/>
      <c r="HQ26" s="207"/>
      <c r="HR26" s="207"/>
      <c r="HS26" s="207"/>
      <c r="HT26" s="207"/>
      <c r="HU26" s="207"/>
      <c r="HV26" s="207"/>
      <c r="HW26" s="207"/>
      <c r="HX26" s="207"/>
      <c r="HY26" s="207"/>
      <c r="HZ26" s="207"/>
      <c r="IA26" s="207"/>
      <c r="IB26" s="207"/>
      <c r="IC26" s="207"/>
      <c r="ID26" s="207"/>
      <c r="IE26" s="207"/>
      <c r="IF26" s="207"/>
      <c r="IG26" s="207"/>
      <c r="IH26" s="207"/>
      <c r="II26" s="207"/>
      <c r="IJ26" s="207"/>
      <c r="IK26" s="207"/>
      <c r="IL26" s="207"/>
      <c r="IM26" s="207"/>
      <c r="IN26" s="207"/>
      <c r="IO26" s="207"/>
      <c r="IP26" s="207"/>
      <c r="IQ26" s="207"/>
      <c r="IR26" s="207"/>
    </row>
    <row r="27" spans="1:252" x14ac:dyDescent="0.25">
      <c r="A27" s="1126">
        <v>1098</v>
      </c>
      <c r="B27" s="1105" t="s">
        <v>279</v>
      </c>
      <c r="C27" s="1066" t="s">
        <v>31</v>
      </c>
      <c r="D27" s="1067"/>
      <c r="E27" s="1067"/>
      <c r="F27" s="1067"/>
      <c r="G27" s="1067"/>
      <c r="H27" s="1067"/>
      <c r="I27" s="1068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7"/>
      <c r="V27" s="207"/>
      <c r="W27" s="207"/>
      <c r="X27" s="207"/>
      <c r="Y27" s="207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7"/>
      <c r="CY27" s="207"/>
      <c r="CZ27" s="207"/>
      <c r="DA27" s="207"/>
      <c r="DB27" s="207"/>
      <c r="DC27" s="207"/>
      <c r="DD27" s="207"/>
      <c r="DE27" s="207"/>
      <c r="DF27" s="207"/>
      <c r="DG27" s="207"/>
      <c r="DH27" s="207"/>
      <c r="DI27" s="207"/>
      <c r="DJ27" s="207"/>
      <c r="DK27" s="207"/>
      <c r="DL27" s="207"/>
      <c r="DM27" s="207"/>
      <c r="DN27" s="207"/>
      <c r="DO27" s="207"/>
      <c r="DP27" s="207"/>
      <c r="DQ27" s="207"/>
      <c r="DR27" s="207"/>
      <c r="DS27" s="207"/>
      <c r="DT27" s="207"/>
      <c r="DU27" s="207"/>
      <c r="DV27" s="207"/>
      <c r="DW27" s="207"/>
      <c r="DX27" s="207"/>
      <c r="DY27" s="207"/>
      <c r="DZ27" s="207"/>
      <c r="EA27" s="207"/>
      <c r="EB27" s="207"/>
      <c r="EC27" s="207"/>
      <c r="ED27" s="207"/>
      <c r="EE27" s="207"/>
      <c r="EF27" s="207"/>
      <c r="EG27" s="207"/>
      <c r="EH27" s="207"/>
      <c r="EI27" s="207"/>
      <c r="EJ27" s="207"/>
      <c r="EK27" s="207"/>
      <c r="EL27" s="207"/>
      <c r="EM27" s="207"/>
      <c r="EN27" s="207"/>
      <c r="EO27" s="207"/>
      <c r="EP27" s="207"/>
      <c r="EQ27" s="207"/>
      <c r="ER27" s="207"/>
      <c r="ES27" s="207"/>
      <c r="ET27" s="207"/>
      <c r="EU27" s="207"/>
      <c r="EV27" s="207"/>
      <c r="EW27" s="207"/>
      <c r="EX27" s="207"/>
      <c r="EY27" s="207"/>
      <c r="EZ27" s="207"/>
      <c r="FA27" s="207"/>
      <c r="FB27" s="207"/>
      <c r="FC27" s="207"/>
      <c r="FD27" s="207"/>
      <c r="FE27" s="207"/>
      <c r="FF27" s="207"/>
      <c r="FG27" s="207"/>
      <c r="FH27" s="207"/>
      <c r="FI27" s="207"/>
      <c r="FJ27" s="207"/>
      <c r="FK27" s="207"/>
      <c r="FL27" s="207"/>
      <c r="FM27" s="207"/>
      <c r="FN27" s="207"/>
      <c r="FO27" s="207"/>
      <c r="FP27" s="207"/>
      <c r="FQ27" s="207"/>
      <c r="FR27" s="207"/>
      <c r="FS27" s="207"/>
      <c r="FT27" s="207"/>
      <c r="FU27" s="207"/>
      <c r="FV27" s="207"/>
      <c r="FW27" s="207"/>
      <c r="FX27" s="207"/>
      <c r="FY27" s="207"/>
      <c r="FZ27" s="207"/>
      <c r="GA27" s="207"/>
      <c r="GB27" s="207"/>
      <c r="GC27" s="207"/>
      <c r="GD27" s="207"/>
      <c r="GE27" s="207"/>
      <c r="GF27" s="207"/>
      <c r="GG27" s="207"/>
      <c r="GH27" s="207"/>
      <c r="GI27" s="207"/>
      <c r="GJ27" s="207"/>
      <c r="GK27" s="207"/>
      <c r="GL27" s="207"/>
      <c r="GM27" s="207"/>
      <c r="GN27" s="207"/>
      <c r="GO27" s="207"/>
      <c r="GP27" s="207"/>
      <c r="GQ27" s="207"/>
      <c r="GR27" s="207"/>
      <c r="GS27" s="207"/>
      <c r="GT27" s="207"/>
      <c r="GU27" s="207"/>
      <c r="GV27" s="207"/>
      <c r="GW27" s="207"/>
      <c r="GX27" s="207"/>
      <c r="GY27" s="207"/>
      <c r="GZ27" s="207"/>
      <c r="HA27" s="207"/>
      <c r="HB27" s="207"/>
      <c r="HC27" s="207"/>
      <c r="HD27" s="207"/>
      <c r="HE27" s="207"/>
      <c r="HF27" s="207"/>
      <c r="HG27" s="207"/>
      <c r="HH27" s="207"/>
      <c r="HI27" s="207"/>
      <c r="HJ27" s="207"/>
      <c r="HK27" s="207"/>
      <c r="HL27" s="207"/>
      <c r="HM27" s="207"/>
      <c r="HN27" s="207"/>
      <c r="HO27" s="207"/>
      <c r="HP27" s="207"/>
      <c r="HQ27" s="207"/>
      <c r="HR27" s="207"/>
      <c r="HS27" s="207"/>
      <c r="HT27" s="207"/>
      <c r="HU27" s="207"/>
      <c r="HV27" s="207"/>
      <c r="HW27" s="207"/>
      <c r="HX27" s="207"/>
      <c r="HY27" s="207"/>
      <c r="HZ27" s="207"/>
      <c r="IA27" s="207"/>
      <c r="IB27" s="207"/>
      <c r="IC27" s="207"/>
      <c r="ID27" s="207"/>
      <c r="IE27" s="207"/>
      <c r="IF27" s="207"/>
      <c r="IG27" s="207"/>
      <c r="IH27" s="207"/>
      <c r="II27" s="207"/>
      <c r="IJ27" s="207"/>
      <c r="IK27" s="207"/>
      <c r="IL27" s="207"/>
      <c r="IM27" s="207"/>
      <c r="IN27" s="207"/>
      <c r="IO27" s="207"/>
      <c r="IP27" s="207"/>
      <c r="IQ27" s="207"/>
      <c r="IR27" s="207"/>
    </row>
    <row r="28" spans="1:252" ht="45.75" customHeight="1" thickBot="1" x14ac:dyDescent="0.3">
      <c r="A28" s="1126"/>
      <c r="B28" s="1105"/>
      <c r="C28" s="1131" t="s">
        <v>280</v>
      </c>
      <c r="D28" s="1132"/>
      <c r="E28" s="1132"/>
      <c r="F28" s="1132"/>
      <c r="G28" s="1132"/>
      <c r="H28" s="1132"/>
      <c r="I28" s="1133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7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7"/>
      <c r="DE28" s="207"/>
      <c r="DF28" s="207"/>
      <c r="DG28" s="207"/>
      <c r="DH28" s="207"/>
      <c r="DI28" s="207"/>
      <c r="DJ28" s="207"/>
      <c r="DK28" s="207"/>
      <c r="DL28" s="207"/>
      <c r="DM28" s="207"/>
      <c r="DN28" s="207"/>
      <c r="DO28" s="207"/>
      <c r="DP28" s="207"/>
      <c r="DQ28" s="207"/>
      <c r="DR28" s="207"/>
      <c r="DS28" s="207"/>
      <c r="DT28" s="207"/>
      <c r="DU28" s="207"/>
      <c r="DV28" s="207"/>
      <c r="DW28" s="207"/>
      <c r="DX28" s="207"/>
      <c r="DY28" s="207"/>
      <c r="DZ28" s="207"/>
      <c r="EA28" s="207"/>
      <c r="EB28" s="207"/>
      <c r="EC28" s="207"/>
      <c r="ED28" s="207"/>
      <c r="EE28" s="207"/>
      <c r="EF28" s="207"/>
      <c r="EG28" s="207"/>
      <c r="EH28" s="207"/>
      <c r="EI28" s="207"/>
      <c r="EJ28" s="207"/>
      <c r="EK28" s="207"/>
      <c r="EL28" s="207"/>
      <c r="EM28" s="207"/>
      <c r="EN28" s="207"/>
      <c r="EO28" s="207"/>
      <c r="EP28" s="207"/>
      <c r="EQ28" s="207"/>
      <c r="ER28" s="207"/>
      <c r="ES28" s="207"/>
      <c r="ET28" s="207"/>
      <c r="EU28" s="207"/>
      <c r="EV28" s="207"/>
      <c r="EW28" s="207"/>
      <c r="EX28" s="207"/>
      <c r="EY28" s="207"/>
      <c r="EZ28" s="207"/>
      <c r="FA28" s="207"/>
      <c r="FB28" s="207"/>
      <c r="FC28" s="207"/>
      <c r="FD28" s="207"/>
      <c r="FE28" s="207"/>
      <c r="FF28" s="207"/>
      <c r="FG28" s="207"/>
      <c r="FH28" s="207"/>
      <c r="FI28" s="207"/>
      <c r="FJ28" s="207"/>
      <c r="FK28" s="207"/>
      <c r="FL28" s="207"/>
      <c r="FM28" s="207"/>
      <c r="FN28" s="207"/>
      <c r="FO28" s="207"/>
      <c r="FP28" s="207"/>
      <c r="FQ28" s="207"/>
      <c r="FR28" s="207"/>
      <c r="FS28" s="207"/>
      <c r="FT28" s="207"/>
      <c r="FU28" s="207"/>
      <c r="FV28" s="207"/>
      <c r="FW28" s="207"/>
      <c r="FX28" s="207"/>
      <c r="FY28" s="207"/>
      <c r="FZ28" s="207"/>
      <c r="GA28" s="207"/>
      <c r="GB28" s="207"/>
      <c r="GC28" s="207"/>
      <c r="GD28" s="207"/>
      <c r="GE28" s="207"/>
      <c r="GF28" s="207"/>
      <c r="GG28" s="207"/>
      <c r="GH28" s="207"/>
      <c r="GI28" s="207"/>
      <c r="GJ28" s="207"/>
      <c r="GK28" s="207"/>
      <c r="GL28" s="207"/>
      <c r="GM28" s="207"/>
      <c r="GN28" s="207"/>
      <c r="GO28" s="207"/>
      <c r="GP28" s="207"/>
      <c r="GQ28" s="207"/>
      <c r="GR28" s="207"/>
      <c r="GS28" s="207"/>
      <c r="GT28" s="207"/>
      <c r="GU28" s="207"/>
      <c r="GV28" s="207"/>
      <c r="GW28" s="207"/>
      <c r="GX28" s="207"/>
      <c r="GY28" s="207"/>
      <c r="GZ28" s="207"/>
      <c r="HA28" s="207"/>
      <c r="HB28" s="207"/>
      <c r="HC28" s="207"/>
      <c r="HD28" s="207"/>
      <c r="HE28" s="207"/>
      <c r="HF28" s="207"/>
      <c r="HG28" s="207"/>
      <c r="HH28" s="207"/>
      <c r="HI28" s="207"/>
      <c r="HJ28" s="207"/>
      <c r="HK28" s="207"/>
      <c r="HL28" s="207"/>
      <c r="HM28" s="207"/>
      <c r="HN28" s="207"/>
      <c r="HO28" s="207"/>
      <c r="HP28" s="207"/>
      <c r="HQ28" s="207"/>
      <c r="HR28" s="207"/>
      <c r="HS28" s="207"/>
      <c r="HT28" s="207"/>
      <c r="HU28" s="207"/>
      <c r="HV28" s="207"/>
      <c r="HW28" s="207"/>
      <c r="HX28" s="207"/>
      <c r="HY28" s="207"/>
      <c r="HZ28" s="207"/>
      <c r="IA28" s="207"/>
      <c r="IB28" s="207"/>
      <c r="IC28" s="207"/>
      <c r="ID28" s="207"/>
      <c r="IE28" s="207"/>
      <c r="IF28" s="207"/>
      <c r="IG28" s="207"/>
      <c r="IH28" s="207"/>
      <c r="II28" s="207"/>
      <c r="IJ28" s="207"/>
      <c r="IK28" s="207"/>
      <c r="IL28" s="207"/>
      <c r="IM28" s="207"/>
      <c r="IN28" s="207"/>
      <c r="IO28" s="207"/>
      <c r="IP28" s="207"/>
      <c r="IQ28" s="207"/>
      <c r="IR28" s="207"/>
    </row>
    <row r="29" spans="1:252" ht="55.5" customHeight="1" thickBot="1" x14ac:dyDescent="0.3">
      <c r="A29" s="1069" t="s">
        <v>63</v>
      </c>
      <c r="B29" s="1134"/>
      <c r="C29" s="30" t="s">
        <v>156</v>
      </c>
      <c r="D29" s="35">
        <v>1</v>
      </c>
      <c r="E29" s="35">
        <v>1</v>
      </c>
      <c r="F29" s="35">
        <v>1</v>
      </c>
      <c r="G29" s="36"/>
      <c r="H29" s="36"/>
      <c r="I29" s="32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7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7"/>
      <c r="DE29" s="207"/>
      <c r="DF29" s="207"/>
      <c r="DG29" s="207"/>
      <c r="DH29" s="207"/>
      <c r="DI29" s="207"/>
      <c r="DJ29" s="207"/>
      <c r="DK29" s="207"/>
      <c r="DL29" s="207"/>
      <c r="DM29" s="207"/>
      <c r="DN29" s="207"/>
      <c r="DO29" s="207"/>
      <c r="DP29" s="207"/>
      <c r="DQ29" s="207"/>
      <c r="DR29" s="207"/>
      <c r="DS29" s="207"/>
      <c r="DT29" s="207"/>
      <c r="DU29" s="207"/>
      <c r="DV29" s="207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  <c r="EY29" s="207"/>
      <c r="EZ29" s="207"/>
      <c r="FA29" s="207"/>
      <c r="FB29" s="207"/>
      <c r="FC29" s="207"/>
      <c r="FD29" s="207"/>
      <c r="FE29" s="207"/>
      <c r="FF29" s="207"/>
      <c r="FG29" s="207"/>
      <c r="FH29" s="207"/>
      <c r="FI29" s="207"/>
      <c r="FJ29" s="207"/>
      <c r="FK29" s="207"/>
      <c r="FL29" s="207"/>
      <c r="FM29" s="207"/>
      <c r="FN29" s="207"/>
      <c r="FO29" s="207"/>
      <c r="FP29" s="207"/>
      <c r="FQ29" s="207"/>
      <c r="FR29" s="207"/>
      <c r="FS29" s="207"/>
      <c r="FT29" s="207"/>
      <c r="FU29" s="207"/>
      <c r="FV29" s="207"/>
      <c r="FW29" s="207"/>
      <c r="FX29" s="207"/>
      <c r="FY29" s="207"/>
      <c r="FZ29" s="207"/>
      <c r="GA29" s="207"/>
      <c r="GB29" s="207"/>
      <c r="GC29" s="207"/>
      <c r="GD29" s="207"/>
      <c r="GE29" s="207"/>
      <c r="GF29" s="207"/>
      <c r="GG29" s="207"/>
      <c r="GH29" s="207"/>
      <c r="GI29" s="207"/>
      <c r="GJ29" s="207"/>
      <c r="GK29" s="207"/>
      <c r="GL29" s="207"/>
      <c r="GM29" s="207"/>
      <c r="GN29" s="207"/>
      <c r="GO29" s="207"/>
      <c r="GP29" s="207"/>
      <c r="GQ29" s="207"/>
      <c r="GR29" s="207"/>
      <c r="GS29" s="207"/>
      <c r="GT29" s="207"/>
      <c r="GU29" s="207"/>
      <c r="GV29" s="207"/>
      <c r="GW29" s="207"/>
      <c r="GX29" s="207"/>
      <c r="GY29" s="207"/>
      <c r="GZ29" s="207"/>
      <c r="HA29" s="207"/>
      <c r="HB29" s="207"/>
      <c r="HC29" s="207"/>
      <c r="HD29" s="207"/>
      <c r="HE29" s="207"/>
      <c r="HF29" s="207"/>
      <c r="HG29" s="207"/>
      <c r="HH29" s="207"/>
      <c r="HI29" s="207"/>
      <c r="HJ29" s="207"/>
      <c r="HK29" s="207"/>
      <c r="HL29" s="207"/>
      <c r="HM29" s="207"/>
      <c r="HN29" s="207"/>
      <c r="HO29" s="207"/>
      <c r="HP29" s="207"/>
      <c r="HQ29" s="207"/>
      <c r="HR29" s="207"/>
      <c r="HS29" s="207"/>
      <c r="HT29" s="207"/>
      <c r="HU29" s="207"/>
      <c r="HV29" s="207"/>
      <c r="HW29" s="207"/>
      <c r="HX29" s="207"/>
      <c r="HY29" s="207"/>
      <c r="HZ29" s="207"/>
      <c r="IA29" s="207"/>
      <c r="IB29" s="207"/>
      <c r="IC29" s="207"/>
      <c r="ID29" s="207"/>
      <c r="IE29" s="207"/>
      <c r="IF29" s="207"/>
      <c r="IG29" s="207"/>
      <c r="IH29" s="207"/>
      <c r="II29" s="207"/>
      <c r="IJ29" s="207"/>
      <c r="IK29" s="207"/>
      <c r="IL29" s="207"/>
      <c r="IM29" s="207"/>
      <c r="IN29" s="207"/>
      <c r="IO29" s="207"/>
      <c r="IP29" s="207"/>
      <c r="IQ29" s="207"/>
      <c r="IR29" s="207"/>
    </row>
    <row r="30" spans="1:252" ht="35.25" customHeight="1" thickBot="1" x14ac:dyDescent="0.3">
      <c r="A30" s="1123" t="s">
        <v>65</v>
      </c>
      <c r="B30" s="1125"/>
      <c r="C30" s="30"/>
      <c r="D30" s="33" t="s">
        <v>33</v>
      </c>
      <c r="E30" s="33" t="s">
        <v>33</v>
      </c>
      <c r="F30" s="33" t="s">
        <v>33</v>
      </c>
      <c r="G30" s="6" t="e">
        <f>#REF!</f>
        <v>#REF!</v>
      </c>
      <c r="H30" s="6" t="e">
        <f>#REF!</f>
        <v>#REF!</v>
      </c>
      <c r="I30" s="6" t="e">
        <f>#REF!</f>
        <v>#REF!</v>
      </c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7"/>
      <c r="EF30" s="207"/>
      <c r="EG30" s="207"/>
      <c r="EH30" s="207"/>
      <c r="EI30" s="207"/>
      <c r="EJ30" s="207"/>
      <c r="EK30" s="207"/>
      <c r="EL30" s="207"/>
      <c r="EM30" s="207"/>
      <c r="EN30" s="207"/>
      <c r="EO30" s="207"/>
      <c r="EP30" s="207"/>
      <c r="EQ30" s="207"/>
      <c r="ER30" s="207"/>
      <c r="ES30" s="207"/>
      <c r="ET30" s="207"/>
      <c r="EU30" s="207"/>
      <c r="EV30" s="207"/>
      <c r="EW30" s="207"/>
      <c r="EX30" s="207"/>
      <c r="EY30" s="207"/>
      <c r="EZ30" s="207"/>
      <c r="FA30" s="207"/>
      <c r="FB30" s="207"/>
      <c r="FC30" s="207"/>
      <c r="FD30" s="207"/>
      <c r="FE30" s="207"/>
      <c r="FF30" s="207"/>
      <c r="FG30" s="207"/>
      <c r="FH30" s="207"/>
      <c r="FI30" s="207"/>
      <c r="FJ30" s="207"/>
      <c r="FK30" s="207"/>
      <c r="FL30" s="207"/>
      <c r="FM30" s="207"/>
      <c r="FN30" s="207"/>
      <c r="FO30" s="207"/>
      <c r="FP30" s="207"/>
      <c r="FQ30" s="207"/>
      <c r="FR30" s="207"/>
      <c r="FS30" s="207"/>
      <c r="FT30" s="207"/>
      <c r="FU30" s="207"/>
      <c r="FV30" s="207"/>
      <c r="FW30" s="207"/>
      <c r="FX30" s="207"/>
      <c r="FY30" s="207"/>
      <c r="FZ30" s="207"/>
      <c r="GA30" s="207"/>
      <c r="GB30" s="207"/>
      <c r="GC30" s="207"/>
      <c r="GD30" s="207"/>
      <c r="GE30" s="207"/>
      <c r="GF30" s="207"/>
      <c r="GG30" s="207"/>
      <c r="GH30" s="207"/>
      <c r="GI30" s="207"/>
      <c r="GJ30" s="207"/>
      <c r="GK30" s="207"/>
      <c r="GL30" s="207"/>
      <c r="GM30" s="207"/>
      <c r="GN30" s="207"/>
      <c r="GO30" s="207"/>
      <c r="GP30" s="207"/>
      <c r="GQ30" s="207"/>
      <c r="GR30" s="207"/>
      <c r="GS30" s="207"/>
      <c r="GT30" s="207"/>
      <c r="GU30" s="207"/>
      <c r="GV30" s="207"/>
      <c r="GW30" s="207"/>
      <c r="GX30" s="207"/>
      <c r="GY30" s="207"/>
      <c r="GZ30" s="207"/>
      <c r="HA30" s="207"/>
      <c r="HB30" s="207"/>
      <c r="HC30" s="207"/>
      <c r="HD30" s="207"/>
      <c r="HE30" s="207"/>
      <c r="HF30" s="207"/>
      <c r="HG30" s="207"/>
      <c r="HH30" s="207"/>
      <c r="HI30" s="207"/>
      <c r="HJ30" s="207"/>
      <c r="HK30" s="207"/>
      <c r="HL30" s="207"/>
      <c r="HM30" s="207"/>
      <c r="HN30" s="207"/>
      <c r="HO30" s="207"/>
      <c r="HP30" s="207"/>
      <c r="HQ30" s="207"/>
      <c r="HR30" s="207"/>
      <c r="HS30" s="207"/>
      <c r="HT30" s="207"/>
      <c r="HU30" s="207"/>
      <c r="HV30" s="207"/>
      <c r="HW30" s="207"/>
      <c r="HX30" s="207"/>
      <c r="HY30" s="207"/>
      <c r="HZ30" s="207"/>
      <c r="IA30" s="207"/>
      <c r="IB30" s="207"/>
      <c r="IC30" s="207"/>
      <c r="ID30" s="207"/>
      <c r="IE30" s="207"/>
      <c r="IF30" s="207"/>
      <c r="IG30" s="207"/>
      <c r="IH30" s="207"/>
      <c r="II30" s="207"/>
      <c r="IJ30" s="207"/>
      <c r="IK30" s="207"/>
      <c r="IL30" s="207"/>
      <c r="IM30" s="207"/>
      <c r="IN30" s="207"/>
      <c r="IO30" s="207"/>
      <c r="IP30" s="207"/>
      <c r="IQ30" s="207"/>
      <c r="IR30" s="207"/>
    </row>
    <row r="31" spans="1:252" ht="36" customHeight="1" thickBot="1" x14ac:dyDescent="0.3">
      <c r="A31" s="1123" t="s">
        <v>66</v>
      </c>
      <c r="B31" s="1124"/>
      <c r="C31" s="1125"/>
      <c r="D31" s="204"/>
      <c r="E31" s="204"/>
      <c r="F31" s="33"/>
      <c r="G31" s="34"/>
      <c r="H31" s="34"/>
      <c r="I31" s="32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7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7"/>
      <c r="CJ31" s="207"/>
      <c r="CK31" s="207"/>
      <c r="CL31" s="207"/>
      <c r="CM31" s="207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7"/>
      <c r="DE31" s="207"/>
      <c r="DF31" s="207"/>
      <c r="DG31" s="207"/>
      <c r="DH31" s="207"/>
      <c r="DI31" s="207"/>
      <c r="DJ31" s="207"/>
      <c r="DK31" s="207"/>
      <c r="DL31" s="207"/>
      <c r="DM31" s="207"/>
      <c r="DN31" s="207"/>
      <c r="DO31" s="207"/>
      <c r="DP31" s="207"/>
      <c r="DQ31" s="207"/>
      <c r="DR31" s="207"/>
      <c r="DS31" s="207"/>
      <c r="DT31" s="207"/>
      <c r="DU31" s="207"/>
      <c r="DV31" s="207"/>
      <c r="DW31" s="207"/>
      <c r="DX31" s="207"/>
      <c r="DY31" s="207"/>
      <c r="DZ31" s="207"/>
      <c r="EA31" s="207"/>
      <c r="EB31" s="207"/>
      <c r="EC31" s="207"/>
      <c r="ED31" s="207"/>
      <c r="EE31" s="207"/>
      <c r="EF31" s="207"/>
      <c r="EG31" s="207"/>
      <c r="EH31" s="207"/>
      <c r="EI31" s="207"/>
      <c r="EJ31" s="207"/>
      <c r="EK31" s="207"/>
      <c r="EL31" s="207"/>
      <c r="EM31" s="207"/>
      <c r="EN31" s="207"/>
      <c r="EO31" s="207"/>
      <c r="EP31" s="207"/>
      <c r="EQ31" s="207"/>
      <c r="ER31" s="207"/>
      <c r="ES31" s="207"/>
      <c r="ET31" s="207"/>
      <c r="EU31" s="207"/>
      <c r="EV31" s="207"/>
      <c r="EW31" s="207"/>
      <c r="EX31" s="207"/>
      <c r="EY31" s="207"/>
      <c r="EZ31" s="207"/>
      <c r="FA31" s="207"/>
      <c r="FB31" s="207"/>
      <c r="FC31" s="207"/>
      <c r="FD31" s="207"/>
      <c r="FE31" s="207"/>
      <c r="FF31" s="207"/>
      <c r="FG31" s="207"/>
      <c r="FH31" s="207"/>
      <c r="FI31" s="207"/>
      <c r="FJ31" s="207"/>
      <c r="FK31" s="207"/>
      <c r="FL31" s="207"/>
      <c r="FM31" s="207"/>
      <c r="FN31" s="207"/>
      <c r="FO31" s="207"/>
      <c r="FP31" s="207"/>
      <c r="FQ31" s="207"/>
      <c r="FR31" s="207"/>
      <c r="FS31" s="207"/>
      <c r="FT31" s="207"/>
      <c r="FU31" s="207"/>
      <c r="FV31" s="207"/>
      <c r="FW31" s="207"/>
      <c r="FX31" s="207"/>
      <c r="FY31" s="207"/>
      <c r="FZ31" s="207"/>
      <c r="GA31" s="207"/>
      <c r="GB31" s="207"/>
      <c r="GC31" s="207"/>
      <c r="GD31" s="207"/>
      <c r="GE31" s="207"/>
      <c r="GF31" s="207"/>
      <c r="GG31" s="207"/>
      <c r="GH31" s="207"/>
      <c r="GI31" s="207"/>
      <c r="GJ31" s="207"/>
      <c r="GK31" s="207"/>
      <c r="GL31" s="207"/>
      <c r="GM31" s="207"/>
      <c r="GN31" s="207"/>
      <c r="GO31" s="207"/>
      <c r="GP31" s="207"/>
      <c r="GQ31" s="207"/>
      <c r="GR31" s="207"/>
      <c r="GS31" s="207"/>
      <c r="GT31" s="207"/>
      <c r="GU31" s="207"/>
      <c r="GV31" s="207"/>
      <c r="GW31" s="207"/>
      <c r="GX31" s="207"/>
      <c r="GY31" s="207"/>
      <c r="GZ31" s="207"/>
      <c r="HA31" s="207"/>
      <c r="HB31" s="207"/>
      <c r="HC31" s="207"/>
      <c r="HD31" s="207"/>
      <c r="HE31" s="207"/>
      <c r="HF31" s="207"/>
      <c r="HG31" s="207"/>
      <c r="HH31" s="207"/>
      <c r="HI31" s="207"/>
      <c r="HJ31" s="207"/>
      <c r="HK31" s="207"/>
      <c r="HL31" s="207"/>
      <c r="HM31" s="207"/>
      <c r="HN31" s="207"/>
      <c r="HO31" s="207"/>
      <c r="HP31" s="207"/>
      <c r="HQ31" s="207"/>
      <c r="HR31" s="207"/>
      <c r="HS31" s="207"/>
      <c r="HT31" s="207"/>
      <c r="HU31" s="207"/>
      <c r="HV31" s="207"/>
      <c r="HW31" s="207"/>
      <c r="HX31" s="207"/>
      <c r="HY31" s="207"/>
      <c r="HZ31" s="207"/>
      <c r="IA31" s="207"/>
      <c r="IB31" s="207"/>
      <c r="IC31" s="207"/>
      <c r="ID31" s="207"/>
      <c r="IE31" s="207"/>
      <c r="IF31" s="207"/>
      <c r="IG31" s="207"/>
      <c r="IH31" s="207"/>
      <c r="II31" s="207"/>
      <c r="IJ31" s="207"/>
      <c r="IK31" s="207"/>
      <c r="IL31" s="207"/>
      <c r="IM31" s="207"/>
      <c r="IN31" s="207"/>
      <c r="IO31" s="207"/>
      <c r="IP31" s="207"/>
      <c r="IQ31" s="207"/>
      <c r="IR31" s="207"/>
    </row>
    <row r="32" spans="1:252" ht="38.25" customHeight="1" x14ac:dyDescent="0.25">
      <c r="A32" s="1101" t="s">
        <v>67</v>
      </c>
      <c r="B32" s="1102"/>
      <c r="C32" s="1102"/>
      <c r="D32" s="1102"/>
      <c r="E32" s="1102"/>
      <c r="F32" s="1102"/>
      <c r="G32" s="1102"/>
      <c r="H32" s="1102"/>
      <c r="I32" s="1103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7"/>
      <c r="DE32" s="207"/>
      <c r="DF32" s="207"/>
      <c r="DG32" s="207"/>
      <c r="DH32" s="207"/>
      <c r="DI32" s="207"/>
      <c r="DJ32" s="207"/>
      <c r="DK32" s="207"/>
      <c r="DL32" s="207"/>
      <c r="DM32" s="207"/>
      <c r="DN32" s="207"/>
      <c r="DO32" s="207"/>
      <c r="DP32" s="207"/>
      <c r="DQ32" s="207"/>
      <c r="DR32" s="207"/>
      <c r="DS32" s="207"/>
      <c r="DT32" s="207"/>
      <c r="DU32" s="207"/>
      <c r="DV32" s="207"/>
      <c r="DW32" s="207"/>
      <c r="DX32" s="207"/>
      <c r="DY32" s="207"/>
      <c r="DZ32" s="207"/>
      <c r="EA32" s="207"/>
      <c r="EB32" s="207"/>
      <c r="EC32" s="207"/>
      <c r="ED32" s="207"/>
      <c r="EE32" s="207"/>
      <c r="EF32" s="207"/>
      <c r="EG32" s="207"/>
      <c r="EH32" s="207"/>
      <c r="EI32" s="207"/>
      <c r="EJ32" s="207"/>
      <c r="EK32" s="207"/>
      <c r="EL32" s="207"/>
      <c r="EM32" s="207"/>
      <c r="EN32" s="207"/>
      <c r="EO32" s="207"/>
      <c r="EP32" s="207"/>
      <c r="EQ32" s="207"/>
      <c r="ER32" s="207"/>
      <c r="ES32" s="207"/>
      <c r="ET32" s="207"/>
      <c r="EU32" s="207"/>
      <c r="EV32" s="207"/>
      <c r="EW32" s="207"/>
      <c r="EX32" s="207"/>
      <c r="EY32" s="207"/>
      <c r="EZ32" s="207"/>
      <c r="FA32" s="207"/>
      <c r="FB32" s="207"/>
      <c r="FC32" s="207"/>
      <c r="FD32" s="207"/>
      <c r="FE32" s="207"/>
      <c r="FF32" s="207"/>
      <c r="FG32" s="207"/>
      <c r="FH32" s="207"/>
      <c r="FI32" s="207"/>
      <c r="FJ32" s="207"/>
      <c r="FK32" s="207"/>
      <c r="FL32" s="207"/>
      <c r="FM32" s="207"/>
      <c r="FN32" s="207"/>
      <c r="FO32" s="207"/>
      <c r="FP32" s="207"/>
      <c r="FQ32" s="207"/>
      <c r="FR32" s="207"/>
      <c r="FS32" s="207"/>
      <c r="FT32" s="207"/>
      <c r="FU32" s="207"/>
      <c r="FV32" s="207"/>
      <c r="FW32" s="207"/>
      <c r="FX32" s="207"/>
      <c r="FY32" s="207"/>
      <c r="FZ32" s="207"/>
      <c r="GA32" s="207"/>
      <c r="GB32" s="207"/>
      <c r="GC32" s="207"/>
      <c r="GD32" s="207"/>
      <c r="GE32" s="207"/>
      <c r="GF32" s="207"/>
      <c r="GG32" s="207"/>
      <c r="GH32" s="207"/>
      <c r="GI32" s="207"/>
      <c r="GJ32" s="207"/>
      <c r="GK32" s="207"/>
      <c r="GL32" s="207"/>
      <c r="GM32" s="207"/>
      <c r="GN32" s="207"/>
      <c r="GO32" s="207"/>
      <c r="GP32" s="207"/>
      <c r="GQ32" s="207"/>
      <c r="GR32" s="207"/>
      <c r="GS32" s="207"/>
      <c r="GT32" s="207"/>
      <c r="GU32" s="207"/>
      <c r="GV32" s="207"/>
      <c r="GW32" s="207"/>
      <c r="GX32" s="207"/>
      <c r="GY32" s="207"/>
      <c r="GZ32" s="207"/>
      <c r="HA32" s="207"/>
      <c r="HB32" s="207"/>
      <c r="HC32" s="207"/>
      <c r="HD32" s="207"/>
      <c r="HE32" s="207"/>
      <c r="HF32" s="207"/>
      <c r="HG32" s="207"/>
      <c r="HH32" s="207"/>
      <c r="HI32" s="207"/>
      <c r="HJ32" s="207"/>
      <c r="HK32" s="207"/>
      <c r="HL32" s="207"/>
      <c r="HM32" s="207"/>
      <c r="HN32" s="207"/>
      <c r="HO32" s="207"/>
      <c r="HP32" s="207"/>
      <c r="HQ32" s="207"/>
      <c r="HR32" s="207"/>
      <c r="HS32" s="207"/>
      <c r="HT32" s="207"/>
      <c r="HU32" s="207"/>
      <c r="HV32" s="207"/>
      <c r="HW32" s="207"/>
      <c r="HX32" s="207"/>
      <c r="HY32" s="207"/>
      <c r="HZ32" s="207"/>
      <c r="IA32" s="207"/>
      <c r="IB32" s="207"/>
      <c r="IC32" s="207"/>
      <c r="ID32" s="207"/>
      <c r="IE32" s="207"/>
      <c r="IF32" s="207"/>
      <c r="IG32" s="207"/>
      <c r="IH32" s="207"/>
      <c r="II32" s="207"/>
      <c r="IJ32" s="207"/>
      <c r="IK32" s="207"/>
      <c r="IL32" s="207"/>
      <c r="IM32" s="207"/>
      <c r="IN32" s="207"/>
      <c r="IO32" s="207"/>
      <c r="IP32" s="207"/>
      <c r="IQ32" s="207"/>
      <c r="IR32" s="207"/>
    </row>
    <row r="33" spans="1:252" ht="35.25" customHeight="1" thickBot="1" x14ac:dyDescent="0.3">
      <c r="A33" s="1069" t="s">
        <v>91</v>
      </c>
      <c r="B33" s="1070"/>
      <c r="C33" s="1070"/>
      <c r="D33" s="1070"/>
      <c r="E33" s="1070"/>
      <c r="F33" s="1070"/>
      <c r="G33" s="1070"/>
      <c r="H33" s="1070"/>
      <c r="I33" s="1071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7"/>
      <c r="AF33" s="207"/>
      <c r="AG33" s="207"/>
      <c r="AH33" s="207"/>
      <c r="AI33" s="207"/>
      <c r="AJ33" s="207"/>
      <c r="AK33" s="207"/>
      <c r="AL33" s="207"/>
      <c r="AM33" s="207"/>
      <c r="AN33" s="207"/>
      <c r="AO33" s="207"/>
      <c r="AP33" s="207"/>
      <c r="AQ33" s="207"/>
      <c r="AR33" s="207"/>
      <c r="AS33" s="207"/>
      <c r="AT33" s="207"/>
      <c r="AU33" s="207"/>
      <c r="AV33" s="207"/>
      <c r="AW33" s="207"/>
      <c r="AX33" s="207"/>
      <c r="AY33" s="207"/>
      <c r="AZ33" s="207"/>
      <c r="BA33" s="207"/>
      <c r="BB33" s="207"/>
      <c r="BC33" s="207"/>
      <c r="BD33" s="207"/>
      <c r="BE33" s="207"/>
      <c r="BF33" s="207"/>
      <c r="BG33" s="207"/>
      <c r="BH33" s="207"/>
      <c r="BI33" s="207"/>
      <c r="BJ33" s="207"/>
      <c r="BK33" s="207"/>
      <c r="BL33" s="207"/>
      <c r="BM33" s="207"/>
      <c r="BN33" s="207"/>
      <c r="BO33" s="207"/>
      <c r="BP33" s="207"/>
      <c r="BQ33" s="207"/>
      <c r="BR33" s="207"/>
      <c r="BS33" s="207"/>
      <c r="BT33" s="207"/>
      <c r="BU33" s="207"/>
      <c r="BV33" s="207"/>
      <c r="BW33" s="207"/>
      <c r="BX33" s="207"/>
      <c r="BY33" s="207"/>
      <c r="BZ33" s="207"/>
      <c r="CA33" s="207"/>
      <c r="CB33" s="207"/>
      <c r="CC33" s="207"/>
      <c r="CD33" s="207"/>
      <c r="CE33" s="207"/>
      <c r="CF33" s="207"/>
      <c r="CG33" s="207"/>
      <c r="CH33" s="207"/>
      <c r="CI33" s="207"/>
      <c r="CJ33" s="207"/>
      <c r="CK33" s="207"/>
      <c r="CL33" s="207"/>
      <c r="CM33" s="207"/>
      <c r="CN33" s="207"/>
      <c r="CO33" s="207"/>
      <c r="CP33" s="207"/>
      <c r="CQ33" s="207"/>
      <c r="CR33" s="207"/>
      <c r="CS33" s="207"/>
      <c r="CT33" s="207"/>
      <c r="CU33" s="207"/>
      <c r="CV33" s="207"/>
      <c r="CW33" s="207"/>
      <c r="CX33" s="207"/>
      <c r="CY33" s="207"/>
      <c r="CZ33" s="207"/>
      <c r="DA33" s="207"/>
      <c r="DB33" s="207"/>
      <c r="DC33" s="207"/>
      <c r="DD33" s="207"/>
      <c r="DE33" s="207"/>
      <c r="DF33" s="207"/>
      <c r="DG33" s="207"/>
      <c r="DH33" s="207"/>
      <c r="DI33" s="207"/>
      <c r="DJ33" s="207"/>
      <c r="DK33" s="207"/>
      <c r="DL33" s="207"/>
      <c r="DM33" s="207"/>
      <c r="DN33" s="207"/>
      <c r="DO33" s="207"/>
      <c r="DP33" s="207"/>
      <c r="DQ33" s="207"/>
      <c r="DR33" s="207"/>
      <c r="DS33" s="207"/>
      <c r="DT33" s="207"/>
      <c r="DU33" s="207"/>
      <c r="DV33" s="207"/>
      <c r="DW33" s="207"/>
      <c r="DX33" s="207"/>
      <c r="DY33" s="207"/>
      <c r="DZ33" s="207"/>
      <c r="EA33" s="207"/>
      <c r="EB33" s="207"/>
      <c r="EC33" s="207"/>
      <c r="ED33" s="207"/>
      <c r="EE33" s="207"/>
      <c r="EF33" s="207"/>
      <c r="EG33" s="207"/>
      <c r="EH33" s="207"/>
      <c r="EI33" s="207"/>
      <c r="EJ33" s="207"/>
      <c r="EK33" s="207"/>
      <c r="EL33" s="207"/>
      <c r="EM33" s="207"/>
      <c r="EN33" s="207"/>
      <c r="EO33" s="207"/>
      <c r="EP33" s="207"/>
      <c r="EQ33" s="207"/>
      <c r="ER33" s="207"/>
      <c r="ES33" s="207"/>
      <c r="ET33" s="207"/>
      <c r="EU33" s="207"/>
      <c r="EV33" s="207"/>
      <c r="EW33" s="207"/>
      <c r="EX33" s="207"/>
      <c r="EY33" s="207"/>
      <c r="EZ33" s="207"/>
      <c r="FA33" s="207"/>
      <c r="FB33" s="207"/>
      <c r="FC33" s="207"/>
      <c r="FD33" s="207"/>
      <c r="FE33" s="207"/>
      <c r="FF33" s="207"/>
      <c r="FG33" s="207"/>
      <c r="FH33" s="207"/>
      <c r="FI33" s="207"/>
      <c r="FJ33" s="207"/>
      <c r="FK33" s="207"/>
      <c r="FL33" s="207"/>
      <c r="FM33" s="207"/>
      <c r="FN33" s="207"/>
      <c r="FO33" s="207"/>
      <c r="FP33" s="207"/>
      <c r="FQ33" s="207"/>
      <c r="FR33" s="207"/>
      <c r="FS33" s="207"/>
      <c r="FT33" s="207"/>
      <c r="FU33" s="207"/>
      <c r="FV33" s="207"/>
      <c r="FW33" s="207"/>
      <c r="FX33" s="207"/>
      <c r="FY33" s="207"/>
      <c r="FZ33" s="207"/>
      <c r="GA33" s="207"/>
      <c r="GB33" s="207"/>
      <c r="GC33" s="207"/>
      <c r="GD33" s="207"/>
      <c r="GE33" s="207"/>
      <c r="GF33" s="207"/>
      <c r="GG33" s="207"/>
      <c r="GH33" s="207"/>
      <c r="GI33" s="207"/>
      <c r="GJ33" s="207"/>
      <c r="GK33" s="207"/>
      <c r="GL33" s="207"/>
      <c r="GM33" s="207"/>
      <c r="GN33" s="207"/>
      <c r="GO33" s="207"/>
      <c r="GP33" s="207"/>
      <c r="GQ33" s="207"/>
      <c r="GR33" s="207"/>
      <c r="GS33" s="207"/>
      <c r="GT33" s="207"/>
      <c r="GU33" s="207"/>
      <c r="GV33" s="207"/>
      <c r="GW33" s="207"/>
      <c r="GX33" s="207"/>
      <c r="GY33" s="207"/>
      <c r="GZ33" s="207"/>
      <c r="HA33" s="207"/>
      <c r="HB33" s="207"/>
      <c r="HC33" s="207"/>
      <c r="HD33" s="207"/>
      <c r="HE33" s="207"/>
      <c r="HF33" s="207"/>
      <c r="HG33" s="207"/>
      <c r="HH33" s="207"/>
      <c r="HI33" s="207"/>
      <c r="HJ33" s="207"/>
      <c r="HK33" s="207"/>
      <c r="HL33" s="207"/>
      <c r="HM33" s="207"/>
      <c r="HN33" s="207"/>
      <c r="HO33" s="207"/>
      <c r="HP33" s="207"/>
      <c r="HQ33" s="207"/>
      <c r="HR33" s="207"/>
      <c r="HS33" s="207"/>
      <c r="HT33" s="207"/>
      <c r="HU33" s="207"/>
      <c r="HV33" s="207"/>
      <c r="HW33" s="207"/>
      <c r="HX33" s="207"/>
      <c r="HY33" s="207"/>
      <c r="HZ33" s="207"/>
      <c r="IA33" s="207"/>
      <c r="IB33" s="207"/>
      <c r="IC33" s="207"/>
      <c r="ID33" s="207"/>
      <c r="IE33" s="207"/>
      <c r="IF33" s="207"/>
      <c r="IG33" s="207"/>
      <c r="IH33" s="207"/>
      <c r="II33" s="207"/>
      <c r="IJ33" s="207"/>
      <c r="IK33" s="207"/>
      <c r="IL33" s="207"/>
      <c r="IM33" s="207"/>
      <c r="IN33" s="207"/>
      <c r="IO33" s="207"/>
      <c r="IP33" s="207"/>
      <c r="IQ33" s="207"/>
      <c r="IR33" s="207"/>
    </row>
    <row r="34" spans="1:252" ht="27.75" customHeight="1" x14ac:dyDescent="0.25">
      <c r="A34" s="1072" t="s">
        <v>39</v>
      </c>
      <c r="B34" s="1073"/>
      <c r="C34" s="1073"/>
      <c r="D34" s="1073"/>
      <c r="E34" s="1073"/>
      <c r="F34" s="1073"/>
      <c r="G34" s="1074"/>
      <c r="H34" s="1074"/>
      <c r="I34" s="1075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  <c r="AH34" s="207"/>
      <c r="AI34" s="207"/>
      <c r="AJ34" s="207"/>
      <c r="AK34" s="207"/>
      <c r="AL34" s="207"/>
      <c r="AM34" s="207"/>
      <c r="AN34" s="207"/>
      <c r="AO34" s="207"/>
      <c r="AP34" s="207"/>
      <c r="AQ34" s="207"/>
      <c r="AR34" s="207"/>
      <c r="AS34" s="207"/>
      <c r="AT34" s="207"/>
      <c r="AU34" s="207"/>
      <c r="AV34" s="207"/>
      <c r="AW34" s="207"/>
      <c r="AX34" s="207"/>
      <c r="AY34" s="207"/>
      <c r="AZ34" s="207"/>
      <c r="BA34" s="207"/>
      <c r="BB34" s="207"/>
      <c r="BC34" s="207"/>
      <c r="BD34" s="207"/>
      <c r="BE34" s="207"/>
      <c r="BF34" s="207"/>
      <c r="BG34" s="207"/>
      <c r="BH34" s="207"/>
      <c r="BI34" s="207"/>
      <c r="BJ34" s="207"/>
      <c r="BK34" s="207"/>
      <c r="BL34" s="207"/>
      <c r="BM34" s="207"/>
      <c r="BN34" s="207"/>
      <c r="BO34" s="207"/>
      <c r="BP34" s="207"/>
      <c r="BQ34" s="207"/>
      <c r="BR34" s="207"/>
      <c r="BS34" s="207"/>
      <c r="BT34" s="207"/>
      <c r="BU34" s="207"/>
      <c r="BV34" s="207"/>
      <c r="BW34" s="207"/>
      <c r="BX34" s="207"/>
      <c r="BY34" s="207"/>
      <c r="BZ34" s="207"/>
      <c r="CA34" s="207"/>
      <c r="CB34" s="207"/>
      <c r="CC34" s="207"/>
      <c r="CD34" s="207"/>
      <c r="CE34" s="207"/>
      <c r="CF34" s="207"/>
      <c r="CG34" s="207"/>
      <c r="CH34" s="207"/>
      <c r="CI34" s="207"/>
      <c r="CJ34" s="207"/>
      <c r="CK34" s="207"/>
      <c r="CL34" s="207"/>
      <c r="CM34" s="207"/>
      <c r="CN34" s="207"/>
      <c r="CO34" s="207"/>
      <c r="CP34" s="207"/>
      <c r="CQ34" s="207"/>
      <c r="CR34" s="207"/>
      <c r="CS34" s="207"/>
      <c r="CT34" s="207"/>
      <c r="CU34" s="207"/>
      <c r="CV34" s="207"/>
      <c r="CW34" s="207"/>
      <c r="CX34" s="207"/>
      <c r="CY34" s="207"/>
      <c r="CZ34" s="207"/>
      <c r="DA34" s="207"/>
      <c r="DB34" s="207"/>
      <c r="DC34" s="207"/>
      <c r="DD34" s="207"/>
      <c r="DE34" s="207"/>
      <c r="DF34" s="207"/>
      <c r="DG34" s="207"/>
      <c r="DH34" s="207"/>
      <c r="DI34" s="207"/>
      <c r="DJ34" s="207"/>
      <c r="DK34" s="207"/>
      <c r="DL34" s="207"/>
      <c r="DM34" s="207"/>
      <c r="DN34" s="207"/>
      <c r="DO34" s="207"/>
      <c r="DP34" s="207"/>
      <c r="DQ34" s="207"/>
      <c r="DR34" s="207"/>
      <c r="DS34" s="207"/>
      <c r="DT34" s="207"/>
      <c r="DU34" s="207"/>
      <c r="DV34" s="207"/>
      <c r="DW34" s="207"/>
      <c r="DX34" s="207"/>
      <c r="DY34" s="207"/>
      <c r="DZ34" s="207"/>
      <c r="EA34" s="207"/>
      <c r="EB34" s="207"/>
      <c r="EC34" s="207"/>
      <c r="ED34" s="207"/>
      <c r="EE34" s="207"/>
      <c r="EF34" s="207"/>
      <c r="EG34" s="207"/>
      <c r="EH34" s="207"/>
      <c r="EI34" s="207"/>
      <c r="EJ34" s="207"/>
      <c r="EK34" s="207"/>
      <c r="EL34" s="207"/>
      <c r="EM34" s="207"/>
      <c r="EN34" s="207"/>
      <c r="EO34" s="207"/>
      <c r="EP34" s="207"/>
      <c r="EQ34" s="207"/>
      <c r="ER34" s="207"/>
      <c r="ES34" s="207"/>
      <c r="ET34" s="207"/>
      <c r="EU34" s="207"/>
      <c r="EV34" s="207"/>
      <c r="EW34" s="207"/>
      <c r="EX34" s="207"/>
      <c r="EY34" s="207"/>
      <c r="EZ34" s="207"/>
      <c r="FA34" s="207"/>
      <c r="FB34" s="207"/>
      <c r="FC34" s="207"/>
      <c r="FD34" s="207"/>
      <c r="FE34" s="207"/>
      <c r="FF34" s="207"/>
      <c r="FG34" s="207"/>
      <c r="FH34" s="207"/>
      <c r="FI34" s="207"/>
      <c r="FJ34" s="207"/>
      <c r="FK34" s="207"/>
      <c r="FL34" s="207"/>
      <c r="FM34" s="207"/>
      <c r="FN34" s="207"/>
      <c r="FO34" s="207"/>
      <c r="FP34" s="207"/>
      <c r="FQ34" s="207"/>
      <c r="FR34" s="207"/>
      <c r="FS34" s="207"/>
      <c r="FT34" s="207"/>
      <c r="FU34" s="207"/>
      <c r="FV34" s="207"/>
      <c r="FW34" s="207"/>
      <c r="FX34" s="207"/>
      <c r="FY34" s="207"/>
      <c r="FZ34" s="207"/>
      <c r="GA34" s="207"/>
      <c r="GB34" s="207"/>
      <c r="GC34" s="207"/>
      <c r="GD34" s="207"/>
      <c r="GE34" s="207"/>
      <c r="GF34" s="207"/>
      <c r="GG34" s="207"/>
      <c r="GH34" s="207"/>
      <c r="GI34" s="207"/>
      <c r="GJ34" s="207"/>
      <c r="GK34" s="207"/>
      <c r="GL34" s="207"/>
      <c r="GM34" s="207"/>
      <c r="GN34" s="207"/>
      <c r="GO34" s="207"/>
      <c r="GP34" s="207"/>
      <c r="GQ34" s="207"/>
      <c r="GR34" s="207"/>
      <c r="GS34" s="207"/>
      <c r="GT34" s="207"/>
      <c r="GU34" s="207"/>
      <c r="GV34" s="207"/>
      <c r="GW34" s="207"/>
      <c r="GX34" s="207"/>
      <c r="GY34" s="207"/>
      <c r="GZ34" s="207"/>
      <c r="HA34" s="207"/>
      <c r="HB34" s="207"/>
      <c r="HC34" s="207"/>
      <c r="HD34" s="207"/>
      <c r="HE34" s="207"/>
      <c r="HF34" s="207"/>
      <c r="HG34" s="207"/>
      <c r="HH34" s="207"/>
      <c r="HI34" s="207"/>
      <c r="HJ34" s="207"/>
      <c r="HK34" s="207"/>
      <c r="HL34" s="207"/>
      <c r="HM34" s="207"/>
      <c r="HN34" s="207"/>
      <c r="HO34" s="207"/>
      <c r="HP34" s="207"/>
      <c r="HQ34" s="207"/>
      <c r="HR34" s="207"/>
      <c r="HS34" s="207"/>
      <c r="HT34" s="207"/>
      <c r="HU34" s="207"/>
      <c r="HV34" s="207"/>
      <c r="HW34" s="207"/>
      <c r="HX34" s="207"/>
      <c r="HY34" s="207"/>
      <c r="HZ34" s="207"/>
      <c r="IA34" s="207"/>
      <c r="IB34" s="207"/>
      <c r="IC34" s="207"/>
      <c r="ID34" s="207"/>
      <c r="IE34" s="207"/>
      <c r="IF34" s="207"/>
      <c r="IG34" s="207"/>
      <c r="IH34" s="207"/>
      <c r="II34" s="207"/>
      <c r="IJ34" s="207"/>
      <c r="IK34" s="207"/>
      <c r="IL34" s="207"/>
      <c r="IM34" s="207"/>
      <c r="IN34" s="207"/>
      <c r="IO34" s="207"/>
      <c r="IP34" s="207"/>
      <c r="IQ34" s="207"/>
      <c r="IR34" s="207"/>
    </row>
    <row r="35" spans="1:252" ht="31.5" customHeight="1" thickBot="1" x14ac:dyDescent="0.3">
      <c r="A35" s="1076" t="s">
        <v>207</v>
      </c>
      <c r="B35" s="1077"/>
      <c r="C35" s="1077"/>
      <c r="D35" s="1077"/>
      <c r="E35" s="1077"/>
      <c r="F35" s="1077"/>
      <c r="G35" s="1078"/>
      <c r="H35" s="1078"/>
      <c r="I35" s="1079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  <c r="AH35" s="207"/>
      <c r="AI35" s="207"/>
      <c r="AJ35" s="207"/>
      <c r="AK35" s="207"/>
      <c r="AL35" s="207"/>
      <c r="AM35" s="207"/>
      <c r="AN35" s="207"/>
      <c r="AO35" s="207"/>
      <c r="AP35" s="207"/>
      <c r="AQ35" s="207"/>
      <c r="AR35" s="207"/>
      <c r="AS35" s="207"/>
      <c r="AT35" s="207"/>
      <c r="AU35" s="207"/>
      <c r="AV35" s="207"/>
      <c r="AW35" s="207"/>
      <c r="AX35" s="207"/>
      <c r="AY35" s="207"/>
      <c r="AZ35" s="207"/>
      <c r="BA35" s="207"/>
      <c r="BB35" s="207"/>
      <c r="BC35" s="207"/>
      <c r="BD35" s="207"/>
      <c r="BE35" s="207"/>
      <c r="BF35" s="207"/>
      <c r="BG35" s="207"/>
      <c r="BH35" s="207"/>
      <c r="BI35" s="207"/>
      <c r="BJ35" s="207"/>
      <c r="BK35" s="207"/>
      <c r="BL35" s="207"/>
      <c r="BM35" s="207"/>
      <c r="BN35" s="207"/>
      <c r="BO35" s="207"/>
      <c r="BP35" s="207"/>
      <c r="BQ35" s="207"/>
      <c r="BR35" s="207"/>
      <c r="BS35" s="207"/>
      <c r="BT35" s="207"/>
      <c r="BU35" s="207"/>
      <c r="BV35" s="207"/>
      <c r="BW35" s="207"/>
      <c r="BX35" s="207"/>
      <c r="BY35" s="207"/>
      <c r="BZ35" s="207"/>
      <c r="CA35" s="207"/>
      <c r="CB35" s="207"/>
      <c r="CC35" s="207"/>
      <c r="CD35" s="207"/>
      <c r="CE35" s="207"/>
      <c r="CF35" s="207"/>
      <c r="CG35" s="207"/>
      <c r="CH35" s="207"/>
      <c r="CI35" s="207"/>
      <c r="CJ35" s="207"/>
      <c r="CK35" s="207"/>
      <c r="CL35" s="207"/>
      <c r="CM35" s="207"/>
      <c r="CN35" s="207"/>
      <c r="CO35" s="207"/>
      <c r="CP35" s="207"/>
      <c r="CQ35" s="207"/>
      <c r="CR35" s="207"/>
      <c r="CS35" s="207"/>
      <c r="CT35" s="207"/>
      <c r="CU35" s="207"/>
      <c r="CV35" s="207"/>
      <c r="CW35" s="207"/>
      <c r="CX35" s="207"/>
      <c r="CY35" s="207"/>
      <c r="CZ35" s="207"/>
      <c r="DA35" s="207"/>
      <c r="DB35" s="207"/>
      <c r="DC35" s="207"/>
      <c r="DD35" s="207"/>
      <c r="DE35" s="207"/>
      <c r="DF35" s="207"/>
      <c r="DG35" s="207"/>
      <c r="DH35" s="207"/>
      <c r="DI35" s="207"/>
      <c r="DJ35" s="207"/>
      <c r="DK35" s="207"/>
      <c r="DL35" s="207"/>
      <c r="DM35" s="207"/>
      <c r="DN35" s="207"/>
      <c r="DO35" s="207"/>
      <c r="DP35" s="207"/>
      <c r="DQ35" s="207"/>
      <c r="DR35" s="207"/>
      <c r="DS35" s="207"/>
      <c r="DT35" s="207"/>
      <c r="DU35" s="207"/>
      <c r="DV35" s="207"/>
      <c r="DW35" s="207"/>
      <c r="DX35" s="207"/>
      <c r="DY35" s="207"/>
      <c r="DZ35" s="207"/>
      <c r="EA35" s="207"/>
      <c r="EB35" s="207"/>
      <c r="EC35" s="207"/>
      <c r="ED35" s="207"/>
      <c r="EE35" s="207"/>
      <c r="EF35" s="207"/>
      <c r="EG35" s="207"/>
      <c r="EH35" s="207"/>
      <c r="EI35" s="207"/>
      <c r="EJ35" s="207"/>
      <c r="EK35" s="207"/>
      <c r="EL35" s="207"/>
      <c r="EM35" s="207"/>
      <c r="EN35" s="207"/>
      <c r="EO35" s="207"/>
      <c r="EP35" s="207"/>
      <c r="EQ35" s="207"/>
      <c r="ER35" s="207"/>
      <c r="ES35" s="207"/>
      <c r="ET35" s="207"/>
      <c r="EU35" s="207"/>
      <c r="EV35" s="207"/>
      <c r="EW35" s="207"/>
      <c r="EX35" s="207"/>
      <c r="EY35" s="207"/>
      <c r="EZ35" s="207"/>
      <c r="FA35" s="207"/>
      <c r="FB35" s="207"/>
      <c r="FC35" s="207"/>
      <c r="FD35" s="207"/>
      <c r="FE35" s="207"/>
      <c r="FF35" s="207"/>
      <c r="FG35" s="207"/>
      <c r="FH35" s="207"/>
      <c r="FI35" s="207"/>
      <c r="FJ35" s="207"/>
      <c r="FK35" s="207"/>
      <c r="FL35" s="207"/>
      <c r="FM35" s="207"/>
      <c r="FN35" s="207"/>
      <c r="FO35" s="207"/>
      <c r="FP35" s="207"/>
      <c r="FQ35" s="207"/>
      <c r="FR35" s="207"/>
      <c r="FS35" s="207"/>
      <c r="FT35" s="207"/>
      <c r="FU35" s="207"/>
      <c r="FV35" s="207"/>
      <c r="FW35" s="207"/>
      <c r="FX35" s="207"/>
      <c r="FY35" s="207"/>
      <c r="FZ35" s="207"/>
      <c r="GA35" s="207"/>
      <c r="GB35" s="207"/>
      <c r="GC35" s="207"/>
      <c r="GD35" s="207"/>
      <c r="GE35" s="207"/>
      <c r="GF35" s="207"/>
      <c r="GG35" s="207"/>
      <c r="GH35" s="207"/>
      <c r="GI35" s="207"/>
      <c r="GJ35" s="207"/>
      <c r="GK35" s="207"/>
      <c r="GL35" s="207"/>
      <c r="GM35" s="207"/>
      <c r="GN35" s="207"/>
      <c r="GO35" s="207"/>
      <c r="GP35" s="207"/>
      <c r="GQ35" s="207"/>
      <c r="GR35" s="207"/>
      <c r="GS35" s="207"/>
      <c r="GT35" s="207"/>
      <c r="GU35" s="207"/>
      <c r="GV35" s="207"/>
      <c r="GW35" s="207"/>
      <c r="GX35" s="207"/>
      <c r="GY35" s="207"/>
      <c r="GZ35" s="207"/>
      <c r="HA35" s="207"/>
      <c r="HB35" s="207"/>
      <c r="HC35" s="207"/>
      <c r="HD35" s="207"/>
      <c r="HE35" s="207"/>
      <c r="HF35" s="207"/>
      <c r="HG35" s="207"/>
      <c r="HH35" s="207"/>
      <c r="HI35" s="207"/>
      <c r="HJ35" s="207"/>
      <c r="HK35" s="207"/>
      <c r="HL35" s="207"/>
      <c r="HM35" s="207"/>
      <c r="HN35" s="207"/>
      <c r="HO35" s="207"/>
      <c r="HP35" s="207"/>
      <c r="HQ35" s="207"/>
      <c r="HR35" s="207"/>
      <c r="HS35" s="207"/>
      <c r="HT35" s="207"/>
      <c r="HU35" s="207"/>
      <c r="HV35" s="207"/>
      <c r="HW35" s="207"/>
      <c r="HX35" s="207"/>
      <c r="HY35" s="207"/>
      <c r="HZ35" s="207"/>
      <c r="IA35" s="207"/>
      <c r="IB35" s="207"/>
      <c r="IC35" s="207"/>
      <c r="ID35" s="207"/>
      <c r="IE35" s="207"/>
      <c r="IF35" s="207"/>
      <c r="IG35" s="207"/>
      <c r="IH35" s="207"/>
      <c r="II35" s="207"/>
      <c r="IJ35" s="207"/>
      <c r="IK35" s="207"/>
      <c r="IL35" s="207"/>
      <c r="IM35" s="207"/>
      <c r="IN35" s="207"/>
      <c r="IO35" s="207"/>
      <c r="IP35" s="207"/>
      <c r="IQ35" s="207"/>
      <c r="IR35" s="207"/>
    </row>
    <row r="36" spans="1:252" ht="33.75" customHeight="1" x14ac:dyDescent="0.25">
      <c r="A36" s="1072" t="s">
        <v>40</v>
      </c>
      <c r="B36" s="1073"/>
      <c r="C36" s="1073"/>
      <c r="D36" s="1073"/>
      <c r="E36" s="1073"/>
      <c r="F36" s="1073"/>
      <c r="G36" s="1074"/>
      <c r="H36" s="1074"/>
      <c r="I36" s="1075"/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07"/>
      <c r="AK36" s="207"/>
      <c r="AL36" s="207"/>
      <c r="AM36" s="207"/>
      <c r="AN36" s="207"/>
      <c r="AO36" s="207"/>
      <c r="AP36" s="207"/>
      <c r="AQ36" s="207"/>
      <c r="AR36" s="207"/>
      <c r="AS36" s="207"/>
      <c r="AT36" s="207"/>
      <c r="AU36" s="207"/>
      <c r="AV36" s="207"/>
      <c r="AW36" s="207"/>
      <c r="AX36" s="207"/>
      <c r="AY36" s="207"/>
      <c r="AZ36" s="207"/>
      <c r="BA36" s="207"/>
      <c r="BB36" s="207"/>
      <c r="BC36" s="207"/>
      <c r="BD36" s="207"/>
      <c r="BE36" s="207"/>
      <c r="BF36" s="207"/>
      <c r="BG36" s="207"/>
      <c r="BH36" s="207"/>
      <c r="BI36" s="207"/>
      <c r="BJ36" s="207"/>
      <c r="BK36" s="207"/>
      <c r="BL36" s="207"/>
      <c r="BM36" s="207"/>
      <c r="BN36" s="207"/>
      <c r="BO36" s="207"/>
      <c r="BP36" s="207"/>
      <c r="BQ36" s="207"/>
      <c r="BR36" s="207"/>
      <c r="BS36" s="207"/>
      <c r="BT36" s="207"/>
      <c r="BU36" s="207"/>
      <c r="BV36" s="207"/>
      <c r="BW36" s="207"/>
      <c r="BX36" s="207"/>
      <c r="BY36" s="207"/>
      <c r="BZ36" s="207"/>
      <c r="CA36" s="207"/>
      <c r="CB36" s="207"/>
      <c r="CC36" s="207"/>
      <c r="CD36" s="207"/>
      <c r="CE36" s="207"/>
      <c r="CF36" s="207"/>
      <c r="CG36" s="207"/>
      <c r="CH36" s="207"/>
      <c r="CI36" s="207"/>
      <c r="CJ36" s="207"/>
      <c r="CK36" s="207"/>
      <c r="CL36" s="207"/>
      <c r="CM36" s="207"/>
      <c r="CN36" s="207"/>
      <c r="CO36" s="207"/>
      <c r="CP36" s="207"/>
      <c r="CQ36" s="207"/>
      <c r="CR36" s="207"/>
      <c r="CS36" s="207"/>
      <c r="CT36" s="207"/>
      <c r="CU36" s="207"/>
      <c r="CV36" s="207"/>
      <c r="CW36" s="207"/>
      <c r="CX36" s="207"/>
      <c r="CY36" s="207"/>
      <c r="CZ36" s="207"/>
      <c r="DA36" s="207"/>
      <c r="DB36" s="207"/>
      <c r="DC36" s="207"/>
      <c r="DD36" s="207"/>
      <c r="DE36" s="207"/>
      <c r="DF36" s="207"/>
      <c r="DG36" s="207"/>
      <c r="DH36" s="207"/>
      <c r="DI36" s="207"/>
      <c r="DJ36" s="207"/>
      <c r="DK36" s="207"/>
      <c r="DL36" s="207"/>
      <c r="DM36" s="207"/>
      <c r="DN36" s="207"/>
      <c r="DO36" s="207"/>
      <c r="DP36" s="207"/>
      <c r="DQ36" s="207"/>
      <c r="DR36" s="207"/>
      <c r="DS36" s="207"/>
      <c r="DT36" s="207"/>
      <c r="DU36" s="207"/>
      <c r="DV36" s="207"/>
      <c r="DW36" s="207"/>
      <c r="DX36" s="207"/>
      <c r="DY36" s="207"/>
      <c r="DZ36" s="207"/>
      <c r="EA36" s="207"/>
      <c r="EB36" s="207"/>
      <c r="EC36" s="207"/>
      <c r="ED36" s="207"/>
      <c r="EE36" s="207"/>
      <c r="EF36" s="207"/>
      <c r="EG36" s="207"/>
      <c r="EH36" s="207"/>
      <c r="EI36" s="207"/>
      <c r="EJ36" s="207"/>
      <c r="EK36" s="207"/>
      <c r="EL36" s="207"/>
      <c r="EM36" s="207"/>
      <c r="EN36" s="207"/>
      <c r="EO36" s="207"/>
      <c r="EP36" s="207"/>
      <c r="EQ36" s="207"/>
      <c r="ER36" s="207"/>
      <c r="ES36" s="207"/>
      <c r="ET36" s="207"/>
      <c r="EU36" s="207"/>
      <c r="EV36" s="207"/>
      <c r="EW36" s="207"/>
      <c r="EX36" s="207"/>
      <c r="EY36" s="207"/>
      <c r="EZ36" s="207"/>
      <c r="FA36" s="207"/>
      <c r="FB36" s="207"/>
      <c r="FC36" s="207"/>
      <c r="FD36" s="207"/>
      <c r="FE36" s="207"/>
      <c r="FF36" s="207"/>
      <c r="FG36" s="207"/>
      <c r="FH36" s="207"/>
      <c r="FI36" s="207"/>
      <c r="FJ36" s="207"/>
      <c r="FK36" s="207"/>
      <c r="FL36" s="207"/>
      <c r="FM36" s="207"/>
      <c r="FN36" s="207"/>
      <c r="FO36" s="207"/>
      <c r="FP36" s="207"/>
      <c r="FQ36" s="207"/>
      <c r="FR36" s="207"/>
      <c r="FS36" s="207"/>
      <c r="FT36" s="207"/>
      <c r="FU36" s="207"/>
      <c r="FV36" s="207"/>
      <c r="FW36" s="207"/>
      <c r="FX36" s="207"/>
      <c r="FY36" s="207"/>
      <c r="FZ36" s="207"/>
      <c r="GA36" s="207"/>
      <c r="GB36" s="207"/>
      <c r="GC36" s="207"/>
      <c r="GD36" s="207"/>
      <c r="GE36" s="207"/>
      <c r="GF36" s="207"/>
      <c r="GG36" s="207"/>
      <c r="GH36" s="207"/>
      <c r="GI36" s="207"/>
      <c r="GJ36" s="207"/>
      <c r="GK36" s="207"/>
      <c r="GL36" s="207"/>
      <c r="GM36" s="207"/>
      <c r="GN36" s="207"/>
      <c r="GO36" s="207"/>
      <c r="GP36" s="207"/>
      <c r="GQ36" s="207"/>
      <c r="GR36" s="207"/>
      <c r="GS36" s="207"/>
      <c r="GT36" s="207"/>
      <c r="GU36" s="207"/>
      <c r="GV36" s="207"/>
      <c r="GW36" s="207"/>
      <c r="GX36" s="207"/>
      <c r="GY36" s="207"/>
      <c r="GZ36" s="207"/>
      <c r="HA36" s="207"/>
      <c r="HB36" s="207"/>
      <c r="HC36" s="207"/>
      <c r="HD36" s="207"/>
      <c r="HE36" s="207"/>
      <c r="HF36" s="207"/>
      <c r="HG36" s="207"/>
      <c r="HH36" s="207"/>
      <c r="HI36" s="207"/>
      <c r="HJ36" s="207"/>
      <c r="HK36" s="207"/>
      <c r="HL36" s="207"/>
      <c r="HM36" s="207"/>
      <c r="HN36" s="207"/>
      <c r="HO36" s="207"/>
      <c r="HP36" s="207"/>
      <c r="HQ36" s="207"/>
      <c r="HR36" s="207"/>
      <c r="HS36" s="207"/>
      <c r="HT36" s="207"/>
      <c r="HU36" s="207"/>
      <c r="HV36" s="207"/>
      <c r="HW36" s="207"/>
      <c r="HX36" s="207"/>
      <c r="HY36" s="207"/>
      <c r="HZ36" s="207"/>
      <c r="IA36" s="207"/>
      <c r="IB36" s="207"/>
      <c r="IC36" s="207"/>
      <c r="ID36" s="207"/>
      <c r="IE36" s="207"/>
      <c r="IF36" s="207"/>
      <c r="IG36" s="207"/>
      <c r="IH36" s="207"/>
      <c r="II36" s="207"/>
      <c r="IJ36" s="207"/>
      <c r="IK36" s="207"/>
      <c r="IL36" s="207"/>
      <c r="IM36" s="207"/>
      <c r="IN36" s="207"/>
      <c r="IO36" s="207"/>
      <c r="IP36" s="207"/>
      <c r="IQ36" s="207"/>
      <c r="IR36" s="207"/>
    </row>
    <row r="37" spans="1:252" ht="43.5" customHeight="1" thickBot="1" x14ac:dyDescent="0.3">
      <c r="A37" s="1076" t="s">
        <v>211</v>
      </c>
      <c r="B37" s="1077"/>
      <c r="C37" s="1077"/>
      <c r="D37" s="1077"/>
      <c r="E37" s="1077"/>
      <c r="F37" s="1077"/>
      <c r="G37" s="1078"/>
      <c r="H37" s="1078"/>
      <c r="I37" s="1079"/>
      <c r="J37" s="207"/>
      <c r="K37" s="207"/>
      <c r="L37" s="207"/>
      <c r="M37" s="207"/>
      <c r="N37" s="207"/>
      <c r="O37" s="207"/>
      <c r="P37" s="207"/>
      <c r="Q37" s="207"/>
      <c r="R37" s="207"/>
      <c r="S37" s="207"/>
      <c r="T37" s="207"/>
      <c r="U37" s="207"/>
      <c r="V37" s="207"/>
      <c r="W37" s="207"/>
      <c r="X37" s="207"/>
      <c r="Y37" s="207"/>
      <c r="Z37" s="207"/>
      <c r="AA37" s="207"/>
      <c r="AB37" s="207"/>
      <c r="AC37" s="207"/>
      <c r="AD37" s="207"/>
      <c r="AE37" s="207"/>
      <c r="AF37" s="207"/>
      <c r="AG37" s="207"/>
      <c r="AH37" s="207"/>
      <c r="AI37" s="207"/>
      <c r="AJ37" s="207"/>
      <c r="AK37" s="207"/>
      <c r="AL37" s="207"/>
      <c r="AM37" s="207"/>
      <c r="AN37" s="207"/>
      <c r="AO37" s="207"/>
      <c r="AP37" s="207"/>
      <c r="AQ37" s="207"/>
      <c r="AR37" s="207"/>
      <c r="AS37" s="207"/>
      <c r="AT37" s="207"/>
      <c r="AU37" s="207"/>
      <c r="AV37" s="207"/>
      <c r="AW37" s="207"/>
      <c r="AX37" s="207"/>
      <c r="AY37" s="207"/>
      <c r="AZ37" s="207"/>
      <c r="BA37" s="207"/>
      <c r="BB37" s="207"/>
      <c r="BC37" s="207"/>
      <c r="BD37" s="207"/>
      <c r="BE37" s="207"/>
      <c r="BF37" s="207"/>
      <c r="BG37" s="207"/>
      <c r="BH37" s="207"/>
      <c r="BI37" s="207"/>
      <c r="BJ37" s="207"/>
      <c r="BK37" s="207"/>
      <c r="BL37" s="207"/>
      <c r="BM37" s="207"/>
      <c r="BN37" s="207"/>
      <c r="BO37" s="207"/>
      <c r="BP37" s="207"/>
      <c r="BQ37" s="207"/>
      <c r="BR37" s="207"/>
      <c r="BS37" s="207"/>
      <c r="BT37" s="207"/>
      <c r="BU37" s="207"/>
      <c r="BV37" s="207"/>
      <c r="BW37" s="207"/>
      <c r="BX37" s="207"/>
      <c r="BY37" s="207"/>
      <c r="BZ37" s="207"/>
      <c r="CA37" s="207"/>
      <c r="CB37" s="207"/>
      <c r="CC37" s="207"/>
      <c r="CD37" s="207"/>
      <c r="CE37" s="207"/>
      <c r="CF37" s="207"/>
      <c r="CG37" s="207"/>
      <c r="CH37" s="207"/>
      <c r="CI37" s="207"/>
      <c r="CJ37" s="207"/>
      <c r="CK37" s="207"/>
      <c r="CL37" s="207"/>
      <c r="CM37" s="207"/>
      <c r="CN37" s="207"/>
      <c r="CO37" s="207"/>
      <c r="CP37" s="207"/>
      <c r="CQ37" s="207"/>
      <c r="CR37" s="207"/>
      <c r="CS37" s="207"/>
      <c r="CT37" s="207"/>
      <c r="CU37" s="207"/>
      <c r="CV37" s="207"/>
      <c r="CW37" s="207"/>
      <c r="CX37" s="207"/>
      <c r="CY37" s="207"/>
      <c r="CZ37" s="207"/>
      <c r="DA37" s="207"/>
      <c r="DB37" s="207"/>
      <c r="DC37" s="207"/>
      <c r="DD37" s="207"/>
      <c r="DE37" s="207"/>
      <c r="DF37" s="207"/>
      <c r="DG37" s="207"/>
      <c r="DH37" s="207"/>
      <c r="DI37" s="207"/>
      <c r="DJ37" s="207"/>
      <c r="DK37" s="207"/>
      <c r="DL37" s="207"/>
      <c r="DM37" s="207"/>
      <c r="DN37" s="207"/>
      <c r="DO37" s="207"/>
      <c r="DP37" s="207"/>
      <c r="DQ37" s="207"/>
      <c r="DR37" s="207"/>
      <c r="DS37" s="207"/>
      <c r="DT37" s="207"/>
      <c r="DU37" s="207"/>
      <c r="DV37" s="207"/>
      <c r="DW37" s="207"/>
      <c r="DX37" s="207"/>
      <c r="DY37" s="207"/>
      <c r="DZ37" s="207"/>
      <c r="EA37" s="207"/>
      <c r="EB37" s="207"/>
      <c r="EC37" s="207"/>
      <c r="ED37" s="207"/>
      <c r="EE37" s="207"/>
      <c r="EF37" s="207"/>
      <c r="EG37" s="207"/>
      <c r="EH37" s="207"/>
      <c r="EI37" s="207"/>
      <c r="EJ37" s="207"/>
      <c r="EK37" s="207"/>
      <c r="EL37" s="207"/>
      <c r="EM37" s="207"/>
      <c r="EN37" s="207"/>
      <c r="EO37" s="207"/>
      <c r="EP37" s="207"/>
      <c r="EQ37" s="207"/>
      <c r="ER37" s="207"/>
      <c r="ES37" s="207"/>
      <c r="ET37" s="207"/>
      <c r="EU37" s="207"/>
      <c r="EV37" s="207"/>
      <c r="EW37" s="207"/>
      <c r="EX37" s="207"/>
      <c r="EY37" s="207"/>
      <c r="EZ37" s="207"/>
      <c r="FA37" s="207"/>
      <c r="FB37" s="207"/>
      <c r="FC37" s="207"/>
      <c r="FD37" s="207"/>
      <c r="FE37" s="207"/>
      <c r="FF37" s="207"/>
      <c r="FG37" s="207"/>
      <c r="FH37" s="207"/>
      <c r="FI37" s="207"/>
      <c r="FJ37" s="207"/>
      <c r="FK37" s="207"/>
      <c r="FL37" s="207"/>
      <c r="FM37" s="207"/>
      <c r="FN37" s="207"/>
      <c r="FO37" s="207"/>
      <c r="FP37" s="207"/>
      <c r="FQ37" s="207"/>
      <c r="FR37" s="207"/>
      <c r="FS37" s="207"/>
      <c r="FT37" s="207"/>
      <c r="FU37" s="207"/>
      <c r="FV37" s="207"/>
      <c r="FW37" s="207"/>
      <c r="FX37" s="207"/>
      <c r="FY37" s="207"/>
      <c r="FZ37" s="207"/>
      <c r="GA37" s="207"/>
      <c r="GB37" s="207"/>
      <c r="GC37" s="207"/>
      <c r="GD37" s="207"/>
      <c r="GE37" s="207"/>
      <c r="GF37" s="207"/>
      <c r="GG37" s="207"/>
      <c r="GH37" s="207"/>
      <c r="GI37" s="207"/>
      <c r="GJ37" s="207"/>
      <c r="GK37" s="207"/>
      <c r="GL37" s="207"/>
      <c r="GM37" s="207"/>
      <c r="GN37" s="207"/>
      <c r="GO37" s="207"/>
      <c r="GP37" s="207"/>
      <c r="GQ37" s="207"/>
      <c r="GR37" s="207"/>
      <c r="GS37" s="207"/>
      <c r="GT37" s="207"/>
      <c r="GU37" s="207"/>
      <c r="GV37" s="207"/>
      <c r="GW37" s="207"/>
      <c r="GX37" s="207"/>
      <c r="GY37" s="207"/>
      <c r="GZ37" s="207"/>
      <c r="HA37" s="207"/>
      <c r="HB37" s="207"/>
      <c r="HC37" s="207"/>
      <c r="HD37" s="207"/>
      <c r="HE37" s="207"/>
      <c r="HF37" s="207"/>
      <c r="HG37" s="207"/>
      <c r="HH37" s="207"/>
      <c r="HI37" s="207"/>
      <c r="HJ37" s="207"/>
      <c r="HK37" s="207"/>
      <c r="HL37" s="207"/>
      <c r="HM37" s="207"/>
      <c r="HN37" s="207"/>
      <c r="HO37" s="207"/>
      <c r="HP37" s="207"/>
      <c r="HQ37" s="207"/>
      <c r="HR37" s="207"/>
      <c r="HS37" s="207"/>
      <c r="HT37" s="207"/>
      <c r="HU37" s="207"/>
      <c r="HV37" s="207"/>
      <c r="HW37" s="207"/>
      <c r="HX37" s="207"/>
      <c r="HY37" s="207"/>
      <c r="HZ37" s="207"/>
      <c r="IA37" s="207"/>
      <c r="IB37" s="207"/>
      <c r="IC37" s="207"/>
      <c r="ID37" s="207"/>
      <c r="IE37" s="207"/>
      <c r="IF37" s="207"/>
      <c r="IG37" s="207"/>
      <c r="IH37" s="207"/>
      <c r="II37" s="207"/>
      <c r="IJ37" s="207"/>
      <c r="IK37" s="207"/>
      <c r="IL37" s="207"/>
      <c r="IM37" s="207"/>
      <c r="IN37" s="207"/>
      <c r="IO37" s="207"/>
      <c r="IP37" s="207"/>
      <c r="IQ37" s="207"/>
      <c r="IR37" s="207"/>
    </row>
    <row r="38" spans="1:252" s="10" customFormat="1" ht="16.5" customHeight="1" x14ac:dyDescent="0.25">
      <c r="A38" s="804" t="s">
        <v>29</v>
      </c>
      <c r="B38" s="805"/>
      <c r="C38" s="808" t="s">
        <v>10</v>
      </c>
      <c r="D38" s="809"/>
      <c r="E38" s="809"/>
      <c r="F38" s="809"/>
      <c r="G38" s="809"/>
      <c r="H38" s="809"/>
      <c r="I38" s="810"/>
    </row>
    <row r="39" spans="1:252" s="10" customFormat="1" ht="16.5" customHeight="1" x14ac:dyDescent="0.25">
      <c r="A39" s="806"/>
      <c r="B39" s="807"/>
      <c r="C39" s="856" t="s">
        <v>251</v>
      </c>
      <c r="D39" s="857"/>
      <c r="E39" s="857"/>
      <c r="F39" s="857"/>
      <c r="G39" s="857"/>
      <c r="H39" s="857"/>
      <c r="I39" s="858"/>
    </row>
    <row r="40" spans="1:252" s="10" customFormat="1" x14ac:dyDescent="0.25">
      <c r="A40" s="849">
        <v>1047</v>
      </c>
      <c r="B40" s="755" t="s">
        <v>252</v>
      </c>
      <c r="C40" s="756" t="s">
        <v>31</v>
      </c>
      <c r="D40" s="757"/>
      <c r="E40" s="757"/>
      <c r="F40" s="757"/>
      <c r="G40" s="757"/>
      <c r="H40" s="757"/>
      <c r="I40" s="758"/>
    </row>
    <row r="41" spans="1:252" s="10" customFormat="1" ht="63.75" customHeight="1" thickBot="1" x14ac:dyDescent="0.3">
      <c r="A41" s="850"/>
      <c r="B41" s="755"/>
      <c r="C41" s="782" t="s">
        <v>242</v>
      </c>
      <c r="D41" s="783"/>
      <c r="E41" s="783"/>
      <c r="F41" s="783"/>
      <c r="G41" s="783"/>
      <c r="H41" s="783"/>
      <c r="I41" s="784"/>
    </row>
    <row r="42" spans="1:252" s="10" customFormat="1" ht="66" customHeight="1" thickBot="1" x14ac:dyDescent="0.3">
      <c r="A42" s="759" t="s">
        <v>63</v>
      </c>
      <c r="B42" s="760"/>
      <c r="C42" s="184" t="s">
        <v>64</v>
      </c>
      <c r="D42" s="103">
        <v>1</v>
      </c>
      <c r="E42" s="103">
        <v>1</v>
      </c>
      <c r="F42" s="103">
        <v>1</v>
      </c>
      <c r="G42" s="104"/>
      <c r="H42" s="104"/>
      <c r="I42" s="69"/>
    </row>
    <row r="43" spans="1:252" s="10" customFormat="1" ht="36.75" customHeight="1" thickBot="1" x14ac:dyDescent="0.3">
      <c r="A43" s="759" t="s">
        <v>65</v>
      </c>
      <c r="B43" s="848"/>
      <c r="C43" s="184"/>
      <c r="D43" s="70" t="s">
        <v>33</v>
      </c>
      <c r="E43" s="70" t="s">
        <v>33</v>
      </c>
      <c r="F43" s="70" t="s">
        <v>33</v>
      </c>
      <c r="G43" s="71" t="e">
        <f>SUM(#REF!)</f>
        <v>#REF!</v>
      </c>
      <c r="H43" s="71" t="e">
        <f>SUM(#REF!)</f>
        <v>#REF!</v>
      </c>
      <c r="I43" s="71" t="e">
        <f>SUM(#REF!)</f>
        <v>#REF!</v>
      </c>
    </row>
    <row r="44" spans="1:252" s="10" customFormat="1" ht="33" customHeight="1" thickBot="1" x14ac:dyDescent="0.3">
      <c r="A44" s="759" t="s">
        <v>66</v>
      </c>
      <c r="B44" s="847"/>
      <c r="C44" s="848"/>
      <c r="D44" s="183"/>
      <c r="E44" s="183"/>
      <c r="F44" s="70"/>
      <c r="G44" s="68"/>
      <c r="H44" s="68"/>
      <c r="I44" s="69"/>
    </row>
    <row r="45" spans="1:252" s="10" customFormat="1" ht="34.5" customHeight="1" x14ac:dyDescent="0.25">
      <c r="A45" s="859" t="s">
        <v>67</v>
      </c>
      <c r="B45" s="860"/>
      <c r="C45" s="860"/>
      <c r="D45" s="860"/>
      <c r="E45" s="860"/>
      <c r="F45" s="860"/>
      <c r="G45" s="860"/>
      <c r="H45" s="860"/>
      <c r="I45" s="861"/>
    </row>
    <row r="46" spans="1:252" s="10" customFormat="1" ht="33" customHeight="1" thickBot="1" x14ac:dyDescent="0.3">
      <c r="A46" s="730" t="s">
        <v>91</v>
      </c>
      <c r="B46" s="731"/>
      <c r="C46" s="731"/>
      <c r="D46" s="731"/>
      <c r="E46" s="731"/>
      <c r="F46" s="731"/>
      <c r="G46" s="731"/>
      <c r="H46" s="731"/>
      <c r="I46" s="732"/>
    </row>
    <row r="47" spans="1:252" s="10" customFormat="1" ht="35.25" customHeight="1" x14ac:dyDescent="0.25">
      <c r="A47" s="741" t="s">
        <v>39</v>
      </c>
      <c r="B47" s="742"/>
      <c r="C47" s="742"/>
      <c r="D47" s="742"/>
      <c r="E47" s="742"/>
      <c r="F47" s="742"/>
      <c r="G47" s="742"/>
      <c r="H47" s="742"/>
      <c r="I47" s="743"/>
    </row>
    <row r="48" spans="1:252" s="10" customFormat="1" ht="17.25" thickBot="1" x14ac:dyDescent="0.35">
      <c r="A48" s="728" t="s">
        <v>103</v>
      </c>
      <c r="B48" s="765"/>
      <c r="C48" s="765"/>
      <c r="D48" s="765"/>
      <c r="E48" s="765"/>
      <c r="F48" s="765"/>
      <c r="G48" s="765"/>
      <c r="H48" s="765"/>
      <c r="I48" s="729"/>
    </row>
    <row r="49" spans="1:254" s="10" customFormat="1" ht="28.5" customHeight="1" x14ac:dyDescent="0.25">
      <c r="A49" s="741" t="s">
        <v>40</v>
      </c>
      <c r="B49" s="742"/>
      <c r="C49" s="742"/>
      <c r="D49" s="742"/>
      <c r="E49" s="742"/>
      <c r="F49" s="742"/>
      <c r="G49" s="742"/>
      <c r="H49" s="742"/>
      <c r="I49" s="743"/>
    </row>
    <row r="50" spans="1:254" s="10" customFormat="1" ht="28.5" customHeight="1" thickBot="1" x14ac:dyDescent="0.35">
      <c r="A50" s="728" t="s">
        <v>104</v>
      </c>
      <c r="B50" s="765"/>
      <c r="C50" s="765"/>
      <c r="D50" s="765"/>
      <c r="E50" s="765"/>
      <c r="F50" s="765"/>
      <c r="G50" s="765"/>
      <c r="H50" s="765"/>
      <c r="I50" s="729"/>
    </row>
    <row r="51" spans="1:254" s="123" customFormat="1" ht="16.5" customHeight="1" x14ac:dyDescent="0.3">
      <c r="A51" s="1127" t="s">
        <v>29</v>
      </c>
      <c r="B51" s="1128"/>
      <c r="C51" s="929" t="s">
        <v>10</v>
      </c>
      <c r="D51" s="930"/>
      <c r="E51" s="930"/>
      <c r="F51" s="930"/>
      <c r="G51" s="930"/>
      <c r="H51" s="930"/>
      <c r="I51" s="931"/>
      <c r="J51" s="281"/>
      <c r="K51" s="281"/>
      <c r="L51" s="281"/>
      <c r="M51" s="281"/>
      <c r="N51" s="281"/>
      <c r="O51" s="281"/>
      <c r="P51" s="281"/>
      <c r="Q51" s="281"/>
      <c r="R51" s="281"/>
      <c r="S51" s="281"/>
      <c r="T51" s="281"/>
      <c r="U51" s="281"/>
      <c r="V51" s="281"/>
      <c r="W51" s="281"/>
      <c r="X51" s="281"/>
      <c r="Y51" s="281"/>
      <c r="Z51" s="281"/>
      <c r="AA51" s="281"/>
      <c r="AB51" s="281"/>
      <c r="AC51" s="281"/>
      <c r="AD51" s="281"/>
      <c r="AE51" s="281"/>
      <c r="AF51" s="281"/>
      <c r="AG51" s="281"/>
      <c r="AH51" s="281"/>
      <c r="AI51" s="281"/>
      <c r="AJ51" s="281"/>
      <c r="AK51" s="281"/>
      <c r="AL51" s="281"/>
      <c r="AM51" s="281"/>
      <c r="AN51" s="281"/>
      <c r="AO51" s="281"/>
      <c r="AP51" s="281"/>
      <c r="AQ51" s="281"/>
      <c r="AR51" s="281"/>
      <c r="AS51" s="281"/>
      <c r="AT51" s="281"/>
      <c r="AU51" s="281"/>
      <c r="AV51" s="281"/>
      <c r="AW51" s="281"/>
      <c r="AX51" s="281"/>
      <c r="AY51" s="281"/>
      <c r="AZ51" s="281"/>
      <c r="BA51" s="281"/>
      <c r="BB51" s="281"/>
      <c r="BC51" s="281"/>
      <c r="BD51" s="281"/>
      <c r="BE51" s="281"/>
      <c r="BF51" s="281"/>
      <c r="BG51" s="281"/>
      <c r="BH51" s="281"/>
      <c r="BI51" s="281"/>
      <c r="BJ51" s="281"/>
      <c r="BK51" s="281"/>
      <c r="BL51" s="281"/>
      <c r="BM51" s="281"/>
      <c r="BN51" s="281"/>
      <c r="BO51" s="281"/>
      <c r="BP51" s="281"/>
      <c r="BQ51" s="281"/>
      <c r="BR51" s="281"/>
      <c r="BS51" s="281"/>
      <c r="BT51" s="281"/>
      <c r="BU51" s="281"/>
      <c r="BV51" s="281"/>
      <c r="BW51" s="281"/>
      <c r="BX51" s="281"/>
      <c r="BY51" s="281"/>
      <c r="BZ51" s="281"/>
      <c r="CA51" s="281"/>
      <c r="CB51" s="281"/>
      <c r="CC51" s="281"/>
      <c r="CD51" s="281"/>
      <c r="CE51" s="281"/>
      <c r="CF51" s="281"/>
      <c r="CG51" s="281"/>
      <c r="CH51" s="281"/>
      <c r="CI51" s="281"/>
      <c r="CJ51" s="281"/>
      <c r="CK51" s="281"/>
      <c r="CL51" s="281"/>
      <c r="CM51" s="281"/>
      <c r="CN51" s="281"/>
      <c r="CO51" s="281"/>
      <c r="CP51" s="281"/>
      <c r="CQ51" s="281"/>
      <c r="CR51" s="281"/>
      <c r="CS51" s="281"/>
      <c r="CT51" s="281"/>
      <c r="CU51" s="281"/>
      <c r="CV51" s="281"/>
      <c r="CW51" s="281"/>
      <c r="CX51" s="281"/>
      <c r="CY51" s="281"/>
      <c r="CZ51" s="281"/>
      <c r="DA51" s="281"/>
      <c r="DB51" s="281"/>
      <c r="DC51" s="281"/>
      <c r="DD51" s="281"/>
      <c r="DE51" s="281"/>
      <c r="DF51" s="281"/>
      <c r="DG51" s="281"/>
      <c r="DH51" s="281"/>
      <c r="DI51" s="281"/>
      <c r="DJ51" s="281"/>
      <c r="DK51" s="281"/>
      <c r="DL51" s="281"/>
      <c r="DM51" s="281"/>
      <c r="DN51" s="281"/>
      <c r="DO51" s="281"/>
      <c r="DP51" s="281"/>
      <c r="DQ51" s="281"/>
      <c r="DR51" s="281"/>
      <c r="DS51" s="281"/>
      <c r="DT51" s="281"/>
      <c r="DU51" s="281"/>
      <c r="DV51" s="281"/>
      <c r="DW51" s="281"/>
      <c r="DX51" s="281"/>
      <c r="DY51" s="281"/>
      <c r="DZ51" s="281"/>
      <c r="EA51" s="281"/>
      <c r="EB51" s="281"/>
      <c r="EC51" s="281"/>
      <c r="ED51" s="281"/>
      <c r="EE51" s="281"/>
      <c r="EF51" s="281"/>
      <c r="EG51" s="281"/>
      <c r="EH51" s="281"/>
      <c r="EI51" s="281"/>
      <c r="EJ51" s="281"/>
      <c r="EK51" s="281"/>
      <c r="EL51" s="281"/>
      <c r="EM51" s="281"/>
      <c r="EN51" s="281"/>
      <c r="EO51" s="281"/>
      <c r="EP51" s="281"/>
      <c r="EQ51" s="281"/>
      <c r="ER51" s="281"/>
      <c r="ES51" s="281"/>
      <c r="ET51" s="281"/>
      <c r="EU51" s="281"/>
      <c r="EV51" s="281"/>
      <c r="EW51" s="281"/>
      <c r="EX51" s="281"/>
      <c r="EY51" s="281"/>
      <c r="EZ51" s="281"/>
      <c r="FA51" s="281"/>
      <c r="FB51" s="281"/>
      <c r="FC51" s="281"/>
      <c r="FD51" s="281"/>
      <c r="FE51" s="281"/>
      <c r="FF51" s="281"/>
      <c r="FG51" s="281"/>
      <c r="FH51" s="281"/>
      <c r="FI51" s="281"/>
      <c r="FJ51" s="281"/>
      <c r="FK51" s="281"/>
      <c r="FL51" s="281"/>
      <c r="FM51" s="281"/>
      <c r="FN51" s="281"/>
      <c r="FO51" s="281"/>
      <c r="FP51" s="281"/>
      <c r="FQ51" s="281"/>
      <c r="FR51" s="281"/>
      <c r="FS51" s="281"/>
      <c r="FT51" s="281"/>
      <c r="FU51" s="281"/>
      <c r="FV51" s="281"/>
      <c r="FW51" s="281"/>
      <c r="FX51" s="281"/>
      <c r="FY51" s="281"/>
      <c r="FZ51" s="281"/>
      <c r="GA51" s="281"/>
      <c r="GB51" s="281"/>
      <c r="GC51" s="281"/>
      <c r="GD51" s="281"/>
      <c r="GE51" s="281"/>
      <c r="GF51" s="281"/>
      <c r="GG51" s="281"/>
      <c r="GH51" s="281"/>
      <c r="GI51" s="281"/>
      <c r="GJ51" s="281"/>
      <c r="GK51" s="281"/>
      <c r="GL51" s="281"/>
      <c r="GM51" s="281"/>
      <c r="GN51" s="281"/>
      <c r="GO51" s="281"/>
      <c r="GP51" s="281"/>
      <c r="GQ51" s="281"/>
      <c r="GR51" s="281"/>
      <c r="GS51" s="281"/>
      <c r="GT51" s="281"/>
      <c r="GU51" s="281"/>
      <c r="GV51" s="281"/>
      <c r="GW51" s="281"/>
      <c r="GX51" s="281"/>
      <c r="GY51" s="281"/>
      <c r="GZ51" s="281"/>
      <c r="HA51" s="281"/>
      <c r="HB51" s="281"/>
      <c r="HC51" s="281"/>
      <c r="HD51" s="281"/>
      <c r="HE51" s="281"/>
      <c r="HF51" s="281"/>
      <c r="HG51" s="281"/>
      <c r="HH51" s="281"/>
      <c r="HI51" s="281"/>
      <c r="HJ51" s="281"/>
      <c r="HK51" s="281"/>
      <c r="HL51" s="281"/>
      <c r="HM51" s="281"/>
      <c r="HN51" s="281"/>
      <c r="HO51" s="281"/>
      <c r="HP51" s="281"/>
      <c r="HQ51" s="281"/>
      <c r="HR51" s="281"/>
      <c r="HS51" s="281"/>
      <c r="HT51" s="281"/>
      <c r="HU51" s="281"/>
      <c r="HV51" s="281"/>
      <c r="HW51" s="281"/>
      <c r="HX51" s="281"/>
      <c r="HY51" s="281"/>
      <c r="HZ51" s="281"/>
      <c r="IA51" s="281"/>
      <c r="IB51" s="281"/>
      <c r="IC51" s="281"/>
      <c r="ID51" s="281"/>
      <c r="IE51" s="281"/>
      <c r="IF51" s="281"/>
      <c r="IG51" s="281"/>
      <c r="IH51" s="281"/>
      <c r="II51" s="281"/>
      <c r="IJ51" s="281"/>
      <c r="IK51" s="281"/>
      <c r="IL51" s="281"/>
      <c r="IM51" s="281"/>
      <c r="IN51" s="281"/>
      <c r="IO51" s="281"/>
      <c r="IP51" s="281"/>
      <c r="IQ51" s="281"/>
      <c r="IR51" s="281"/>
      <c r="IS51" s="281"/>
      <c r="IT51" s="281"/>
    </row>
    <row r="52" spans="1:254" s="123" customFormat="1" ht="34.5" customHeight="1" x14ac:dyDescent="0.3">
      <c r="A52" s="1016"/>
      <c r="B52" s="1017"/>
      <c r="C52" s="932" t="s">
        <v>306</v>
      </c>
      <c r="D52" s="933"/>
      <c r="E52" s="933"/>
      <c r="F52" s="933"/>
      <c r="G52" s="933"/>
      <c r="H52" s="933"/>
      <c r="I52" s="934"/>
      <c r="J52" s="281"/>
      <c r="K52" s="281"/>
      <c r="L52" s="281"/>
      <c r="M52" s="281"/>
      <c r="N52" s="281"/>
      <c r="O52" s="281"/>
      <c r="P52" s="281"/>
      <c r="Q52" s="281"/>
      <c r="R52" s="281"/>
      <c r="S52" s="281"/>
      <c r="T52" s="281"/>
      <c r="U52" s="281"/>
      <c r="V52" s="281"/>
      <c r="W52" s="281"/>
      <c r="X52" s="281"/>
      <c r="Y52" s="281"/>
      <c r="Z52" s="281"/>
      <c r="AA52" s="281"/>
      <c r="AB52" s="281"/>
      <c r="AC52" s="281"/>
      <c r="AD52" s="281"/>
      <c r="AE52" s="281"/>
      <c r="AF52" s="281"/>
      <c r="AG52" s="281"/>
      <c r="AH52" s="281"/>
      <c r="AI52" s="281"/>
      <c r="AJ52" s="281"/>
      <c r="AK52" s="281"/>
      <c r="AL52" s="281"/>
      <c r="AM52" s="281"/>
      <c r="AN52" s="281"/>
      <c r="AO52" s="281"/>
      <c r="AP52" s="281"/>
      <c r="AQ52" s="281"/>
      <c r="AR52" s="281"/>
      <c r="AS52" s="281"/>
      <c r="AT52" s="281"/>
      <c r="AU52" s="281"/>
      <c r="AV52" s="281"/>
      <c r="AW52" s="281"/>
      <c r="AX52" s="281"/>
      <c r="AY52" s="281"/>
      <c r="AZ52" s="281"/>
      <c r="BA52" s="281"/>
      <c r="BB52" s="281"/>
      <c r="BC52" s="281"/>
      <c r="BD52" s="281"/>
      <c r="BE52" s="281"/>
      <c r="BF52" s="281"/>
      <c r="BG52" s="281"/>
      <c r="BH52" s="281"/>
      <c r="BI52" s="281"/>
      <c r="BJ52" s="281"/>
      <c r="BK52" s="281"/>
      <c r="BL52" s="281"/>
      <c r="BM52" s="281"/>
      <c r="BN52" s="281"/>
      <c r="BO52" s="281"/>
      <c r="BP52" s="281"/>
      <c r="BQ52" s="281"/>
      <c r="BR52" s="281"/>
      <c r="BS52" s="281"/>
      <c r="BT52" s="281"/>
      <c r="BU52" s="281"/>
      <c r="BV52" s="281"/>
      <c r="BW52" s="281"/>
      <c r="BX52" s="281"/>
      <c r="BY52" s="281"/>
      <c r="BZ52" s="281"/>
      <c r="CA52" s="281"/>
      <c r="CB52" s="281"/>
      <c r="CC52" s="281"/>
      <c r="CD52" s="281"/>
      <c r="CE52" s="281"/>
      <c r="CF52" s="281"/>
      <c r="CG52" s="281"/>
      <c r="CH52" s="281"/>
      <c r="CI52" s="281"/>
      <c r="CJ52" s="281"/>
      <c r="CK52" s="281"/>
      <c r="CL52" s="281"/>
      <c r="CM52" s="281"/>
      <c r="CN52" s="281"/>
      <c r="CO52" s="281"/>
      <c r="CP52" s="281"/>
      <c r="CQ52" s="281"/>
      <c r="CR52" s="281"/>
      <c r="CS52" s="281"/>
      <c r="CT52" s="281"/>
      <c r="CU52" s="281"/>
      <c r="CV52" s="281"/>
      <c r="CW52" s="281"/>
      <c r="CX52" s="281"/>
      <c r="CY52" s="281"/>
      <c r="CZ52" s="281"/>
      <c r="DA52" s="281"/>
      <c r="DB52" s="281"/>
      <c r="DC52" s="281"/>
      <c r="DD52" s="281"/>
      <c r="DE52" s="281"/>
      <c r="DF52" s="281"/>
      <c r="DG52" s="281"/>
      <c r="DH52" s="281"/>
      <c r="DI52" s="281"/>
      <c r="DJ52" s="281"/>
      <c r="DK52" s="281"/>
      <c r="DL52" s="281"/>
      <c r="DM52" s="281"/>
      <c r="DN52" s="281"/>
      <c r="DO52" s="281"/>
      <c r="DP52" s="281"/>
      <c r="DQ52" s="281"/>
      <c r="DR52" s="281"/>
      <c r="DS52" s="281"/>
      <c r="DT52" s="281"/>
      <c r="DU52" s="281"/>
      <c r="DV52" s="281"/>
      <c r="DW52" s="281"/>
      <c r="DX52" s="281"/>
      <c r="DY52" s="281"/>
      <c r="DZ52" s="281"/>
      <c r="EA52" s="281"/>
      <c r="EB52" s="281"/>
      <c r="EC52" s="281"/>
      <c r="ED52" s="281"/>
      <c r="EE52" s="281"/>
      <c r="EF52" s="281"/>
      <c r="EG52" s="281"/>
      <c r="EH52" s="281"/>
      <c r="EI52" s="281"/>
      <c r="EJ52" s="281"/>
      <c r="EK52" s="281"/>
      <c r="EL52" s="281"/>
      <c r="EM52" s="281"/>
      <c r="EN52" s="281"/>
      <c r="EO52" s="281"/>
      <c r="EP52" s="281"/>
      <c r="EQ52" s="281"/>
      <c r="ER52" s="281"/>
      <c r="ES52" s="281"/>
      <c r="ET52" s="281"/>
      <c r="EU52" s="281"/>
      <c r="EV52" s="281"/>
      <c r="EW52" s="281"/>
      <c r="EX52" s="281"/>
      <c r="EY52" s="281"/>
      <c r="EZ52" s="281"/>
      <c r="FA52" s="281"/>
      <c r="FB52" s="281"/>
      <c r="FC52" s="281"/>
      <c r="FD52" s="281"/>
      <c r="FE52" s="281"/>
      <c r="FF52" s="281"/>
      <c r="FG52" s="281"/>
      <c r="FH52" s="281"/>
      <c r="FI52" s="281"/>
      <c r="FJ52" s="281"/>
      <c r="FK52" s="281"/>
      <c r="FL52" s="281"/>
      <c r="FM52" s="281"/>
      <c r="FN52" s="281"/>
      <c r="FO52" s="281"/>
      <c r="FP52" s="281"/>
      <c r="FQ52" s="281"/>
      <c r="FR52" s="281"/>
      <c r="FS52" s="281"/>
      <c r="FT52" s="281"/>
      <c r="FU52" s="281"/>
      <c r="FV52" s="281"/>
      <c r="FW52" s="281"/>
      <c r="FX52" s="281"/>
      <c r="FY52" s="281"/>
      <c r="FZ52" s="281"/>
      <c r="GA52" s="281"/>
      <c r="GB52" s="281"/>
      <c r="GC52" s="281"/>
      <c r="GD52" s="281"/>
      <c r="GE52" s="281"/>
      <c r="GF52" s="281"/>
      <c r="GG52" s="281"/>
      <c r="GH52" s="281"/>
      <c r="GI52" s="281"/>
      <c r="GJ52" s="281"/>
      <c r="GK52" s="281"/>
      <c r="GL52" s="281"/>
      <c r="GM52" s="281"/>
      <c r="GN52" s="281"/>
      <c r="GO52" s="281"/>
      <c r="GP52" s="281"/>
      <c r="GQ52" s="281"/>
      <c r="GR52" s="281"/>
      <c r="GS52" s="281"/>
      <c r="GT52" s="281"/>
      <c r="GU52" s="281"/>
      <c r="GV52" s="281"/>
      <c r="GW52" s="281"/>
      <c r="GX52" s="281"/>
      <c r="GY52" s="281"/>
      <c r="GZ52" s="281"/>
      <c r="HA52" s="281"/>
      <c r="HB52" s="281"/>
      <c r="HC52" s="281"/>
      <c r="HD52" s="281"/>
      <c r="HE52" s="281"/>
      <c r="HF52" s="281"/>
      <c r="HG52" s="281"/>
      <c r="HH52" s="281"/>
      <c r="HI52" s="281"/>
      <c r="HJ52" s="281"/>
      <c r="HK52" s="281"/>
      <c r="HL52" s="281"/>
      <c r="HM52" s="281"/>
      <c r="HN52" s="281"/>
      <c r="HO52" s="281"/>
      <c r="HP52" s="281"/>
      <c r="HQ52" s="281"/>
      <c r="HR52" s="281"/>
      <c r="HS52" s="281"/>
      <c r="HT52" s="281"/>
      <c r="HU52" s="281"/>
      <c r="HV52" s="281"/>
      <c r="HW52" s="281"/>
      <c r="HX52" s="281"/>
      <c r="HY52" s="281"/>
      <c r="HZ52" s="281"/>
      <c r="IA52" s="281"/>
      <c r="IB52" s="281"/>
      <c r="IC52" s="281"/>
      <c r="ID52" s="281"/>
      <c r="IE52" s="281"/>
      <c r="IF52" s="281"/>
      <c r="IG52" s="281"/>
      <c r="IH52" s="281"/>
      <c r="II52" s="281"/>
      <c r="IJ52" s="281"/>
      <c r="IK52" s="281"/>
      <c r="IL52" s="281"/>
      <c r="IM52" s="281"/>
      <c r="IN52" s="281"/>
      <c r="IO52" s="281"/>
      <c r="IP52" s="281"/>
      <c r="IQ52" s="281"/>
      <c r="IR52" s="281"/>
      <c r="IS52" s="281"/>
      <c r="IT52" s="281"/>
    </row>
    <row r="53" spans="1:254" s="123" customFormat="1" ht="21" customHeight="1" x14ac:dyDescent="0.3">
      <c r="A53" s="1104">
        <v>1047</v>
      </c>
      <c r="B53" s="1006" t="s">
        <v>132</v>
      </c>
      <c r="C53" s="1008" t="s">
        <v>31</v>
      </c>
      <c r="D53" s="1009"/>
      <c r="E53" s="1009"/>
      <c r="F53" s="1009"/>
      <c r="G53" s="1009"/>
      <c r="H53" s="1009"/>
      <c r="I53" s="1010"/>
      <c r="J53" s="281"/>
      <c r="K53" s="281"/>
      <c r="L53" s="281"/>
      <c r="M53" s="281"/>
      <c r="N53" s="281"/>
      <c r="O53" s="281"/>
      <c r="P53" s="281"/>
      <c r="Q53" s="281"/>
      <c r="R53" s="281"/>
      <c r="S53" s="281"/>
      <c r="T53" s="281"/>
      <c r="U53" s="281"/>
      <c r="V53" s="281"/>
      <c r="W53" s="281"/>
      <c r="X53" s="281"/>
      <c r="Y53" s="281"/>
      <c r="Z53" s="281"/>
      <c r="AA53" s="281"/>
      <c r="AB53" s="281"/>
      <c r="AC53" s="281"/>
      <c r="AD53" s="281"/>
      <c r="AE53" s="281"/>
      <c r="AF53" s="281"/>
      <c r="AG53" s="281"/>
      <c r="AH53" s="281"/>
      <c r="AI53" s="281"/>
      <c r="AJ53" s="281"/>
      <c r="AK53" s="281"/>
      <c r="AL53" s="281"/>
      <c r="AM53" s="281"/>
      <c r="AN53" s="281"/>
      <c r="AO53" s="281"/>
      <c r="AP53" s="281"/>
      <c r="AQ53" s="281"/>
      <c r="AR53" s="281"/>
      <c r="AS53" s="281"/>
      <c r="AT53" s="281"/>
      <c r="AU53" s="281"/>
      <c r="AV53" s="281"/>
      <c r="AW53" s="281"/>
      <c r="AX53" s="281"/>
      <c r="AY53" s="281"/>
      <c r="AZ53" s="281"/>
      <c r="BA53" s="281"/>
      <c r="BB53" s="281"/>
      <c r="BC53" s="281"/>
      <c r="BD53" s="281"/>
      <c r="BE53" s="281"/>
      <c r="BF53" s="281"/>
      <c r="BG53" s="281"/>
      <c r="BH53" s="281"/>
      <c r="BI53" s="281"/>
      <c r="BJ53" s="281"/>
      <c r="BK53" s="281"/>
      <c r="BL53" s="281"/>
      <c r="BM53" s="281"/>
      <c r="BN53" s="281"/>
      <c r="BO53" s="281"/>
      <c r="BP53" s="281"/>
      <c r="BQ53" s="281"/>
      <c r="BR53" s="281"/>
      <c r="BS53" s="281"/>
      <c r="BT53" s="281"/>
      <c r="BU53" s="281"/>
      <c r="BV53" s="281"/>
      <c r="BW53" s="281"/>
      <c r="BX53" s="281"/>
      <c r="BY53" s="281"/>
      <c r="BZ53" s="281"/>
      <c r="CA53" s="281"/>
      <c r="CB53" s="281"/>
      <c r="CC53" s="281"/>
      <c r="CD53" s="281"/>
      <c r="CE53" s="281"/>
      <c r="CF53" s="281"/>
      <c r="CG53" s="281"/>
      <c r="CH53" s="281"/>
      <c r="CI53" s="281"/>
      <c r="CJ53" s="281"/>
      <c r="CK53" s="281"/>
      <c r="CL53" s="281"/>
      <c r="CM53" s="281"/>
      <c r="CN53" s="281"/>
      <c r="CO53" s="281"/>
      <c r="CP53" s="281"/>
      <c r="CQ53" s="281"/>
      <c r="CR53" s="281"/>
      <c r="CS53" s="281"/>
      <c r="CT53" s="281"/>
      <c r="CU53" s="281"/>
      <c r="CV53" s="281"/>
      <c r="CW53" s="281"/>
      <c r="CX53" s="281"/>
      <c r="CY53" s="281"/>
      <c r="CZ53" s="281"/>
      <c r="DA53" s="281"/>
      <c r="DB53" s="281"/>
      <c r="DC53" s="281"/>
      <c r="DD53" s="281"/>
      <c r="DE53" s="281"/>
      <c r="DF53" s="281"/>
      <c r="DG53" s="281"/>
      <c r="DH53" s="281"/>
      <c r="DI53" s="281"/>
      <c r="DJ53" s="281"/>
      <c r="DK53" s="281"/>
      <c r="DL53" s="281"/>
      <c r="DM53" s="281"/>
      <c r="DN53" s="281"/>
      <c r="DO53" s="281"/>
      <c r="DP53" s="281"/>
      <c r="DQ53" s="281"/>
      <c r="DR53" s="281"/>
      <c r="DS53" s="281"/>
      <c r="DT53" s="281"/>
      <c r="DU53" s="281"/>
      <c r="DV53" s="281"/>
      <c r="DW53" s="281"/>
      <c r="DX53" s="281"/>
      <c r="DY53" s="281"/>
      <c r="DZ53" s="281"/>
      <c r="EA53" s="281"/>
      <c r="EB53" s="281"/>
      <c r="EC53" s="281"/>
      <c r="ED53" s="281"/>
      <c r="EE53" s="281"/>
      <c r="EF53" s="281"/>
      <c r="EG53" s="281"/>
      <c r="EH53" s="281"/>
      <c r="EI53" s="281"/>
      <c r="EJ53" s="281"/>
      <c r="EK53" s="281"/>
      <c r="EL53" s="281"/>
      <c r="EM53" s="281"/>
      <c r="EN53" s="281"/>
      <c r="EO53" s="281"/>
      <c r="EP53" s="281"/>
      <c r="EQ53" s="281"/>
      <c r="ER53" s="281"/>
      <c r="ES53" s="281"/>
      <c r="ET53" s="281"/>
      <c r="EU53" s="281"/>
      <c r="EV53" s="281"/>
      <c r="EW53" s="281"/>
      <c r="EX53" s="281"/>
      <c r="EY53" s="281"/>
      <c r="EZ53" s="281"/>
      <c r="FA53" s="281"/>
      <c r="FB53" s="281"/>
      <c r="FC53" s="281"/>
      <c r="FD53" s="281"/>
      <c r="FE53" s="281"/>
      <c r="FF53" s="281"/>
      <c r="FG53" s="281"/>
      <c r="FH53" s="281"/>
      <c r="FI53" s="281"/>
      <c r="FJ53" s="281"/>
      <c r="FK53" s="281"/>
      <c r="FL53" s="281"/>
      <c r="FM53" s="281"/>
      <c r="FN53" s="281"/>
      <c r="FO53" s="281"/>
      <c r="FP53" s="281"/>
      <c r="FQ53" s="281"/>
      <c r="FR53" s="281"/>
      <c r="FS53" s="281"/>
      <c r="FT53" s="281"/>
      <c r="FU53" s="281"/>
      <c r="FV53" s="281"/>
      <c r="FW53" s="281"/>
      <c r="FX53" s="281"/>
      <c r="FY53" s="281"/>
      <c r="FZ53" s="281"/>
      <c r="GA53" s="281"/>
      <c r="GB53" s="281"/>
      <c r="GC53" s="281"/>
      <c r="GD53" s="281"/>
      <c r="GE53" s="281"/>
      <c r="GF53" s="281"/>
      <c r="GG53" s="281"/>
      <c r="GH53" s="281"/>
      <c r="GI53" s="281"/>
      <c r="GJ53" s="281"/>
      <c r="GK53" s="281"/>
      <c r="GL53" s="281"/>
      <c r="GM53" s="281"/>
      <c r="GN53" s="281"/>
      <c r="GO53" s="281"/>
      <c r="GP53" s="281"/>
      <c r="GQ53" s="281"/>
      <c r="GR53" s="281"/>
      <c r="GS53" s="281"/>
      <c r="GT53" s="281"/>
      <c r="GU53" s="281"/>
      <c r="GV53" s="281"/>
      <c r="GW53" s="281"/>
      <c r="GX53" s="281"/>
      <c r="GY53" s="281"/>
      <c r="GZ53" s="281"/>
      <c r="HA53" s="281"/>
      <c r="HB53" s="281"/>
      <c r="HC53" s="281"/>
      <c r="HD53" s="281"/>
      <c r="HE53" s="281"/>
      <c r="HF53" s="281"/>
      <c r="HG53" s="281"/>
      <c r="HH53" s="281"/>
      <c r="HI53" s="281"/>
      <c r="HJ53" s="281"/>
      <c r="HK53" s="281"/>
      <c r="HL53" s="281"/>
      <c r="HM53" s="281"/>
      <c r="HN53" s="281"/>
      <c r="HO53" s="281"/>
      <c r="HP53" s="281"/>
      <c r="HQ53" s="281"/>
      <c r="HR53" s="281"/>
      <c r="HS53" s="281"/>
      <c r="HT53" s="281"/>
      <c r="HU53" s="281"/>
      <c r="HV53" s="281"/>
      <c r="HW53" s="281"/>
      <c r="HX53" s="281"/>
      <c r="HY53" s="281"/>
      <c r="HZ53" s="281"/>
      <c r="IA53" s="281"/>
      <c r="IB53" s="281"/>
      <c r="IC53" s="281"/>
      <c r="ID53" s="281"/>
      <c r="IE53" s="281"/>
      <c r="IF53" s="281"/>
      <c r="IG53" s="281"/>
      <c r="IH53" s="281"/>
      <c r="II53" s="281"/>
      <c r="IJ53" s="281"/>
      <c r="IK53" s="281"/>
      <c r="IL53" s="281"/>
      <c r="IM53" s="281"/>
      <c r="IN53" s="281"/>
      <c r="IO53" s="281"/>
      <c r="IP53" s="281"/>
      <c r="IQ53" s="281"/>
      <c r="IR53" s="281"/>
      <c r="IS53" s="281"/>
      <c r="IT53" s="281"/>
    </row>
    <row r="54" spans="1:254" s="123" customFormat="1" ht="40.5" customHeight="1" thickBot="1" x14ac:dyDescent="0.35">
      <c r="A54" s="1104"/>
      <c r="B54" s="1007"/>
      <c r="C54" s="932" t="s">
        <v>306</v>
      </c>
      <c r="D54" s="933"/>
      <c r="E54" s="933"/>
      <c r="F54" s="933"/>
      <c r="G54" s="933"/>
      <c r="H54" s="933"/>
      <c r="I54" s="934"/>
      <c r="J54" s="281"/>
      <c r="K54" s="281"/>
      <c r="L54" s="281"/>
      <c r="M54" s="281"/>
      <c r="N54" s="281"/>
      <c r="O54" s="281"/>
      <c r="P54" s="281"/>
      <c r="Q54" s="281"/>
      <c r="R54" s="281"/>
      <c r="S54" s="281"/>
      <c r="T54" s="281"/>
      <c r="U54" s="281"/>
      <c r="V54" s="281"/>
      <c r="W54" s="281"/>
      <c r="X54" s="281"/>
      <c r="Y54" s="281"/>
      <c r="Z54" s="281"/>
      <c r="AA54" s="281"/>
      <c r="AB54" s="281"/>
      <c r="AC54" s="281"/>
      <c r="AD54" s="281"/>
      <c r="AE54" s="281"/>
      <c r="AF54" s="281"/>
      <c r="AG54" s="281"/>
      <c r="AH54" s="281"/>
      <c r="AI54" s="281"/>
      <c r="AJ54" s="281"/>
      <c r="AK54" s="281"/>
      <c r="AL54" s="281"/>
      <c r="AM54" s="281"/>
      <c r="AN54" s="281"/>
      <c r="AO54" s="281"/>
      <c r="AP54" s="281"/>
      <c r="AQ54" s="281"/>
      <c r="AR54" s="281"/>
      <c r="AS54" s="281"/>
      <c r="AT54" s="281"/>
      <c r="AU54" s="281"/>
      <c r="AV54" s="281"/>
      <c r="AW54" s="281"/>
      <c r="AX54" s="281"/>
      <c r="AY54" s="281"/>
      <c r="AZ54" s="281"/>
      <c r="BA54" s="281"/>
      <c r="BB54" s="281"/>
      <c r="BC54" s="281"/>
      <c r="BD54" s="281"/>
      <c r="BE54" s="281"/>
      <c r="BF54" s="281"/>
      <c r="BG54" s="281"/>
      <c r="BH54" s="281"/>
      <c r="BI54" s="281"/>
      <c r="BJ54" s="281"/>
      <c r="BK54" s="281"/>
      <c r="BL54" s="281"/>
      <c r="BM54" s="281"/>
      <c r="BN54" s="281"/>
      <c r="BO54" s="281"/>
      <c r="BP54" s="281"/>
      <c r="BQ54" s="281"/>
      <c r="BR54" s="281"/>
      <c r="BS54" s="281"/>
      <c r="BT54" s="281"/>
      <c r="BU54" s="281"/>
      <c r="BV54" s="281"/>
      <c r="BW54" s="281"/>
      <c r="BX54" s="281"/>
      <c r="BY54" s="281"/>
      <c r="BZ54" s="281"/>
      <c r="CA54" s="281"/>
      <c r="CB54" s="281"/>
      <c r="CC54" s="281"/>
      <c r="CD54" s="281"/>
      <c r="CE54" s="281"/>
      <c r="CF54" s="281"/>
      <c r="CG54" s="281"/>
      <c r="CH54" s="281"/>
      <c r="CI54" s="281"/>
      <c r="CJ54" s="281"/>
      <c r="CK54" s="281"/>
      <c r="CL54" s="281"/>
      <c r="CM54" s="281"/>
      <c r="CN54" s="281"/>
      <c r="CO54" s="281"/>
      <c r="CP54" s="281"/>
      <c r="CQ54" s="281"/>
      <c r="CR54" s="281"/>
      <c r="CS54" s="281"/>
      <c r="CT54" s="281"/>
      <c r="CU54" s="281"/>
      <c r="CV54" s="281"/>
      <c r="CW54" s="281"/>
      <c r="CX54" s="281"/>
      <c r="CY54" s="281"/>
      <c r="CZ54" s="281"/>
      <c r="DA54" s="281"/>
      <c r="DB54" s="281"/>
      <c r="DC54" s="281"/>
      <c r="DD54" s="281"/>
      <c r="DE54" s="281"/>
      <c r="DF54" s="281"/>
      <c r="DG54" s="281"/>
      <c r="DH54" s="281"/>
      <c r="DI54" s="281"/>
      <c r="DJ54" s="281"/>
      <c r="DK54" s="281"/>
      <c r="DL54" s="281"/>
      <c r="DM54" s="281"/>
      <c r="DN54" s="281"/>
      <c r="DO54" s="281"/>
      <c r="DP54" s="281"/>
      <c r="DQ54" s="281"/>
      <c r="DR54" s="281"/>
      <c r="DS54" s="281"/>
      <c r="DT54" s="281"/>
      <c r="DU54" s="281"/>
      <c r="DV54" s="281"/>
      <c r="DW54" s="281"/>
      <c r="DX54" s="281"/>
      <c r="DY54" s="281"/>
      <c r="DZ54" s="281"/>
      <c r="EA54" s="281"/>
      <c r="EB54" s="281"/>
      <c r="EC54" s="281"/>
      <c r="ED54" s="281"/>
      <c r="EE54" s="281"/>
      <c r="EF54" s="281"/>
      <c r="EG54" s="281"/>
      <c r="EH54" s="281"/>
      <c r="EI54" s="281"/>
      <c r="EJ54" s="281"/>
      <c r="EK54" s="281"/>
      <c r="EL54" s="281"/>
      <c r="EM54" s="281"/>
      <c r="EN54" s="281"/>
      <c r="EO54" s="281"/>
      <c r="EP54" s="281"/>
      <c r="EQ54" s="281"/>
      <c r="ER54" s="281"/>
      <c r="ES54" s="281"/>
      <c r="ET54" s="281"/>
      <c r="EU54" s="281"/>
      <c r="EV54" s="281"/>
      <c r="EW54" s="281"/>
      <c r="EX54" s="281"/>
      <c r="EY54" s="281"/>
      <c r="EZ54" s="281"/>
      <c r="FA54" s="281"/>
      <c r="FB54" s="281"/>
      <c r="FC54" s="281"/>
      <c r="FD54" s="281"/>
      <c r="FE54" s="281"/>
      <c r="FF54" s="281"/>
      <c r="FG54" s="281"/>
      <c r="FH54" s="281"/>
      <c r="FI54" s="281"/>
      <c r="FJ54" s="281"/>
      <c r="FK54" s="281"/>
      <c r="FL54" s="281"/>
      <c r="FM54" s="281"/>
      <c r="FN54" s="281"/>
      <c r="FO54" s="281"/>
      <c r="FP54" s="281"/>
      <c r="FQ54" s="281"/>
      <c r="FR54" s="281"/>
      <c r="FS54" s="281"/>
      <c r="FT54" s="281"/>
      <c r="FU54" s="281"/>
      <c r="FV54" s="281"/>
      <c r="FW54" s="281"/>
      <c r="FX54" s="281"/>
      <c r="FY54" s="281"/>
      <c r="FZ54" s="281"/>
      <c r="GA54" s="281"/>
      <c r="GB54" s="281"/>
      <c r="GC54" s="281"/>
      <c r="GD54" s="281"/>
      <c r="GE54" s="281"/>
      <c r="GF54" s="281"/>
      <c r="GG54" s="281"/>
      <c r="GH54" s="281"/>
      <c r="GI54" s="281"/>
      <c r="GJ54" s="281"/>
      <c r="GK54" s="281"/>
      <c r="GL54" s="281"/>
      <c r="GM54" s="281"/>
      <c r="GN54" s="281"/>
      <c r="GO54" s="281"/>
      <c r="GP54" s="281"/>
      <c r="GQ54" s="281"/>
      <c r="GR54" s="281"/>
      <c r="GS54" s="281"/>
      <c r="GT54" s="281"/>
      <c r="GU54" s="281"/>
      <c r="GV54" s="281"/>
      <c r="GW54" s="281"/>
      <c r="GX54" s="281"/>
      <c r="GY54" s="281"/>
      <c r="GZ54" s="281"/>
      <c r="HA54" s="281"/>
      <c r="HB54" s="281"/>
      <c r="HC54" s="281"/>
      <c r="HD54" s="281"/>
      <c r="HE54" s="281"/>
      <c r="HF54" s="281"/>
      <c r="HG54" s="281"/>
      <c r="HH54" s="281"/>
      <c r="HI54" s="281"/>
      <c r="HJ54" s="281"/>
      <c r="HK54" s="281"/>
      <c r="HL54" s="281"/>
      <c r="HM54" s="281"/>
      <c r="HN54" s="281"/>
      <c r="HO54" s="281"/>
      <c r="HP54" s="281"/>
      <c r="HQ54" s="281"/>
      <c r="HR54" s="281"/>
      <c r="HS54" s="281"/>
      <c r="HT54" s="281"/>
      <c r="HU54" s="281"/>
      <c r="HV54" s="281"/>
      <c r="HW54" s="281"/>
      <c r="HX54" s="281"/>
      <c r="HY54" s="281"/>
      <c r="HZ54" s="281"/>
      <c r="IA54" s="281"/>
      <c r="IB54" s="281"/>
      <c r="IC54" s="281"/>
      <c r="ID54" s="281"/>
      <c r="IE54" s="281"/>
      <c r="IF54" s="281"/>
      <c r="IG54" s="281"/>
      <c r="IH54" s="281"/>
      <c r="II54" s="281"/>
      <c r="IJ54" s="281"/>
      <c r="IK54" s="281"/>
      <c r="IL54" s="281"/>
      <c r="IM54" s="281"/>
      <c r="IN54" s="281"/>
      <c r="IO54" s="281"/>
      <c r="IP54" s="281"/>
      <c r="IQ54" s="281"/>
      <c r="IR54" s="281"/>
      <c r="IS54" s="281"/>
      <c r="IT54" s="281"/>
    </row>
    <row r="55" spans="1:254" s="123" customFormat="1" ht="48.75" customHeight="1" thickBot="1" x14ac:dyDescent="0.35">
      <c r="A55" s="957" t="s">
        <v>63</v>
      </c>
      <c r="B55" s="1002"/>
      <c r="C55" s="283" t="s">
        <v>64</v>
      </c>
      <c r="D55" s="186">
        <v>-3</v>
      </c>
      <c r="E55" s="186">
        <v>-3</v>
      </c>
      <c r="F55" s="186">
        <v>-3</v>
      </c>
      <c r="G55" s="298"/>
      <c r="H55" s="128"/>
      <c r="I55" s="299"/>
      <c r="J55" s="281"/>
      <c r="K55" s="281"/>
      <c r="L55" s="281"/>
      <c r="M55" s="281"/>
      <c r="N55" s="281"/>
      <c r="O55" s="281"/>
      <c r="P55" s="281"/>
      <c r="Q55" s="281"/>
      <c r="R55" s="281"/>
      <c r="S55" s="281"/>
      <c r="T55" s="281"/>
      <c r="U55" s="281"/>
      <c r="V55" s="281"/>
      <c r="W55" s="281"/>
      <c r="X55" s="281"/>
      <c r="Y55" s="281"/>
      <c r="Z55" s="281"/>
      <c r="AA55" s="281"/>
      <c r="AB55" s="281"/>
      <c r="AC55" s="281"/>
      <c r="AD55" s="281"/>
      <c r="AE55" s="281"/>
      <c r="AF55" s="281"/>
      <c r="AG55" s="281"/>
      <c r="AH55" s="281"/>
      <c r="AI55" s="281"/>
      <c r="AJ55" s="281"/>
      <c r="AK55" s="281"/>
      <c r="AL55" s="281"/>
      <c r="AM55" s="281"/>
      <c r="AN55" s="281"/>
      <c r="AO55" s="281"/>
      <c r="AP55" s="281"/>
      <c r="AQ55" s="281"/>
      <c r="AR55" s="281"/>
      <c r="AS55" s="281"/>
      <c r="AT55" s="281"/>
      <c r="AU55" s="281"/>
      <c r="AV55" s="281"/>
      <c r="AW55" s="281"/>
      <c r="AX55" s="281"/>
      <c r="AY55" s="281"/>
      <c r="AZ55" s="281"/>
      <c r="BA55" s="281"/>
      <c r="BB55" s="281"/>
      <c r="BC55" s="281"/>
      <c r="BD55" s="281"/>
      <c r="BE55" s="281"/>
      <c r="BF55" s="281"/>
      <c r="BG55" s="281"/>
      <c r="BH55" s="281"/>
      <c r="BI55" s="281"/>
      <c r="BJ55" s="281"/>
      <c r="BK55" s="281"/>
      <c r="BL55" s="281"/>
      <c r="BM55" s="281"/>
      <c r="BN55" s="281"/>
      <c r="BO55" s="281"/>
      <c r="BP55" s="281"/>
      <c r="BQ55" s="281"/>
      <c r="BR55" s="281"/>
      <c r="BS55" s="281"/>
      <c r="BT55" s="281"/>
      <c r="BU55" s="281"/>
      <c r="BV55" s="281"/>
      <c r="BW55" s="281"/>
      <c r="BX55" s="281"/>
      <c r="BY55" s="281"/>
      <c r="BZ55" s="281"/>
      <c r="CA55" s="281"/>
      <c r="CB55" s="281"/>
      <c r="CC55" s="281"/>
      <c r="CD55" s="281"/>
      <c r="CE55" s="281"/>
      <c r="CF55" s="281"/>
      <c r="CG55" s="281"/>
      <c r="CH55" s="281"/>
      <c r="CI55" s="281"/>
      <c r="CJ55" s="281"/>
      <c r="CK55" s="281"/>
      <c r="CL55" s="281"/>
      <c r="CM55" s="281"/>
      <c r="CN55" s="281"/>
      <c r="CO55" s="281"/>
      <c r="CP55" s="281"/>
      <c r="CQ55" s="281"/>
      <c r="CR55" s="281"/>
      <c r="CS55" s="281"/>
      <c r="CT55" s="281"/>
      <c r="CU55" s="281"/>
      <c r="CV55" s="281"/>
      <c r="CW55" s="281"/>
      <c r="CX55" s="281"/>
      <c r="CY55" s="281"/>
      <c r="CZ55" s="281"/>
      <c r="DA55" s="281"/>
      <c r="DB55" s="281"/>
      <c r="DC55" s="281"/>
      <c r="DD55" s="281"/>
      <c r="DE55" s="281"/>
      <c r="DF55" s="281"/>
      <c r="DG55" s="281"/>
      <c r="DH55" s="281"/>
      <c r="DI55" s="281"/>
      <c r="DJ55" s="281"/>
      <c r="DK55" s="281"/>
      <c r="DL55" s="281"/>
      <c r="DM55" s="281"/>
      <c r="DN55" s="281"/>
      <c r="DO55" s="281"/>
      <c r="DP55" s="281"/>
      <c r="DQ55" s="281"/>
      <c r="DR55" s="281"/>
      <c r="DS55" s="281"/>
      <c r="DT55" s="281"/>
      <c r="DU55" s="281"/>
      <c r="DV55" s="281"/>
      <c r="DW55" s="281"/>
      <c r="DX55" s="281"/>
      <c r="DY55" s="281"/>
      <c r="DZ55" s="281"/>
      <c r="EA55" s="281"/>
      <c r="EB55" s="281"/>
      <c r="EC55" s="281"/>
      <c r="ED55" s="281"/>
      <c r="EE55" s="281"/>
      <c r="EF55" s="281"/>
      <c r="EG55" s="281"/>
      <c r="EH55" s="281"/>
      <c r="EI55" s="281"/>
      <c r="EJ55" s="281"/>
      <c r="EK55" s="281"/>
      <c r="EL55" s="281"/>
      <c r="EM55" s="281"/>
      <c r="EN55" s="281"/>
      <c r="EO55" s="281"/>
      <c r="EP55" s="281"/>
      <c r="EQ55" s="281"/>
      <c r="ER55" s="281"/>
      <c r="ES55" s="281"/>
      <c r="ET55" s="281"/>
      <c r="EU55" s="281"/>
      <c r="EV55" s="281"/>
      <c r="EW55" s="281"/>
      <c r="EX55" s="281"/>
      <c r="EY55" s="281"/>
      <c r="EZ55" s="281"/>
      <c r="FA55" s="281"/>
      <c r="FB55" s="281"/>
      <c r="FC55" s="281"/>
      <c r="FD55" s="281"/>
      <c r="FE55" s="281"/>
      <c r="FF55" s="281"/>
      <c r="FG55" s="281"/>
      <c r="FH55" s="281"/>
      <c r="FI55" s="281"/>
      <c r="FJ55" s="281"/>
      <c r="FK55" s="281"/>
      <c r="FL55" s="281"/>
      <c r="FM55" s="281"/>
      <c r="FN55" s="281"/>
      <c r="FO55" s="281"/>
      <c r="FP55" s="281"/>
      <c r="FQ55" s="281"/>
      <c r="FR55" s="281"/>
      <c r="FS55" s="281"/>
      <c r="FT55" s="281"/>
      <c r="FU55" s="281"/>
      <c r="FV55" s="281"/>
      <c r="FW55" s="281"/>
      <c r="FX55" s="281"/>
      <c r="FY55" s="281"/>
      <c r="FZ55" s="281"/>
      <c r="GA55" s="281"/>
      <c r="GB55" s="281"/>
      <c r="GC55" s="281"/>
      <c r="GD55" s="281"/>
      <c r="GE55" s="281"/>
      <c r="GF55" s="281"/>
      <c r="GG55" s="281"/>
      <c r="GH55" s="281"/>
      <c r="GI55" s="281"/>
      <c r="GJ55" s="281"/>
      <c r="GK55" s="281"/>
      <c r="GL55" s="281"/>
      <c r="GM55" s="281"/>
      <c r="GN55" s="281"/>
      <c r="GO55" s="281"/>
      <c r="GP55" s="281"/>
      <c r="GQ55" s="281"/>
      <c r="GR55" s="281"/>
      <c r="GS55" s="281"/>
      <c r="GT55" s="281"/>
      <c r="GU55" s="281"/>
      <c r="GV55" s="281"/>
      <c r="GW55" s="281"/>
      <c r="GX55" s="281"/>
      <c r="GY55" s="281"/>
      <c r="GZ55" s="281"/>
      <c r="HA55" s="281"/>
      <c r="HB55" s="281"/>
      <c r="HC55" s="281"/>
      <c r="HD55" s="281"/>
      <c r="HE55" s="281"/>
      <c r="HF55" s="281"/>
      <c r="HG55" s="281"/>
      <c r="HH55" s="281"/>
      <c r="HI55" s="281"/>
      <c r="HJ55" s="281"/>
      <c r="HK55" s="281"/>
      <c r="HL55" s="281"/>
      <c r="HM55" s="281"/>
      <c r="HN55" s="281"/>
      <c r="HO55" s="281"/>
      <c r="HP55" s="281"/>
      <c r="HQ55" s="281"/>
      <c r="HR55" s="281"/>
      <c r="HS55" s="281"/>
      <c r="HT55" s="281"/>
      <c r="HU55" s="281"/>
      <c r="HV55" s="281"/>
      <c r="HW55" s="281"/>
      <c r="HX55" s="281"/>
      <c r="HY55" s="281"/>
      <c r="HZ55" s="281"/>
      <c r="IA55" s="281"/>
      <c r="IB55" s="281"/>
      <c r="IC55" s="281"/>
      <c r="ID55" s="281"/>
      <c r="IE55" s="281"/>
      <c r="IF55" s="281"/>
      <c r="IG55" s="281"/>
      <c r="IH55" s="281"/>
      <c r="II55" s="281"/>
      <c r="IJ55" s="281"/>
      <c r="IK55" s="281"/>
      <c r="IL55" s="281"/>
      <c r="IM55" s="281"/>
      <c r="IN55" s="281"/>
      <c r="IO55" s="281"/>
      <c r="IP55" s="281"/>
      <c r="IQ55" s="281"/>
      <c r="IR55" s="281"/>
      <c r="IS55" s="281"/>
      <c r="IT55" s="281"/>
    </row>
    <row r="56" spans="1:254" s="123" customFormat="1" ht="39" customHeight="1" thickBot="1" x14ac:dyDescent="0.35">
      <c r="A56" s="1001" t="s">
        <v>65</v>
      </c>
      <c r="B56" s="1002"/>
      <c r="C56" s="283"/>
      <c r="D56" s="130" t="s">
        <v>33</v>
      </c>
      <c r="E56" s="130" t="s">
        <v>33</v>
      </c>
      <c r="F56" s="130" t="s">
        <v>33</v>
      </c>
      <c r="G56" s="300" t="e">
        <f>SUM(#REF!)</f>
        <v>#REF!</v>
      </c>
      <c r="H56" s="300" t="e">
        <f>SUM(#REF!)</f>
        <v>#REF!</v>
      </c>
      <c r="I56" s="300" t="e">
        <f>SUM(#REF!)</f>
        <v>#REF!</v>
      </c>
      <c r="J56" s="281"/>
      <c r="K56" s="281"/>
      <c r="L56" s="281"/>
      <c r="M56" s="281"/>
      <c r="N56" s="281"/>
      <c r="O56" s="281"/>
      <c r="P56" s="281"/>
      <c r="Q56" s="281"/>
      <c r="R56" s="281"/>
      <c r="S56" s="281"/>
      <c r="T56" s="281"/>
      <c r="U56" s="281"/>
      <c r="V56" s="281"/>
      <c r="W56" s="281"/>
      <c r="X56" s="281"/>
      <c r="Y56" s="281"/>
      <c r="Z56" s="281"/>
      <c r="AA56" s="281"/>
      <c r="AB56" s="281"/>
      <c r="AC56" s="281"/>
      <c r="AD56" s="281"/>
      <c r="AE56" s="281"/>
      <c r="AF56" s="281"/>
      <c r="AG56" s="281"/>
      <c r="AH56" s="281"/>
      <c r="AI56" s="281"/>
      <c r="AJ56" s="281"/>
      <c r="AK56" s="281"/>
      <c r="AL56" s="281"/>
      <c r="AM56" s="281"/>
      <c r="AN56" s="281"/>
      <c r="AO56" s="281"/>
      <c r="AP56" s="281"/>
      <c r="AQ56" s="281"/>
      <c r="AR56" s="281"/>
      <c r="AS56" s="281"/>
      <c r="AT56" s="281"/>
      <c r="AU56" s="281"/>
      <c r="AV56" s="281"/>
      <c r="AW56" s="281"/>
      <c r="AX56" s="281"/>
      <c r="AY56" s="281"/>
      <c r="AZ56" s="281"/>
      <c r="BA56" s="281"/>
      <c r="BB56" s="281"/>
      <c r="BC56" s="281"/>
      <c r="BD56" s="281"/>
      <c r="BE56" s="281"/>
      <c r="BF56" s="281"/>
      <c r="BG56" s="281"/>
      <c r="BH56" s="281"/>
      <c r="BI56" s="281"/>
      <c r="BJ56" s="281"/>
      <c r="BK56" s="281"/>
      <c r="BL56" s="281"/>
      <c r="BM56" s="281"/>
      <c r="BN56" s="281"/>
      <c r="BO56" s="281"/>
      <c r="BP56" s="281"/>
      <c r="BQ56" s="281"/>
      <c r="BR56" s="281"/>
      <c r="BS56" s="281"/>
      <c r="BT56" s="281"/>
      <c r="BU56" s="281"/>
      <c r="BV56" s="281"/>
      <c r="BW56" s="281"/>
      <c r="BX56" s="281"/>
      <c r="BY56" s="281"/>
      <c r="BZ56" s="281"/>
      <c r="CA56" s="281"/>
      <c r="CB56" s="281"/>
      <c r="CC56" s="281"/>
      <c r="CD56" s="281"/>
      <c r="CE56" s="281"/>
      <c r="CF56" s="281"/>
      <c r="CG56" s="281"/>
      <c r="CH56" s="281"/>
      <c r="CI56" s="281"/>
      <c r="CJ56" s="281"/>
      <c r="CK56" s="281"/>
      <c r="CL56" s="281"/>
      <c r="CM56" s="281"/>
      <c r="CN56" s="281"/>
      <c r="CO56" s="281"/>
      <c r="CP56" s="281"/>
      <c r="CQ56" s="281"/>
      <c r="CR56" s="281"/>
      <c r="CS56" s="281"/>
      <c r="CT56" s="281"/>
      <c r="CU56" s="281"/>
      <c r="CV56" s="281"/>
      <c r="CW56" s="281"/>
      <c r="CX56" s="281"/>
      <c r="CY56" s="281"/>
      <c r="CZ56" s="281"/>
      <c r="DA56" s="281"/>
      <c r="DB56" s="281"/>
      <c r="DC56" s="281"/>
      <c r="DD56" s="281"/>
      <c r="DE56" s="281"/>
      <c r="DF56" s="281"/>
      <c r="DG56" s="281"/>
      <c r="DH56" s="281"/>
      <c r="DI56" s="281"/>
      <c r="DJ56" s="281"/>
      <c r="DK56" s="281"/>
      <c r="DL56" s="281"/>
      <c r="DM56" s="281"/>
      <c r="DN56" s="281"/>
      <c r="DO56" s="281"/>
      <c r="DP56" s="281"/>
      <c r="DQ56" s="281"/>
      <c r="DR56" s="281"/>
      <c r="DS56" s="281"/>
      <c r="DT56" s="281"/>
      <c r="DU56" s="281"/>
      <c r="DV56" s="281"/>
      <c r="DW56" s="281"/>
      <c r="DX56" s="281"/>
      <c r="DY56" s="281"/>
      <c r="DZ56" s="281"/>
      <c r="EA56" s="281"/>
      <c r="EB56" s="281"/>
      <c r="EC56" s="281"/>
      <c r="ED56" s="281"/>
      <c r="EE56" s="281"/>
      <c r="EF56" s="281"/>
      <c r="EG56" s="281"/>
      <c r="EH56" s="281"/>
      <c r="EI56" s="281"/>
      <c r="EJ56" s="281"/>
      <c r="EK56" s="281"/>
      <c r="EL56" s="281"/>
      <c r="EM56" s="281"/>
      <c r="EN56" s="281"/>
      <c r="EO56" s="281"/>
      <c r="EP56" s="281"/>
      <c r="EQ56" s="281"/>
      <c r="ER56" s="281"/>
      <c r="ES56" s="281"/>
      <c r="ET56" s="281"/>
      <c r="EU56" s="281"/>
      <c r="EV56" s="281"/>
      <c r="EW56" s="281"/>
      <c r="EX56" s="281"/>
      <c r="EY56" s="281"/>
      <c r="EZ56" s="281"/>
      <c r="FA56" s="281"/>
      <c r="FB56" s="281"/>
      <c r="FC56" s="281"/>
      <c r="FD56" s="281"/>
      <c r="FE56" s="281"/>
      <c r="FF56" s="281"/>
      <c r="FG56" s="281"/>
      <c r="FH56" s="281"/>
      <c r="FI56" s="281"/>
      <c r="FJ56" s="281"/>
      <c r="FK56" s="281"/>
      <c r="FL56" s="281"/>
      <c r="FM56" s="281"/>
      <c r="FN56" s="281"/>
      <c r="FO56" s="281"/>
      <c r="FP56" s="281"/>
      <c r="FQ56" s="281"/>
      <c r="FR56" s="281"/>
      <c r="FS56" s="281"/>
      <c r="FT56" s="281"/>
      <c r="FU56" s="281"/>
      <c r="FV56" s="281"/>
      <c r="FW56" s="281"/>
      <c r="FX56" s="281"/>
      <c r="FY56" s="281"/>
      <c r="FZ56" s="281"/>
      <c r="GA56" s="281"/>
      <c r="GB56" s="281"/>
      <c r="GC56" s="281"/>
      <c r="GD56" s="281"/>
      <c r="GE56" s="281"/>
      <c r="GF56" s="281"/>
      <c r="GG56" s="281"/>
      <c r="GH56" s="281"/>
      <c r="GI56" s="281"/>
      <c r="GJ56" s="281"/>
      <c r="GK56" s="281"/>
      <c r="GL56" s="281"/>
      <c r="GM56" s="281"/>
      <c r="GN56" s="281"/>
      <c r="GO56" s="281"/>
      <c r="GP56" s="281"/>
      <c r="GQ56" s="281"/>
      <c r="GR56" s="281"/>
      <c r="GS56" s="281"/>
      <c r="GT56" s="281"/>
      <c r="GU56" s="281"/>
      <c r="GV56" s="281"/>
      <c r="GW56" s="281"/>
      <c r="GX56" s="281"/>
      <c r="GY56" s="281"/>
      <c r="GZ56" s="281"/>
      <c r="HA56" s="281"/>
      <c r="HB56" s="281"/>
      <c r="HC56" s="281"/>
      <c r="HD56" s="281"/>
      <c r="HE56" s="281"/>
      <c r="HF56" s="281"/>
      <c r="HG56" s="281"/>
      <c r="HH56" s="281"/>
      <c r="HI56" s="281"/>
      <c r="HJ56" s="281"/>
      <c r="HK56" s="281"/>
      <c r="HL56" s="281"/>
      <c r="HM56" s="281"/>
      <c r="HN56" s="281"/>
      <c r="HO56" s="281"/>
      <c r="HP56" s="281"/>
      <c r="HQ56" s="281"/>
      <c r="HR56" s="281"/>
      <c r="HS56" s="281"/>
      <c r="HT56" s="281"/>
      <c r="HU56" s="281"/>
      <c r="HV56" s="281"/>
      <c r="HW56" s="281"/>
      <c r="HX56" s="281"/>
      <c r="HY56" s="281"/>
      <c r="HZ56" s="281"/>
      <c r="IA56" s="281"/>
      <c r="IB56" s="281"/>
      <c r="IC56" s="281"/>
      <c r="ID56" s="281"/>
      <c r="IE56" s="281"/>
      <c r="IF56" s="281"/>
      <c r="IG56" s="281"/>
      <c r="IH56" s="281"/>
      <c r="II56" s="281"/>
      <c r="IJ56" s="281"/>
      <c r="IK56" s="281"/>
      <c r="IL56" s="281"/>
      <c r="IM56" s="281"/>
      <c r="IN56" s="281"/>
      <c r="IO56" s="281"/>
      <c r="IP56" s="281"/>
      <c r="IQ56" s="281"/>
      <c r="IR56" s="281"/>
      <c r="IS56" s="281"/>
      <c r="IT56" s="281"/>
    </row>
    <row r="57" spans="1:254" s="123" customFormat="1" ht="23.25" customHeight="1" thickBot="1" x14ac:dyDescent="0.35">
      <c r="A57" s="1001" t="s">
        <v>66</v>
      </c>
      <c r="B57" s="966"/>
      <c r="C57" s="1002"/>
      <c r="D57" s="282"/>
      <c r="E57" s="282"/>
      <c r="F57" s="282"/>
      <c r="G57" s="130"/>
      <c r="H57" s="132"/>
      <c r="I57" s="129"/>
      <c r="J57" s="281"/>
      <c r="K57" s="281"/>
      <c r="L57" s="281"/>
      <c r="M57" s="281"/>
      <c r="N57" s="281"/>
      <c r="O57" s="281"/>
      <c r="P57" s="281"/>
      <c r="Q57" s="281"/>
      <c r="R57" s="281"/>
      <c r="S57" s="281"/>
      <c r="T57" s="281"/>
      <c r="U57" s="281"/>
      <c r="V57" s="281"/>
      <c r="W57" s="281"/>
      <c r="X57" s="281"/>
      <c r="Y57" s="281"/>
      <c r="Z57" s="281"/>
      <c r="AA57" s="281"/>
      <c r="AB57" s="281"/>
      <c r="AC57" s="281"/>
      <c r="AD57" s="281"/>
      <c r="AE57" s="281"/>
      <c r="AF57" s="281"/>
      <c r="AG57" s="281"/>
      <c r="AH57" s="281"/>
      <c r="AI57" s="281"/>
      <c r="AJ57" s="281"/>
      <c r="AK57" s="281"/>
      <c r="AL57" s="281"/>
      <c r="AM57" s="281"/>
      <c r="AN57" s="281"/>
      <c r="AO57" s="281"/>
      <c r="AP57" s="281"/>
      <c r="AQ57" s="281"/>
      <c r="AR57" s="281"/>
      <c r="AS57" s="281"/>
      <c r="AT57" s="281"/>
      <c r="AU57" s="281"/>
      <c r="AV57" s="281"/>
      <c r="AW57" s="281"/>
      <c r="AX57" s="281"/>
      <c r="AY57" s="281"/>
      <c r="AZ57" s="281"/>
      <c r="BA57" s="281"/>
      <c r="BB57" s="281"/>
      <c r="BC57" s="281"/>
      <c r="BD57" s="281"/>
      <c r="BE57" s="281"/>
      <c r="BF57" s="281"/>
      <c r="BG57" s="281"/>
      <c r="BH57" s="281"/>
      <c r="BI57" s="281"/>
      <c r="BJ57" s="281"/>
      <c r="BK57" s="281"/>
      <c r="BL57" s="281"/>
      <c r="BM57" s="281"/>
      <c r="BN57" s="281"/>
      <c r="BO57" s="281"/>
      <c r="BP57" s="281"/>
      <c r="BQ57" s="281"/>
      <c r="BR57" s="281"/>
      <c r="BS57" s="281"/>
      <c r="BT57" s="281"/>
      <c r="BU57" s="281"/>
      <c r="BV57" s="281"/>
      <c r="BW57" s="281"/>
      <c r="BX57" s="281"/>
      <c r="BY57" s="281"/>
      <c r="BZ57" s="281"/>
      <c r="CA57" s="281"/>
      <c r="CB57" s="281"/>
      <c r="CC57" s="281"/>
      <c r="CD57" s="281"/>
      <c r="CE57" s="281"/>
      <c r="CF57" s="281"/>
      <c r="CG57" s="281"/>
      <c r="CH57" s="281"/>
      <c r="CI57" s="281"/>
      <c r="CJ57" s="281"/>
      <c r="CK57" s="281"/>
      <c r="CL57" s="281"/>
      <c r="CM57" s="281"/>
      <c r="CN57" s="281"/>
      <c r="CO57" s="281"/>
      <c r="CP57" s="281"/>
      <c r="CQ57" s="281"/>
      <c r="CR57" s="281"/>
      <c r="CS57" s="281"/>
      <c r="CT57" s="281"/>
      <c r="CU57" s="281"/>
      <c r="CV57" s="281"/>
      <c r="CW57" s="281"/>
      <c r="CX57" s="281"/>
      <c r="CY57" s="281"/>
      <c r="CZ57" s="281"/>
      <c r="DA57" s="281"/>
      <c r="DB57" s="281"/>
      <c r="DC57" s="281"/>
      <c r="DD57" s="281"/>
      <c r="DE57" s="281"/>
      <c r="DF57" s="281"/>
      <c r="DG57" s="281"/>
      <c r="DH57" s="281"/>
      <c r="DI57" s="281"/>
      <c r="DJ57" s="281"/>
      <c r="DK57" s="281"/>
      <c r="DL57" s="281"/>
      <c r="DM57" s="281"/>
      <c r="DN57" s="281"/>
      <c r="DO57" s="281"/>
      <c r="DP57" s="281"/>
      <c r="DQ57" s="281"/>
      <c r="DR57" s="281"/>
      <c r="DS57" s="281"/>
      <c r="DT57" s="281"/>
      <c r="DU57" s="281"/>
      <c r="DV57" s="281"/>
      <c r="DW57" s="281"/>
      <c r="DX57" s="281"/>
      <c r="DY57" s="281"/>
      <c r="DZ57" s="281"/>
      <c r="EA57" s="281"/>
      <c r="EB57" s="281"/>
      <c r="EC57" s="281"/>
      <c r="ED57" s="281"/>
      <c r="EE57" s="281"/>
      <c r="EF57" s="281"/>
      <c r="EG57" s="281"/>
      <c r="EH57" s="281"/>
      <c r="EI57" s="281"/>
      <c r="EJ57" s="281"/>
      <c r="EK57" s="281"/>
      <c r="EL57" s="281"/>
      <c r="EM57" s="281"/>
      <c r="EN57" s="281"/>
      <c r="EO57" s="281"/>
      <c r="EP57" s="281"/>
      <c r="EQ57" s="281"/>
      <c r="ER57" s="281"/>
      <c r="ES57" s="281"/>
      <c r="ET57" s="281"/>
      <c r="EU57" s="281"/>
      <c r="EV57" s="281"/>
      <c r="EW57" s="281"/>
      <c r="EX57" s="281"/>
      <c r="EY57" s="281"/>
      <c r="EZ57" s="281"/>
      <c r="FA57" s="281"/>
      <c r="FB57" s="281"/>
      <c r="FC57" s="281"/>
      <c r="FD57" s="281"/>
      <c r="FE57" s="281"/>
      <c r="FF57" s="281"/>
      <c r="FG57" s="281"/>
      <c r="FH57" s="281"/>
      <c r="FI57" s="281"/>
      <c r="FJ57" s="281"/>
      <c r="FK57" s="281"/>
      <c r="FL57" s="281"/>
      <c r="FM57" s="281"/>
      <c r="FN57" s="281"/>
      <c r="FO57" s="281"/>
      <c r="FP57" s="281"/>
      <c r="FQ57" s="281"/>
      <c r="FR57" s="281"/>
      <c r="FS57" s="281"/>
      <c r="FT57" s="281"/>
      <c r="FU57" s="281"/>
      <c r="FV57" s="281"/>
      <c r="FW57" s="281"/>
      <c r="FX57" s="281"/>
      <c r="FY57" s="281"/>
      <c r="FZ57" s="281"/>
      <c r="GA57" s="281"/>
      <c r="GB57" s="281"/>
      <c r="GC57" s="281"/>
      <c r="GD57" s="281"/>
      <c r="GE57" s="281"/>
      <c r="GF57" s="281"/>
      <c r="GG57" s="281"/>
      <c r="GH57" s="281"/>
      <c r="GI57" s="281"/>
      <c r="GJ57" s="281"/>
      <c r="GK57" s="281"/>
      <c r="GL57" s="281"/>
      <c r="GM57" s="281"/>
      <c r="GN57" s="281"/>
      <c r="GO57" s="281"/>
      <c r="GP57" s="281"/>
      <c r="GQ57" s="281"/>
      <c r="GR57" s="281"/>
      <c r="GS57" s="281"/>
      <c r="GT57" s="281"/>
      <c r="GU57" s="281"/>
      <c r="GV57" s="281"/>
      <c r="GW57" s="281"/>
      <c r="GX57" s="281"/>
      <c r="GY57" s="281"/>
      <c r="GZ57" s="281"/>
      <c r="HA57" s="281"/>
      <c r="HB57" s="281"/>
      <c r="HC57" s="281"/>
      <c r="HD57" s="281"/>
      <c r="HE57" s="281"/>
      <c r="HF57" s="281"/>
      <c r="HG57" s="281"/>
      <c r="HH57" s="281"/>
      <c r="HI57" s="281"/>
      <c r="HJ57" s="281"/>
      <c r="HK57" s="281"/>
      <c r="HL57" s="281"/>
      <c r="HM57" s="281"/>
      <c r="HN57" s="281"/>
      <c r="HO57" s="281"/>
      <c r="HP57" s="281"/>
      <c r="HQ57" s="281"/>
      <c r="HR57" s="281"/>
      <c r="HS57" s="281"/>
      <c r="HT57" s="281"/>
      <c r="HU57" s="281"/>
      <c r="HV57" s="281"/>
      <c r="HW57" s="281"/>
      <c r="HX57" s="281"/>
      <c r="HY57" s="281"/>
      <c r="HZ57" s="281"/>
      <c r="IA57" s="281"/>
      <c r="IB57" s="281"/>
      <c r="IC57" s="281"/>
      <c r="ID57" s="281"/>
      <c r="IE57" s="281"/>
      <c r="IF57" s="281"/>
      <c r="IG57" s="281"/>
      <c r="IH57" s="281"/>
      <c r="II57" s="281"/>
      <c r="IJ57" s="281"/>
      <c r="IK57" s="281"/>
      <c r="IL57" s="281"/>
      <c r="IM57" s="281"/>
      <c r="IN57" s="281"/>
      <c r="IO57" s="281"/>
      <c r="IP57" s="281"/>
      <c r="IQ57" s="281"/>
      <c r="IR57" s="281"/>
      <c r="IS57" s="281"/>
      <c r="IT57" s="281"/>
    </row>
    <row r="58" spans="1:254" s="123" customFormat="1" ht="23.25" customHeight="1" x14ac:dyDescent="0.3">
      <c r="A58" s="1003" t="s">
        <v>67</v>
      </c>
      <c r="B58" s="1004"/>
      <c r="C58" s="1004"/>
      <c r="D58" s="1004"/>
      <c r="E58" s="1004"/>
      <c r="F58" s="1004"/>
      <c r="G58" s="1004"/>
      <c r="H58" s="1004"/>
      <c r="I58" s="1005"/>
      <c r="J58" s="281"/>
      <c r="K58" s="281"/>
      <c r="L58" s="281"/>
      <c r="M58" s="281"/>
      <c r="N58" s="281"/>
      <c r="O58" s="281"/>
      <c r="P58" s="281"/>
      <c r="Q58" s="281"/>
      <c r="R58" s="281"/>
      <c r="S58" s="281"/>
      <c r="T58" s="281"/>
      <c r="U58" s="281"/>
      <c r="V58" s="281"/>
      <c r="W58" s="281"/>
      <c r="X58" s="281"/>
      <c r="Y58" s="281"/>
      <c r="Z58" s="281"/>
      <c r="AA58" s="281"/>
      <c r="AB58" s="281"/>
      <c r="AC58" s="281"/>
      <c r="AD58" s="281"/>
      <c r="AE58" s="281"/>
      <c r="AF58" s="281"/>
      <c r="AG58" s="281"/>
      <c r="AH58" s="281"/>
      <c r="AI58" s="281"/>
      <c r="AJ58" s="281"/>
      <c r="AK58" s="281"/>
      <c r="AL58" s="281"/>
      <c r="AM58" s="281"/>
      <c r="AN58" s="281"/>
      <c r="AO58" s="281"/>
      <c r="AP58" s="281"/>
      <c r="AQ58" s="281"/>
      <c r="AR58" s="281"/>
      <c r="AS58" s="281"/>
      <c r="AT58" s="281"/>
      <c r="AU58" s="281"/>
      <c r="AV58" s="281"/>
      <c r="AW58" s="281"/>
      <c r="AX58" s="281"/>
      <c r="AY58" s="281"/>
      <c r="AZ58" s="281"/>
      <c r="BA58" s="281"/>
      <c r="BB58" s="281"/>
      <c r="BC58" s="281"/>
      <c r="BD58" s="281"/>
      <c r="BE58" s="281"/>
      <c r="BF58" s="281"/>
      <c r="BG58" s="281"/>
      <c r="BH58" s="281"/>
      <c r="BI58" s="281"/>
      <c r="BJ58" s="281"/>
      <c r="BK58" s="281"/>
      <c r="BL58" s="281"/>
      <c r="BM58" s="281"/>
      <c r="BN58" s="281"/>
      <c r="BO58" s="281"/>
      <c r="BP58" s="281"/>
      <c r="BQ58" s="281"/>
      <c r="BR58" s="281"/>
      <c r="BS58" s="281"/>
      <c r="BT58" s="281"/>
      <c r="BU58" s="281"/>
      <c r="BV58" s="281"/>
      <c r="BW58" s="281"/>
      <c r="BX58" s="281"/>
      <c r="BY58" s="281"/>
      <c r="BZ58" s="281"/>
      <c r="CA58" s="281"/>
      <c r="CB58" s="281"/>
      <c r="CC58" s="281"/>
      <c r="CD58" s="281"/>
      <c r="CE58" s="281"/>
      <c r="CF58" s="281"/>
      <c r="CG58" s="281"/>
      <c r="CH58" s="281"/>
      <c r="CI58" s="281"/>
      <c r="CJ58" s="281"/>
      <c r="CK58" s="281"/>
      <c r="CL58" s="281"/>
      <c r="CM58" s="281"/>
      <c r="CN58" s="281"/>
      <c r="CO58" s="281"/>
      <c r="CP58" s="281"/>
      <c r="CQ58" s="281"/>
      <c r="CR58" s="281"/>
      <c r="CS58" s="281"/>
      <c r="CT58" s="281"/>
      <c r="CU58" s="281"/>
      <c r="CV58" s="281"/>
      <c r="CW58" s="281"/>
      <c r="CX58" s="281"/>
      <c r="CY58" s="281"/>
      <c r="CZ58" s="281"/>
      <c r="DA58" s="281"/>
      <c r="DB58" s="281"/>
      <c r="DC58" s="281"/>
      <c r="DD58" s="281"/>
      <c r="DE58" s="281"/>
      <c r="DF58" s="281"/>
      <c r="DG58" s="281"/>
      <c r="DH58" s="281"/>
      <c r="DI58" s="281"/>
      <c r="DJ58" s="281"/>
      <c r="DK58" s="281"/>
      <c r="DL58" s="281"/>
      <c r="DM58" s="281"/>
      <c r="DN58" s="281"/>
      <c r="DO58" s="281"/>
      <c r="DP58" s="281"/>
      <c r="DQ58" s="281"/>
      <c r="DR58" s="281"/>
      <c r="DS58" s="281"/>
      <c r="DT58" s="281"/>
      <c r="DU58" s="281"/>
      <c r="DV58" s="281"/>
      <c r="DW58" s="281"/>
      <c r="DX58" s="281"/>
      <c r="DY58" s="281"/>
      <c r="DZ58" s="281"/>
      <c r="EA58" s="281"/>
      <c r="EB58" s="281"/>
      <c r="EC58" s="281"/>
      <c r="ED58" s="281"/>
      <c r="EE58" s="281"/>
      <c r="EF58" s="281"/>
      <c r="EG58" s="281"/>
      <c r="EH58" s="281"/>
      <c r="EI58" s="281"/>
      <c r="EJ58" s="281"/>
      <c r="EK58" s="281"/>
      <c r="EL58" s="281"/>
      <c r="EM58" s="281"/>
      <c r="EN58" s="281"/>
      <c r="EO58" s="281"/>
      <c r="EP58" s="281"/>
      <c r="EQ58" s="281"/>
      <c r="ER58" s="281"/>
      <c r="ES58" s="281"/>
      <c r="ET58" s="281"/>
      <c r="EU58" s="281"/>
      <c r="EV58" s="281"/>
      <c r="EW58" s="281"/>
      <c r="EX58" s="281"/>
      <c r="EY58" s="281"/>
      <c r="EZ58" s="281"/>
      <c r="FA58" s="281"/>
      <c r="FB58" s="281"/>
      <c r="FC58" s="281"/>
      <c r="FD58" s="281"/>
      <c r="FE58" s="281"/>
      <c r="FF58" s="281"/>
      <c r="FG58" s="281"/>
      <c r="FH58" s="281"/>
      <c r="FI58" s="281"/>
      <c r="FJ58" s="281"/>
      <c r="FK58" s="281"/>
      <c r="FL58" s="281"/>
      <c r="FM58" s="281"/>
      <c r="FN58" s="281"/>
      <c r="FO58" s="281"/>
      <c r="FP58" s="281"/>
      <c r="FQ58" s="281"/>
      <c r="FR58" s="281"/>
      <c r="FS58" s="281"/>
      <c r="FT58" s="281"/>
      <c r="FU58" s="281"/>
      <c r="FV58" s="281"/>
      <c r="FW58" s="281"/>
      <c r="FX58" s="281"/>
      <c r="FY58" s="281"/>
      <c r="FZ58" s="281"/>
      <c r="GA58" s="281"/>
      <c r="GB58" s="281"/>
      <c r="GC58" s="281"/>
      <c r="GD58" s="281"/>
      <c r="GE58" s="281"/>
      <c r="GF58" s="281"/>
      <c r="GG58" s="281"/>
      <c r="GH58" s="281"/>
      <c r="GI58" s="281"/>
      <c r="GJ58" s="281"/>
      <c r="GK58" s="281"/>
      <c r="GL58" s="281"/>
      <c r="GM58" s="281"/>
      <c r="GN58" s="281"/>
      <c r="GO58" s="281"/>
      <c r="GP58" s="281"/>
      <c r="GQ58" s="281"/>
      <c r="GR58" s="281"/>
      <c r="GS58" s="281"/>
      <c r="GT58" s="281"/>
      <c r="GU58" s="281"/>
      <c r="GV58" s="281"/>
      <c r="GW58" s="281"/>
      <c r="GX58" s="281"/>
      <c r="GY58" s="281"/>
      <c r="GZ58" s="281"/>
      <c r="HA58" s="281"/>
      <c r="HB58" s="281"/>
      <c r="HC58" s="281"/>
      <c r="HD58" s="281"/>
      <c r="HE58" s="281"/>
      <c r="HF58" s="281"/>
      <c r="HG58" s="281"/>
      <c r="HH58" s="281"/>
      <c r="HI58" s="281"/>
      <c r="HJ58" s="281"/>
      <c r="HK58" s="281"/>
      <c r="HL58" s="281"/>
      <c r="HM58" s="281"/>
      <c r="HN58" s="281"/>
      <c r="HO58" s="281"/>
      <c r="HP58" s="281"/>
      <c r="HQ58" s="281"/>
      <c r="HR58" s="281"/>
      <c r="HS58" s="281"/>
      <c r="HT58" s="281"/>
      <c r="HU58" s="281"/>
      <c r="HV58" s="281"/>
      <c r="HW58" s="281"/>
      <c r="HX58" s="281"/>
      <c r="HY58" s="281"/>
      <c r="HZ58" s="281"/>
      <c r="IA58" s="281"/>
      <c r="IB58" s="281"/>
      <c r="IC58" s="281"/>
      <c r="ID58" s="281"/>
      <c r="IE58" s="281"/>
      <c r="IF58" s="281"/>
      <c r="IG58" s="281"/>
      <c r="IH58" s="281"/>
      <c r="II58" s="281"/>
      <c r="IJ58" s="281"/>
      <c r="IK58" s="281"/>
      <c r="IL58" s="281"/>
      <c r="IM58" s="281"/>
      <c r="IN58" s="281"/>
      <c r="IO58" s="281"/>
      <c r="IP58" s="281"/>
      <c r="IQ58" s="281"/>
      <c r="IR58" s="281"/>
      <c r="IS58" s="281"/>
      <c r="IT58" s="281"/>
    </row>
    <row r="59" spans="1:254" s="123" customFormat="1" ht="27" customHeight="1" thickBot="1" x14ac:dyDescent="0.35">
      <c r="A59" s="957" t="s">
        <v>91</v>
      </c>
      <c r="B59" s="958"/>
      <c r="C59" s="958"/>
      <c r="D59" s="958"/>
      <c r="E59" s="958"/>
      <c r="F59" s="958"/>
      <c r="G59" s="958"/>
      <c r="H59" s="958"/>
      <c r="I59" s="959"/>
      <c r="J59" s="281"/>
      <c r="K59" s="281"/>
      <c r="L59" s="281"/>
      <c r="M59" s="281"/>
      <c r="N59" s="281"/>
      <c r="O59" s="281"/>
      <c r="P59" s="281"/>
      <c r="Q59" s="281"/>
      <c r="R59" s="281"/>
      <c r="S59" s="281"/>
      <c r="T59" s="281"/>
      <c r="U59" s="281"/>
      <c r="V59" s="281"/>
      <c r="W59" s="281"/>
      <c r="X59" s="281"/>
      <c r="Y59" s="281"/>
      <c r="Z59" s="281"/>
      <c r="AA59" s="281"/>
      <c r="AB59" s="281"/>
      <c r="AC59" s="281"/>
      <c r="AD59" s="281"/>
      <c r="AE59" s="281"/>
      <c r="AF59" s="281"/>
      <c r="AG59" s="281"/>
      <c r="AH59" s="281"/>
      <c r="AI59" s="281"/>
      <c r="AJ59" s="281"/>
      <c r="AK59" s="281"/>
      <c r="AL59" s="281"/>
      <c r="AM59" s="281"/>
      <c r="AN59" s="281"/>
      <c r="AO59" s="281"/>
      <c r="AP59" s="281"/>
      <c r="AQ59" s="281"/>
      <c r="AR59" s="281"/>
      <c r="AS59" s="281"/>
      <c r="AT59" s="281"/>
      <c r="AU59" s="281"/>
      <c r="AV59" s="281"/>
      <c r="AW59" s="281"/>
      <c r="AX59" s="281"/>
      <c r="AY59" s="281"/>
      <c r="AZ59" s="281"/>
      <c r="BA59" s="281"/>
      <c r="BB59" s="281"/>
      <c r="BC59" s="281"/>
      <c r="BD59" s="281"/>
      <c r="BE59" s="281"/>
      <c r="BF59" s="281"/>
      <c r="BG59" s="281"/>
      <c r="BH59" s="281"/>
      <c r="BI59" s="281"/>
      <c r="BJ59" s="281"/>
      <c r="BK59" s="281"/>
      <c r="BL59" s="281"/>
      <c r="BM59" s="281"/>
      <c r="BN59" s="281"/>
      <c r="BO59" s="281"/>
      <c r="BP59" s="281"/>
      <c r="BQ59" s="281"/>
      <c r="BR59" s="281"/>
      <c r="BS59" s="281"/>
      <c r="BT59" s="281"/>
      <c r="BU59" s="281"/>
      <c r="BV59" s="281"/>
      <c r="BW59" s="281"/>
      <c r="BX59" s="281"/>
      <c r="BY59" s="281"/>
      <c r="BZ59" s="281"/>
      <c r="CA59" s="281"/>
      <c r="CB59" s="281"/>
      <c r="CC59" s="281"/>
      <c r="CD59" s="281"/>
      <c r="CE59" s="281"/>
      <c r="CF59" s="281"/>
      <c r="CG59" s="281"/>
      <c r="CH59" s="281"/>
      <c r="CI59" s="281"/>
      <c r="CJ59" s="281"/>
      <c r="CK59" s="281"/>
      <c r="CL59" s="281"/>
      <c r="CM59" s="281"/>
      <c r="CN59" s="281"/>
      <c r="CO59" s="281"/>
      <c r="CP59" s="281"/>
      <c r="CQ59" s="281"/>
      <c r="CR59" s="281"/>
      <c r="CS59" s="281"/>
      <c r="CT59" s="281"/>
      <c r="CU59" s="281"/>
      <c r="CV59" s="281"/>
      <c r="CW59" s="281"/>
      <c r="CX59" s="281"/>
      <c r="CY59" s="281"/>
      <c r="CZ59" s="281"/>
      <c r="DA59" s="281"/>
      <c r="DB59" s="281"/>
      <c r="DC59" s="281"/>
      <c r="DD59" s="281"/>
      <c r="DE59" s="281"/>
      <c r="DF59" s="281"/>
      <c r="DG59" s="281"/>
      <c r="DH59" s="281"/>
      <c r="DI59" s="281"/>
      <c r="DJ59" s="281"/>
      <c r="DK59" s="281"/>
      <c r="DL59" s="281"/>
      <c r="DM59" s="281"/>
      <c r="DN59" s="281"/>
      <c r="DO59" s="281"/>
      <c r="DP59" s="281"/>
      <c r="DQ59" s="281"/>
      <c r="DR59" s="281"/>
      <c r="DS59" s="281"/>
      <c r="DT59" s="281"/>
      <c r="DU59" s="281"/>
      <c r="DV59" s="281"/>
      <c r="DW59" s="281"/>
      <c r="DX59" s="281"/>
      <c r="DY59" s="281"/>
      <c r="DZ59" s="281"/>
      <c r="EA59" s="281"/>
      <c r="EB59" s="281"/>
      <c r="EC59" s="281"/>
      <c r="ED59" s="281"/>
      <c r="EE59" s="281"/>
      <c r="EF59" s="281"/>
      <c r="EG59" s="281"/>
      <c r="EH59" s="281"/>
      <c r="EI59" s="281"/>
      <c r="EJ59" s="281"/>
      <c r="EK59" s="281"/>
      <c r="EL59" s="281"/>
      <c r="EM59" s="281"/>
      <c r="EN59" s="281"/>
      <c r="EO59" s="281"/>
      <c r="EP59" s="281"/>
      <c r="EQ59" s="281"/>
      <c r="ER59" s="281"/>
      <c r="ES59" s="281"/>
      <c r="ET59" s="281"/>
      <c r="EU59" s="281"/>
      <c r="EV59" s="281"/>
      <c r="EW59" s="281"/>
      <c r="EX59" s="281"/>
      <c r="EY59" s="281"/>
      <c r="EZ59" s="281"/>
      <c r="FA59" s="281"/>
      <c r="FB59" s="281"/>
      <c r="FC59" s="281"/>
      <c r="FD59" s="281"/>
      <c r="FE59" s="281"/>
      <c r="FF59" s="281"/>
      <c r="FG59" s="281"/>
      <c r="FH59" s="281"/>
      <c r="FI59" s="281"/>
      <c r="FJ59" s="281"/>
      <c r="FK59" s="281"/>
      <c r="FL59" s="281"/>
      <c r="FM59" s="281"/>
      <c r="FN59" s="281"/>
      <c r="FO59" s="281"/>
      <c r="FP59" s="281"/>
      <c r="FQ59" s="281"/>
      <c r="FR59" s="281"/>
      <c r="FS59" s="281"/>
      <c r="FT59" s="281"/>
      <c r="FU59" s="281"/>
      <c r="FV59" s="281"/>
      <c r="FW59" s="281"/>
      <c r="FX59" s="281"/>
      <c r="FY59" s="281"/>
      <c r="FZ59" s="281"/>
      <c r="GA59" s="281"/>
      <c r="GB59" s="281"/>
      <c r="GC59" s="281"/>
      <c r="GD59" s="281"/>
      <c r="GE59" s="281"/>
      <c r="GF59" s="281"/>
      <c r="GG59" s="281"/>
      <c r="GH59" s="281"/>
      <c r="GI59" s="281"/>
      <c r="GJ59" s="281"/>
      <c r="GK59" s="281"/>
      <c r="GL59" s="281"/>
      <c r="GM59" s="281"/>
      <c r="GN59" s="281"/>
      <c r="GO59" s="281"/>
      <c r="GP59" s="281"/>
      <c r="GQ59" s="281"/>
      <c r="GR59" s="281"/>
      <c r="GS59" s="281"/>
      <c r="GT59" s="281"/>
      <c r="GU59" s="281"/>
      <c r="GV59" s="281"/>
      <c r="GW59" s="281"/>
      <c r="GX59" s="281"/>
      <c r="GY59" s="281"/>
      <c r="GZ59" s="281"/>
      <c r="HA59" s="281"/>
      <c r="HB59" s="281"/>
      <c r="HC59" s="281"/>
      <c r="HD59" s="281"/>
      <c r="HE59" s="281"/>
      <c r="HF59" s="281"/>
      <c r="HG59" s="281"/>
      <c r="HH59" s="281"/>
      <c r="HI59" s="281"/>
      <c r="HJ59" s="281"/>
      <c r="HK59" s="281"/>
      <c r="HL59" s="281"/>
      <c r="HM59" s="281"/>
      <c r="HN59" s="281"/>
      <c r="HO59" s="281"/>
      <c r="HP59" s="281"/>
      <c r="HQ59" s="281"/>
      <c r="HR59" s="281"/>
      <c r="HS59" s="281"/>
      <c r="HT59" s="281"/>
      <c r="HU59" s="281"/>
      <c r="HV59" s="281"/>
      <c r="HW59" s="281"/>
      <c r="HX59" s="281"/>
      <c r="HY59" s="281"/>
      <c r="HZ59" s="281"/>
      <c r="IA59" s="281"/>
      <c r="IB59" s="281"/>
      <c r="IC59" s="281"/>
      <c r="ID59" s="281"/>
      <c r="IE59" s="281"/>
      <c r="IF59" s="281"/>
      <c r="IG59" s="281"/>
      <c r="IH59" s="281"/>
      <c r="II59" s="281"/>
      <c r="IJ59" s="281"/>
      <c r="IK59" s="281"/>
      <c r="IL59" s="281"/>
      <c r="IM59" s="281"/>
      <c r="IN59" s="281"/>
      <c r="IO59" s="281"/>
      <c r="IP59" s="281"/>
      <c r="IQ59" s="281"/>
      <c r="IR59" s="281"/>
      <c r="IS59" s="281"/>
      <c r="IT59" s="281"/>
    </row>
    <row r="60" spans="1:254" s="123" customFormat="1" x14ac:dyDescent="0.3">
      <c r="A60" s="922" t="s">
        <v>39</v>
      </c>
      <c r="B60" s="923"/>
      <c r="C60" s="923"/>
      <c r="D60" s="923"/>
      <c r="E60" s="923"/>
      <c r="F60" s="923"/>
      <c r="G60" s="923"/>
      <c r="H60" s="923"/>
      <c r="I60" s="924"/>
      <c r="J60" s="281"/>
      <c r="K60" s="281"/>
      <c r="L60" s="281"/>
      <c r="M60" s="281"/>
      <c r="N60" s="281"/>
      <c r="O60" s="281"/>
      <c r="P60" s="281"/>
      <c r="Q60" s="281"/>
      <c r="R60" s="281"/>
      <c r="S60" s="281"/>
      <c r="T60" s="281"/>
      <c r="U60" s="281"/>
      <c r="V60" s="281"/>
      <c r="W60" s="281"/>
      <c r="X60" s="281"/>
      <c r="Y60" s="281"/>
      <c r="Z60" s="281"/>
      <c r="AA60" s="281"/>
      <c r="AB60" s="281"/>
      <c r="AC60" s="281"/>
      <c r="AD60" s="281"/>
      <c r="AE60" s="281"/>
      <c r="AF60" s="281"/>
      <c r="AG60" s="281"/>
      <c r="AH60" s="281"/>
      <c r="AI60" s="281"/>
      <c r="AJ60" s="281"/>
      <c r="AK60" s="281"/>
      <c r="AL60" s="281"/>
      <c r="AM60" s="281"/>
      <c r="AN60" s="281"/>
      <c r="AO60" s="281"/>
      <c r="AP60" s="281"/>
      <c r="AQ60" s="281"/>
      <c r="AR60" s="281"/>
      <c r="AS60" s="281"/>
      <c r="AT60" s="281"/>
      <c r="AU60" s="281"/>
      <c r="AV60" s="281"/>
      <c r="AW60" s="281"/>
      <c r="AX60" s="281"/>
      <c r="AY60" s="281"/>
      <c r="AZ60" s="281"/>
      <c r="BA60" s="281"/>
      <c r="BB60" s="281"/>
      <c r="BC60" s="281"/>
      <c r="BD60" s="281"/>
      <c r="BE60" s="281"/>
      <c r="BF60" s="281"/>
      <c r="BG60" s="281"/>
      <c r="BH60" s="281"/>
      <c r="BI60" s="281"/>
      <c r="BJ60" s="281"/>
      <c r="BK60" s="281"/>
      <c r="BL60" s="281"/>
      <c r="BM60" s="281"/>
      <c r="BN60" s="281"/>
      <c r="BO60" s="281"/>
      <c r="BP60" s="281"/>
      <c r="BQ60" s="281"/>
      <c r="BR60" s="281"/>
      <c r="BS60" s="281"/>
      <c r="BT60" s="281"/>
      <c r="BU60" s="281"/>
      <c r="BV60" s="281"/>
      <c r="BW60" s="281"/>
      <c r="BX60" s="281"/>
      <c r="BY60" s="281"/>
      <c r="BZ60" s="281"/>
      <c r="CA60" s="281"/>
      <c r="CB60" s="281"/>
      <c r="CC60" s="281"/>
      <c r="CD60" s="281"/>
      <c r="CE60" s="281"/>
      <c r="CF60" s="281"/>
      <c r="CG60" s="281"/>
      <c r="CH60" s="281"/>
      <c r="CI60" s="281"/>
      <c r="CJ60" s="281"/>
      <c r="CK60" s="281"/>
      <c r="CL60" s="281"/>
      <c r="CM60" s="281"/>
      <c r="CN60" s="281"/>
      <c r="CO60" s="281"/>
      <c r="CP60" s="281"/>
      <c r="CQ60" s="281"/>
      <c r="CR60" s="281"/>
      <c r="CS60" s="281"/>
      <c r="CT60" s="281"/>
      <c r="CU60" s="281"/>
      <c r="CV60" s="281"/>
      <c r="CW60" s="281"/>
      <c r="CX60" s="281"/>
      <c r="CY60" s="281"/>
      <c r="CZ60" s="281"/>
      <c r="DA60" s="281"/>
      <c r="DB60" s="281"/>
      <c r="DC60" s="281"/>
      <c r="DD60" s="281"/>
      <c r="DE60" s="281"/>
      <c r="DF60" s="281"/>
      <c r="DG60" s="281"/>
      <c r="DH60" s="281"/>
      <c r="DI60" s="281"/>
      <c r="DJ60" s="281"/>
      <c r="DK60" s="281"/>
      <c r="DL60" s="281"/>
      <c r="DM60" s="281"/>
      <c r="DN60" s="281"/>
      <c r="DO60" s="281"/>
      <c r="DP60" s="281"/>
      <c r="DQ60" s="281"/>
      <c r="DR60" s="281"/>
      <c r="DS60" s="281"/>
      <c r="DT60" s="281"/>
      <c r="DU60" s="281"/>
      <c r="DV60" s="281"/>
      <c r="DW60" s="281"/>
      <c r="DX60" s="281"/>
      <c r="DY60" s="281"/>
      <c r="DZ60" s="281"/>
      <c r="EA60" s="281"/>
      <c r="EB60" s="281"/>
      <c r="EC60" s="281"/>
      <c r="ED60" s="281"/>
      <c r="EE60" s="281"/>
      <c r="EF60" s="281"/>
      <c r="EG60" s="281"/>
      <c r="EH60" s="281"/>
      <c r="EI60" s="281"/>
      <c r="EJ60" s="281"/>
      <c r="EK60" s="281"/>
      <c r="EL60" s="281"/>
      <c r="EM60" s="281"/>
      <c r="EN60" s="281"/>
      <c r="EO60" s="281"/>
      <c r="EP60" s="281"/>
      <c r="EQ60" s="281"/>
      <c r="ER60" s="281"/>
      <c r="ES60" s="281"/>
      <c r="ET60" s="281"/>
      <c r="EU60" s="281"/>
      <c r="EV60" s="281"/>
      <c r="EW60" s="281"/>
      <c r="EX60" s="281"/>
      <c r="EY60" s="281"/>
      <c r="EZ60" s="281"/>
      <c r="FA60" s="281"/>
      <c r="FB60" s="281"/>
      <c r="FC60" s="281"/>
      <c r="FD60" s="281"/>
      <c r="FE60" s="281"/>
      <c r="FF60" s="281"/>
      <c r="FG60" s="281"/>
      <c r="FH60" s="281"/>
      <c r="FI60" s="281"/>
      <c r="FJ60" s="281"/>
      <c r="FK60" s="281"/>
      <c r="FL60" s="281"/>
      <c r="FM60" s="281"/>
      <c r="FN60" s="281"/>
      <c r="FO60" s="281"/>
      <c r="FP60" s="281"/>
      <c r="FQ60" s="281"/>
      <c r="FR60" s="281"/>
      <c r="FS60" s="281"/>
      <c r="FT60" s="281"/>
      <c r="FU60" s="281"/>
      <c r="FV60" s="281"/>
      <c r="FW60" s="281"/>
      <c r="FX60" s="281"/>
      <c r="FY60" s="281"/>
      <c r="FZ60" s="281"/>
      <c r="GA60" s="281"/>
      <c r="GB60" s="281"/>
      <c r="GC60" s="281"/>
      <c r="GD60" s="281"/>
      <c r="GE60" s="281"/>
      <c r="GF60" s="281"/>
      <c r="GG60" s="281"/>
      <c r="GH60" s="281"/>
      <c r="GI60" s="281"/>
      <c r="GJ60" s="281"/>
      <c r="GK60" s="281"/>
      <c r="GL60" s="281"/>
      <c r="GM60" s="281"/>
      <c r="GN60" s="281"/>
      <c r="GO60" s="281"/>
      <c r="GP60" s="281"/>
      <c r="GQ60" s="281"/>
      <c r="GR60" s="281"/>
      <c r="GS60" s="281"/>
      <c r="GT60" s="281"/>
      <c r="GU60" s="281"/>
      <c r="GV60" s="281"/>
      <c r="GW60" s="281"/>
      <c r="GX60" s="281"/>
      <c r="GY60" s="281"/>
      <c r="GZ60" s="281"/>
      <c r="HA60" s="281"/>
      <c r="HB60" s="281"/>
      <c r="HC60" s="281"/>
      <c r="HD60" s="281"/>
      <c r="HE60" s="281"/>
      <c r="HF60" s="281"/>
      <c r="HG60" s="281"/>
      <c r="HH60" s="281"/>
      <c r="HI60" s="281"/>
      <c r="HJ60" s="281"/>
      <c r="HK60" s="281"/>
      <c r="HL60" s="281"/>
      <c r="HM60" s="281"/>
      <c r="HN60" s="281"/>
      <c r="HO60" s="281"/>
      <c r="HP60" s="281"/>
      <c r="HQ60" s="281"/>
      <c r="HR60" s="281"/>
      <c r="HS60" s="281"/>
      <c r="HT60" s="281"/>
      <c r="HU60" s="281"/>
      <c r="HV60" s="281"/>
      <c r="HW60" s="281"/>
      <c r="HX60" s="281"/>
      <c r="HY60" s="281"/>
      <c r="HZ60" s="281"/>
      <c r="IA60" s="281"/>
      <c r="IB60" s="281"/>
      <c r="IC60" s="281"/>
      <c r="ID60" s="281"/>
      <c r="IE60" s="281"/>
      <c r="IF60" s="281"/>
      <c r="IG60" s="281"/>
      <c r="IH60" s="281"/>
      <c r="II60" s="281"/>
      <c r="IJ60" s="281"/>
      <c r="IK60" s="281"/>
      <c r="IL60" s="281"/>
      <c r="IM60" s="281"/>
      <c r="IN60" s="281"/>
      <c r="IO60" s="281"/>
      <c r="IP60" s="281"/>
      <c r="IQ60" s="281"/>
      <c r="IR60" s="281"/>
      <c r="IS60" s="281"/>
      <c r="IT60" s="281"/>
    </row>
    <row r="61" spans="1:254" s="123" customFormat="1" ht="27" customHeight="1" thickBot="1" x14ac:dyDescent="0.35">
      <c r="A61" s="909" t="s">
        <v>103</v>
      </c>
      <c r="B61" s="910"/>
      <c r="C61" s="910"/>
      <c r="D61" s="910"/>
      <c r="E61" s="910"/>
      <c r="F61" s="910"/>
      <c r="G61" s="910"/>
      <c r="H61" s="910"/>
      <c r="I61" s="911"/>
      <c r="J61" s="281"/>
      <c r="K61" s="281"/>
      <c r="L61" s="281"/>
      <c r="M61" s="281"/>
      <c r="N61" s="281"/>
      <c r="O61" s="281"/>
      <c r="P61" s="281"/>
      <c r="Q61" s="281"/>
      <c r="R61" s="281"/>
      <c r="S61" s="281"/>
      <c r="T61" s="281"/>
      <c r="U61" s="281"/>
      <c r="V61" s="281"/>
      <c r="W61" s="281"/>
      <c r="X61" s="281"/>
      <c r="Y61" s="281"/>
      <c r="Z61" s="281"/>
      <c r="AA61" s="281"/>
      <c r="AB61" s="281"/>
      <c r="AC61" s="281"/>
      <c r="AD61" s="281"/>
      <c r="AE61" s="281"/>
      <c r="AF61" s="281"/>
      <c r="AG61" s="281"/>
      <c r="AH61" s="281"/>
      <c r="AI61" s="281"/>
      <c r="AJ61" s="281"/>
      <c r="AK61" s="281"/>
      <c r="AL61" s="281"/>
      <c r="AM61" s="281"/>
      <c r="AN61" s="281"/>
      <c r="AO61" s="281"/>
      <c r="AP61" s="281"/>
      <c r="AQ61" s="281"/>
      <c r="AR61" s="281"/>
      <c r="AS61" s="281"/>
      <c r="AT61" s="281"/>
      <c r="AU61" s="281"/>
      <c r="AV61" s="281"/>
      <c r="AW61" s="281"/>
      <c r="AX61" s="281"/>
      <c r="AY61" s="281"/>
      <c r="AZ61" s="281"/>
      <c r="BA61" s="281"/>
      <c r="BB61" s="281"/>
      <c r="BC61" s="281"/>
      <c r="BD61" s="281"/>
      <c r="BE61" s="281"/>
      <c r="BF61" s="281"/>
      <c r="BG61" s="281"/>
      <c r="BH61" s="281"/>
      <c r="BI61" s="281"/>
      <c r="BJ61" s="281"/>
      <c r="BK61" s="281"/>
      <c r="BL61" s="281"/>
      <c r="BM61" s="281"/>
      <c r="BN61" s="281"/>
      <c r="BO61" s="281"/>
      <c r="BP61" s="281"/>
      <c r="BQ61" s="281"/>
      <c r="BR61" s="281"/>
      <c r="BS61" s="281"/>
      <c r="BT61" s="281"/>
      <c r="BU61" s="281"/>
      <c r="BV61" s="281"/>
      <c r="BW61" s="281"/>
      <c r="BX61" s="281"/>
      <c r="BY61" s="281"/>
      <c r="BZ61" s="281"/>
      <c r="CA61" s="281"/>
      <c r="CB61" s="281"/>
      <c r="CC61" s="281"/>
      <c r="CD61" s="281"/>
      <c r="CE61" s="281"/>
      <c r="CF61" s="281"/>
      <c r="CG61" s="281"/>
      <c r="CH61" s="281"/>
      <c r="CI61" s="281"/>
      <c r="CJ61" s="281"/>
      <c r="CK61" s="281"/>
      <c r="CL61" s="281"/>
      <c r="CM61" s="281"/>
      <c r="CN61" s="281"/>
      <c r="CO61" s="281"/>
      <c r="CP61" s="281"/>
      <c r="CQ61" s="281"/>
      <c r="CR61" s="281"/>
      <c r="CS61" s="281"/>
      <c r="CT61" s="281"/>
      <c r="CU61" s="281"/>
      <c r="CV61" s="281"/>
      <c r="CW61" s="281"/>
      <c r="CX61" s="281"/>
      <c r="CY61" s="281"/>
      <c r="CZ61" s="281"/>
      <c r="DA61" s="281"/>
      <c r="DB61" s="281"/>
      <c r="DC61" s="281"/>
      <c r="DD61" s="281"/>
      <c r="DE61" s="281"/>
      <c r="DF61" s="281"/>
      <c r="DG61" s="281"/>
      <c r="DH61" s="281"/>
      <c r="DI61" s="281"/>
      <c r="DJ61" s="281"/>
      <c r="DK61" s="281"/>
      <c r="DL61" s="281"/>
      <c r="DM61" s="281"/>
      <c r="DN61" s="281"/>
      <c r="DO61" s="281"/>
      <c r="DP61" s="281"/>
      <c r="DQ61" s="281"/>
      <c r="DR61" s="281"/>
      <c r="DS61" s="281"/>
      <c r="DT61" s="281"/>
      <c r="DU61" s="281"/>
      <c r="DV61" s="281"/>
      <c r="DW61" s="281"/>
      <c r="DX61" s="281"/>
      <c r="DY61" s="281"/>
      <c r="DZ61" s="281"/>
      <c r="EA61" s="281"/>
      <c r="EB61" s="281"/>
      <c r="EC61" s="281"/>
      <c r="ED61" s="281"/>
      <c r="EE61" s="281"/>
      <c r="EF61" s="281"/>
      <c r="EG61" s="281"/>
      <c r="EH61" s="281"/>
      <c r="EI61" s="281"/>
      <c r="EJ61" s="281"/>
      <c r="EK61" s="281"/>
      <c r="EL61" s="281"/>
      <c r="EM61" s="281"/>
      <c r="EN61" s="281"/>
      <c r="EO61" s="281"/>
      <c r="EP61" s="281"/>
      <c r="EQ61" s="281"/>
      <c r="ER61" s="281"/>
      <c r="ES61" s="281"/>
      <c r="ET61" s="281"/>
      <c r="EU61" s="281"/>
      <c r="EV61" s="281"/>
      <c r="EW61" s="281"/>
      <c r="EX61" s="281"/>
      <c r="EY61" s="281"/>
      <c r="EZ61" s="281"/>
      <c r="FA61" s="281"/>
      <c r="FB61" s="281"/>
      <c r="FC61" s="281"/>
      <c r="FD61" s="281"/>
      <c r="FE61" s="281"/>
      <c r="FF61" s="281"/>
      <c r="FG61" s="281"/>
      <c r="FH61" s="281"/>
      <c r="FI61" s="281"/>
      <c r="FJ61" s="281"/>
      <c r="FK61" s="281"/>
      <c r="FL61" s="281"/>
      <c r="FM61" s="281"/>
      <c r="FN61" s="281"/>
      <c r="FO61" s="281"/>
      <c r="FP61" s="281"/>
      <c r="FQ61" s="281"/>
      <c r="FR61" s="281"/>
      <c r="FS61" s="281"/>
      <c r="FT61" s="281"/>
      <c r="FU61" s="281"/>
      <c r="FV61" s="281"/>
      <c r="FW61" s="281"/>
      <c r="FX61" s="281"/>
      <c r="FY61" s="281"/>
      <c r="FZ61" s="281"/>
      <c r="GA61" s="281"/>
      <c r="GB61" s="281"/>
      <c r="GC61" s="281"/>
      <c r="GD61" s="281"/>
      <c r="GE61" s="281"/>
      <c r="GF61" s="281"/>
      <c r="GG61" s="281"/>
      <c r="GH61" s="281"/>
      <c r="GI61" s="281"/>
      <c r="GJ61" s="281"/>
      <c r="GK61" s="281"/>
      <c r="GL61" s="281"/>
      <c r="GM61" s="281"/>
      <c r="GN61" s="281"/>
      <c r="GO61" s="281"/>
      <c r="GP61" s="281"/>
      <c r="GQ61" s="281"/>
      <c r="GR61" s="281"/>
      <c r="GS61" s="281"/>
      <c r="GT61" s="281"/>
      <c r="GU61" s="281"/>
      <c r="GV61" s="281"/>
      <c r="GW61" s="281"/>
      <c r="GX61" s="281"/>
      <c r="GY61" s="281"/>
      <c r="GZ61" s="281"/>
      <c r="HA61" s="281"/>
      <c r="HB61" s="281"/>
      <c r="HC61" s="281"/>
      <c r="HD61" s="281"/>
      <c r="HE61" s="281"/>
      <c r="HF61" s="281"/>
      <c r="HG61" s="281"/>
      <c r="HH61" s="281"/>
      <c r="HI61" s="281"/>
      <c r="HJ61" s="281"/>
      <c r="HK61" s="281"/>
      <c r="HL61" s="281"/>
      <c r="HM61" s="281"/>
      <c r="HN61" s="281"/>
      <c r="HO61" s="281"/>
      <c r="HP61" s="281"/>
      <c r="HQ61" s="281"/>
      <c r="HR61" s="281"/>
      <c r="HS61" s="281"/>
      <c r="HT61" s="281"/>
      <c r="HU61" s="281"/>
      <c r="HV61" s="281"/>
      <c r="HW61" s="281"/>
      <c r="HX61" s="281"/>
      <c r="HY61" s="281"/>
      <c r="HZ61" s="281"/>
      <c r="IA61" s="281"/>
      <c r="IB61" s="281"/>
      <c r="IC61" s="281"/>
      <c r="ID61" s="281"/>
      <c r="IE61" s="281"/>
      <c r="IF61" s="281"/>
      <c r="IG61" s="281"/>
      <c r="IH61" s="281"/>
      <c r="II61" s="281"/>
      <c r="IJ61" s="281"/>
      <c r="IK61" s="281"/>
      <c r="IL61" s="281"/>
      <c r="IM61" s="281"/>
      <c r="IN61" s="281"/>
      <c r="IO61" s="281"/>
      <c r="IP61" s="281"/>
      <c r="IQ61" s="281"/>
      <c r="IR61" s="281"/>
      <c r="IS61" s="281"/>
      <c r="IT61" s="281"/>
    </row>
    <row r="62" spans="1:254" s="123" customFormat="1" x14ac:dyDescent="0.3">
      <c r="A62" s="922" t="s">
        <v>40</v>
      </c>
      <c r="B62" s="923"/>
      <c r="C62" s="923"/>
      <c r="D62" s="923"/>
      <c r="E62" s="923"/>
      <c r="F62" s="923"/>
      <c r="G62" s="923"/>
      <c r="H62" s="923"/>
      <c r="I62" s="924"/>
      <c r="J62" s="281"/>
      <c r="K62" s="281"/>
      <c r="L62" s="281"/>
      <c r="M62" s="281"/>
      <c r="N62" s="281"/>
      <c r="O62" s="281"/>
      <c r="P62" s="281"/>
      <c r="Q62" s="281"/>
      <c r="R62" s="281"/>
      <c r="S62" s="281"/>
      <c r="T62" s="281"/>
      <c r="U62" s="281"/>
      <c r="V62" s="281"/>
      <c r="W62" s="281"/>
      <c r="X62" s="281"/>
      <c r="Y62" s="281"/>
      <c r="Z62" s="281"/>
      <c r="AA62" s="281"/>
      <c r="AB62" s="281"/>
      <c r="AC62" s="281"/>
      <c r="AD62" s="281"/>
      <c r="AE62" s="281"/>
      <c r="AF62" s="281"/>
      <c r="AG62" s="281"/>
      <c r="AH62" s="281"/>
      <c r="AI62" s="281"/>
      <c r="AJ62" s="281"/>
      <c r="AK62" s="281"/>
      <c r="AL62" s="281"/>
      <c r="AM62" s="281"/>
      <c r="AN62" s="281"/>
      <c r="AO62" s="281"/>
      <c r="AP62" s="281"/>
      <c r="AQ62" s="281"/>
      <c r="AR62" s="281"/>
      <c r="AS62" s="281"/>
      <c r="AT62" s="281"/>
      <c r="AU62" s="281"/>
      <c r="AV62" s="281"/>
      <c r="AW62" s="281"/>
      <c r="AX62" s="281"/>
      <c r="AY62" s="281"/>
      <c r="AZ62" s="281"/>
      <c r="BA62" s="281"/>
      <c r="BB62" s="281"/>
      <c r="BC62" s="281"/>
      <c r="BD62" s="281"/>
      <c r="BE62" s="281"/>
      <c r="BF62" s="281"/>
      <c r="BG62" s="281"/>
      <c r="BH62" s="281"/>
      <c r="BI62" s="281"/>
      <c r="BJ62" s="281"/>
      <c r="BK62" s="281"/>
      <c r="BL62" s="281"/>
      <c r="BM62" s="281"/>
      <c r="BN62" s="281"/>
      <c r="BO62" s="281"/>
      <c r="BP62" s="281"/>
      <c r="BQ62" s="281"/>
      <c r="BR62" s="281"/>
      <c r="BS62" s="281"/>
      <c r="BT62" s="281"/>
      <c r="BU62" s="281"/>
      <c r="BV62" s="281"/>
      <c r="BW62" s="281"/>
      <c r="BX62" s="281"/>
      <c r="BY62" s="281"/>
      <c r="BZ62" s="281"/>
      <c r="CA62" s="281"/>
      <c r="CB62" s="281"/>
      <c r="CC62" s="281"/>
      <c r="CD62" s="281"/>
      <c r="CE62" s="281"/>
      <c r="CF62" s="281"/>
      <c r="CG62" s="281"/>
      <c r="CH62" s="281"/>
      <c r="CI62" s="281"/>
      <c r="CJ62" s="281"/>
      <c r="CK62" s="281"/>
      <c r="CL62" s="281"/>
      <c r="CM62" s="281"/>
      <c r="CN62" s="281"/>
      <c r="CO62" s="281"/>
      <c r="CP62" s="281"/>
      <c r="CQ62" s="281"/>
      <c r="CR62" s="281"/>
      <c r="CS62" s="281"/>
      <c r="CT62" s="281"/>
      <c r="CU62" s="281"/>
      <c r="CV62" s="281"/>
      <c r="CW62" s="281"/>
      <c r="CX62" s="281"/>
      <c r="CY62" s="281"/>
      <c r="CZ62" s="281"/>
      <c r="DA62" s="281"/>
      <c r="DB62" s="281"/>
      <c r="DC62" s="281"/>
      <c r="DD62" s="281"/>
      <c r="DE62" s="281"/>
      <c r="DF62" s="281"/>
      <c r="DG62" s="281"/>
      <c r="DH62" s="281"/>
      <c r="DI62" s="281"/>
      <c r="DJ62" s="281"/>
      <c r="DK62" s="281"/>
      <c r="DL62" s="281"/>
      <c r="DM62" s="281"/>
      <c r="DN62" s="281"/>
      <c r="DO62" s="281"/>
      <c r="DP62" s="281"/>
      <c r="DQ62" s="281"/>
      <c r="DR62" s="281"/>
      <c r="DS62" s="281"/>
      <c r="DT62" s="281"/>
      <c r="DU62" s="281"/>
      <c r="DV62" s="281"/>
      <c r="DW62" s="281"/>
      <c r="DX62" s="281"/>
      <c r="DY62" s="281"/>
      <c r="DZ62" s="281"/>
      <c r="EA62" s="281"/>
      <c r="EB62" s="281"/>
      <c r="EC62" s="281"/>
      <c r="ED62" s="281"/>
      <c r="EE62" s="281"/>
      <c r="EF62" s="281"/>
      <c r="EG62" s="281"/>
      <c r="EH62" s="281"/>
      <c r="EI62" s="281"/>
      <c r="EJ62" s="281"/>
      <c r="EK62" s="281"/>
      <c r="EL62" s="281"/>
      <c r="EM62" s="281"/>
      <c r="EN62" s="281"/>
      <c r="EO62" s="281"/>
      <c r="EP62" s="281"/>
      <c r="EQ62" s="281"/>
      <c r="ER62" s="281"/>
      <c r="ES62" s="281"/>
      <c r="ET62" s="281"/>
      <c r="EU62" s="281"/>
      <c r="EV62" s="281"/>
      <c r="EW62" s="281"/>
      <c r="EX62" s="281"/>
      <c r="EY62" s="281"/>
      <c r="EZ62" s="281"/>
      <c r="FA62" s="281"/>
      <c r="FB62" s="281"/>
      <c r="FC62" s="281"/>
      <c r="FD62" s="281"/>
      <c r="FE62" s="281"/>
      <c r="FF62" s="281"/>
      <c r="FG62" s="281"/>
      <c r="FH62" s="281"/>
      <c r="FI62" s="281"/>
      <c r="FJ62" s="281"/>
      <c r="FK62" s="281"/>
      <c r="FL62" s="281"/>
      <c r="FM62" s="281"/>
      <c r="FN62" s="281"/>
      <c r="FO62" s="281"/>
      <c r="FP62" s="281"/>
      <c r="FQ62" s="281"/>
      <c r="FR62" s="281"/>
      <c r="FS62" s="281"/>
      <c r="FT62" s="281"/>
      <c r="FU62" s="281"/>
      <c r="FV62" s="281"/>
      <c r="FW62" s="281"/>
      <c r="FX62" s="281"/>
      <c r="FY62" s="281"/>
      <c r="FZ62" s="281"/>
      <c r="GA62" s="281"/>
      <c r="GB62" s="281"/>
      <c r="GC62" s="281"/>
      <c r="GD62" s="281"/>
      <c r="GE62" s="281"/>
      <c r="GF62" s="281"/>
      <c r="GG62" s="281"/>
      <c r="GH62" s="281"/>
      <c r="GI62" s="281"/>
      <c r="GJ62" s="281"/>
      <c r="GK62" s="281"/>
      <c r="GL62" s="281"/>
      <c r="GM62" s="281"/>
      <c r="GN62" s="281"/>
      <c r="GO62" s="281"/>
      <c r="GP62" s="281"/>
      <c r="GQ62" s="281"/>
      <c r="GR62" s="281"/>
      <c r="GS62" s="281"/>
      <c r="GT62" s="281"/>
      <c r="GU62" s="281"/>
      <c r="GV62" s="281"/>
      <c r="GW62" s="281"/>
      <c r="GX62" s="281"/>
      <c r="GY62" s="281"/>
      <c r="GZ62" s="281"/>
      <c r="HA62" s="281"/>
      <c r="HB62" s="281"/>
      <c r="HC62" s="281"/>
      <c r="HD62" s="281"/>
      <c r="HE62" s="281"/>
      <c r="HF62" s="281"/>
      <c r="HG62" s="281"/>
      <c r="HH62" s="281"/>
      <c r="HI62" s="281"/>
      <c r="HJ62" s="281"/>
      <c r="HK62" s="281"/>
      <c r="HL62" s="281"/>
      <c r="HM62" s="281"/>
      <c r="HN62" s="281"/>
      <c r="HO62" s="281"/>
      <c r="HP62" s="281"/>
      <c r="HQ62" s="281"/>
      <c r="HR62" s="281"/>
      <c r="HS62" s="281"/>
      <c r="HT62" s="281"/>
      <c r="HU62" s="281"/>
      <c r="HV62" s="281"/>
      <c r="HW62" s="281"/>
      <c r="HX62" s="281"/>
      <c r="HY62" s="281"/>
      <c r="HZ62" s="281"/>
      <c r="IA62" s="281"/>
      <c r="IB62" s="281"/>
      <c r="IC62" s="281"/>
      <c r="ID62" s="281"/>
      <c r="IE62" s="281"/>
      <c r="IF62" s="281"/>
      <c r="IG62" s="281"/>
      <c r="IH62" s="281"/>
      <c r="II62" s="281"/>
      <c r="IJ62" s="281"/>
      <c r="IK62" s="281"/>
      <c r="IL62" s="281"/>
      <c r="IM62" s="281"/>
      <c r="IN62" s="281"/>
      <c r="IO62" s="281"/>
      <c r="IP62" s="281"/>
      <c r="IQ62" s="281"/>
      <c r="IR62" s="281"/>
      <c r="IS62" s="281"/>
      <c r="IT62" s="281"/>
    </row>
    <row r="63" spans="1:254" s="123" customFormat="1" ht="18" customHeight="1" thickBot="1" x14ac:dyDescent="0.35">
      <c r="A63" s="909" t="s">
        <v>104</v>
      </c>
      <c r="B63" s="910"/>
      <c r="C63" s="910"/>
      <c r="D63" s="910"/>
      <c r="E63" s="910"/>
      <c r="F63" s="910"/>
      <c r="G63" s="910"/>
      <c r="H63" s="910"/>
      <c r="I63" s="911"/>
      <c r="J63" s="281"/>
      <c r="K63" s="281"/>
      <c r="L63" s="281"/>
      <c r="M63" s="281"/>
      <c r="N63" s="281"/>
      <c r="O63" s="281"/>
      <c r="P63" s="281"/>
      <c r="Q63" s="281"/>
      <c r="R63" s="281"/>
      <c r="S63" s="281"/>
      <c r="T63" s="281"/>
      <c r="U63" s="281"/>
      <c r="V63" s="281"/>
      <c r="W63" s="281"/>
      <c r="X63" s="281"/>
      <c r="Y63" s="281"/>
      <c r="Z63" s="281"/>
      <c r="AA63" s="281"/>
      <c r="AB63" s="281"/>
      <c r="AC63" s="281"/>
      <c r="AD63" s="281"/>
      <c r="AE63" s="281"/>
      <c r="AF63" s="281"/>
      <c r="AG63" s="281"/>
      <c r="AH63" s="281"/>
      <c r="AI63" s="281"/>
      <c r="AJ63" s="281"/>
      <c r="AK63" s="281"/>
      <c r="AL63" s="281"/>
      <c r="AM63" s="281"/>
      <c r="AN63" s="281"/>
      <c r="AO63" s="281"/>
      <c r="AP63" s="281"/>
      <c r="AQ63" s="281"/>
      <c r="AR63" s="281"/>
      <c r="AS63" s="281"/>
      <c r="AT63" s="281"/>
      <c r="AU63" s="281"/>
      <c r="AV63" s="281"/>
      <c r="AW63" s="281"/>
      <c r="AX63" s="281"/>
      <c r="AY63" s="281"/>
      <c r="AZ63" s="281"/>
      <c r="BA63" s="281"/>
      <c r="BB63" s="281"/>
      <c r="BC63" s="281"/>
      <c r="BD63" s="281"/>
      <c r="BE63" s="281"/>
      <c r="BF63" s="281"/>
      <c r="BG63" s="281"/>
      <c r="BH63" s="281"/>
      <c r="BI63" s="281"/>
      <c r="BJ63" s="281"/>
      <c r="BK63" s="281"/>
      <c r="BL63" s="281"/>
      <c r="BM63" s="281"/>
      <c r="BN63" s="281"/>
      <c r="BO63" s="281"/>
      <c r="BP63" s="281"/>
      <c r="BQ63" s="281"/>
      <c r="BR63" s="281"/>
      <c r="BS63" s="281"/>
      <c r="BT63" s="281"/>
      <c r="BU63" s="281"/>
      <c r="BV63" s="281"/>
      <c r="BW63" s="281"/>
      <c r="BX63" s="281"/>
      <c r="BY63" s="281"/>
      <c r="BZ63" s="281"/>
      <c r="CA63" s="281"/>
      <c r="CB63" s="281"/>
      <c r="CC63" s="281"/>
      <c r="CD63" s="281"/>
      <c r="CE63" s="281"/>
      <c r="CF63" s="281"/>
      <c r="CG63" s="281"/>
      <c r="CH63" s="281"/>
      <c r="CI63" s="281"/>
      <c r="CJ63" s="281"/>
      <c r="CK63" s="281"/>
      <c r="CL63" s="281"/>
      <c r="CM63" s="281"/>
      <c r="CN63" s="281"/>
      <c r="CO63" s="281"/>
      <c r="CP63" s="281"/>
      <c r="CQ63" s="281"/>
      <c r="CR63" s="281"/>
      <c r="CS63" s="281"/>
      <c r="CT63" s="281"/>
      <c r="CU63" s="281"/>
      <c r="CV63" s="281"/>
      <c r="CW63" s="281"/>
      <c r="CX63" s="281"/>
      <c r="CY63" s="281"/>
      <c r="CZ63" s="281"/>
      <c r="DA63" s="281"/>
      <c r="DB63" s="281"/>
      <c r="DC63" s="281"/>
      <c r="DD63" s="281"/>
      <c r="DE63" s="281"/>
      <c r="DF63" s="281"/>
      <c r="DG63" s="281"/>
      <c r="DH63" s="281"/>
      <c r="DI63" s="281"/>
      <c r="DJ63" s="281"/>
      <c r="DK63" s="281"/>
      <c r="DL63" s="281"/>
      <c r="DM63" s="281"/>
      <c r="DN63" s="281"/>
      <c r="DO63" s="281"/>
      <c r="DP63" s="281"/>
      <c r="DQ63" s="281"/>
      <c r="DR63" s="281"/>
      <c r="DS63" s="281"/>
      <c r="DT63" s="281"/>
      <c r="DU63" s="281"/>
      <c r="DV63" s="281"/>
      <c r="DW63" s="281"/>
      <c r="DX63" s="281"/>
      <c r="DY63" s="281"/>
      <c r="DZ63" s="281"/>
      <c r="EA63" s="281"/>
      <c r="EB63" s="281"/>
      <c r="EC63" s="281"/>
      <c r="ED63" s="281"/>
      <c r="EE63" s="281"/>
      <c r="EF63" s="281"/>
      <c r="EG63" s="281"/>
      <c r="EH63" s="281"/>
      <c r="EI63" s="281"/>
      <c r="EJ63" s="281"/>
      <c r="EK63" s="281"/>
      <c r="EL63" s="281"/>
      <c r="EM63" s="281"/>
      <c r="EN63" s="281"/>
      <c r="EO63" s="281"/>
      <c r="EP63" s="281"/>
      <c r="EQ63" s="281"/>
      <c r="ER63" s="281"/>
      <c r="ES63" s="281"/>
      <c r="ET63" s="281"/>
      <c r="EU63" s="281"/>
      <c r="EV63" s="281"/>
      <c r="EW63" s="281"/>
      <c r="EX63" s="281"/>
      <c r="EY63" s="281"/>
      <c r="EZ63" s="281"/>
      <c r="FA63" s="281"/>
      <c r="FB63" s="281"/>
      <c r="FC63" s="281"/>
      <c r="FD63" s="281"/>
      <c r="FE63" s="281"/>
      <c r="FF63" s="281"/>
      <c r="FG63" s="281"/>
      <c r="FH63" s="281"/>
      <c r="FI63" s="281"/>
      <c r="FJ63" s="281"/>
      <c r="FK63" s="281"/>
      <c r="FL63" s="281"/>
      <c r="FM63" s="281"/>
      <c r="FN63" s="281"/>
      <c r="FO63" s="281"/>
      <c r="FP63" s="281"/>
      <c r="FQ63" s="281"/>
      <c r="FR63" s="281"/>
      <c r="FS63" s="281"/>
      <c r="FT63" s="281"/>
      <c r="FU63" s="281"/>
      <c r="FV63" s="281"/>
      <c r="FW63" s="281"/>
      <c r="FX63" s="281"/>
      <c r="FY63" s="281"/>
      <c r="FZ63" s="281"/>
      <c r="GA63" s="281"/>
      <c r="GB63" s="281"/>
      <c r="GC63" s="281"/>
      <c r="GD63" s="281"/>
      <c r="GE63" s="281"/>
      <c r="GF63" s="281"/>
      <c r="GG63" s="281"/>
      <c r="GH63" s="281"/>
      <c r="GI63" s="281"/>
      <c r="GJ63" s="281"/>
      <c r="GK63" s="281"/>
      <c r="GL63" s="281"/>
      <c r="GM63" s="281"/>
      <c r="GN63" s="281"/>
      <c r="GO63" s="281"/>
      <c r="GP63" s="281"/>
      <c r="GQ63" s="281"/>
      <c r="GR63" s="281"/>
      <c r="GS63" s="281"/>
      <c r="GT63" s="281"/>
      <c r="GU63" s="281"/>
      <c r="GV63" s="281"/>
      <c r="GW63" s="281"/>
      <c r="GX63" s="281"/>
      <c r="GY63" s="281"/>
      <c r="GZ63" s="281"/>
      <c r="HA63" s="281"/>
      <c r="HB63" s="281"/>
      <c r="HC63" s="281"/>
      <c r="HD63" s="281"/>
      <c r="HE63" s="281"/>
      <c r="HF63" s="281"/>
      <c r="HG63" s="281"/>
      <c r="HH63" s="281"/>
      <c r="HI63" s="281"/>
      <c r="HJ63" s="281"/>
      <c r="HK63" s="281"/>
      <c r="HL63" s="281"/>
      <c r="HM63" s="281"/>
      <c r="HN63" s="281"/>
      <c r="HO63" s="281"/>
      <c r="HP63" s="281"/>
      <c r="HQ63" s="281"/>
      <c r="HR63" s="281"/>
      <c r="HS63" s="281"/>
      <c r="HT63" s="281"/>
      <c r="HU63" s="281"/>
      <c r="HV63" s="281"/>
      <c r="HW63" s="281"/>
      <c r="HX63" s="281"/>
      <c r="HY63" s="281"/>
      <c r="HZ63" s="281"/>
      <c r="IA63" s="281"/>
      <c r="IB63" s="281"/>
      <c r="IC63" s="281"/>
      <c r="ID63" s="281"/>
      <c r="IE63" s="281"/>
      <c r="IF63" s="281"/>
      <c r="IG63" s="281"/>
      <c r="IH63" s="281"/>
      <c r="II63" s="281"/>
      <c r="IJ63" s="281"/>
      <c r="IK63" s="281"/>
      <c r="IL63" s="281"/>
      <c r="IM63" s="281"/>
      <c r="IN63" s="281"/>
      <c r="IO63" s="281"/>
      <c r="IP63" s="281"/>
      <c r="IQ63" s="281"/>
      <c r="IR63" s="281"/>
      <c r="IS63" s="281"/>
      <c r="IT63" s="281"/>
    </row>
    <row r="64" spans="1:254" s="13" customFormat="1" ht="16.5" customHeight="1" x14ac:dyDescent="0.25"/>
    <row r="65" spans="1:9" x14ac:dyDescent="0.25">
      <c r="A65" s="14"/>
      <c r="B65" s="14"/>
      <c r="C65" s="14"/>
      <c r="D65" s="14"/>
      <c r="E65" s="14"/>
      <c r="F65" s="14"/>
      <c r="G65" s="14"/>
      <c r="H65" s="14"/>
      <c r="I65" s="14"/>
    </row>
    <row r="66" spans="1:9" x14ac:dyDescent="0.3">
      <c r="A66" s="1091" t="s">
        <v>73</v>
      </c>
      <c r="B66" s="1091"/>
      <c r="C66" s="1091"/>
      <c r="D66" s="1091"/>
      <c r="E66" s="1091"/>
      <c r="F66" s="1091"/>
      <c r="G66" s="1091"/>
      <c r="H66" s="1091"/>
      <c r="I66" s="1091"/>
    </row>
    <row r="67" spans="1:9" ht="17.25" thickBot="1" x14ac:dyDescent="0.35">
      <c r="A67" s="1091" t="s">
        <v>74</v>
      </c>
      <c r="B67" s="1091"/>
      <c r="C67" s="1091"/>
      <c r="D67" s="1091"/>
      <c r="E67" s="1091"/>
      <c r="F67" s="1091"/>
      <c r="G67" s="1091"/>
      <c r="H67" s="1091"/>
      <c r="I67" s="1091"/>
    </row>
    <row r="68" spans="1:9" ht="44.25" customHeight="1" x14ac:dyDescent="0.25">
      <c r="A68" s="1106" t="s">
        <v>26</v>
      </c>
      <c r="B68" s="1107"/>
      <c r="C68" s="1107"/>
      <c r="D68" s="811" t="s">
        <v>238</v>
      </c>
      <c r="E68" s="812"/>
      <c r="F68" s="812"/>
      <c r="G68" s="812"/>
      <c r="H68" s="812"/>
      <c r="I68" s="813"/>
    </row>
    <row r="69" spans="1:9" ht="23.25" customHeight="1" x14ac:dyDescent="0.25">
      <c r="A69" s="1108"/>
      <c r="B69" s="1109"/>
      <c r="C69" s="1109"/>
      <c r="D69" s="799" t="s">
        <v>27</v>
      </c>
      <c r="E69" s="800"/>
      <c r="F69" s="801"/>
      <c r="G69" s="799" t="s">
        <v>28</v>
      </c>
      <c r="H69" s="800"/>
      <c r="I69" s="801"/>
    </row>
    <row r="70" spans="1:9" ht="47.25" customHeight="1" thickBot="1" x14ac:dyDescent="0.3">
      <c r="A70" s="1110"/>
      <c r="B70" s="1111"/>
      <c r="C70" s="1112"/>
      <c r="D70" s="2" t="s">
        <v>8</v>
      </c>
      <c r="E70" s="2" t="s">
        <v>9</v>
      </c>
      <c r="F70" s="2" t="s">
        <v>5</v>
      </c>
      <c r="G70" s="2" t="s">
        <v>8</v>
      </c>
      <c r="H70" s="2" t="s">
        <v>9</v>
      </c>
      <c r="I70" s="2" t="s">
        <v>5</v>
      </c>
    </row>
    <row r="71" spans="1:9" ht="17.25" customHeight="1" x14ac:dyDescent="0.3">
      <c r="A71" s="1086" t="s">
        <v>29</v>
      </c>
      <c r="B71" s="1087"/>
      <c r="C71" s="1090" t="s">
        <v>77</v>
      </c>
      <c r="D71" s="1091"/>
      <c r="E71" s="1091"/>
      <c r="F71" s="1092"/>
      <c r="G71" s="1092"/>
      <c r="H71" s="1092"/>
      <c r="I71" s="1093"/>
    </row>
    <row r="72" spans="1:9" ht="26.25" customHeight="1" thickBot="1" x14ac:dyDescent="0.35">
      <c r="A72" s="1088"/>
      <c r="B72" s="1089"/>
      <c r="C72" s="1094" t="s">
        <v>45</v>
      </c>
      <c r="D72" s="1095"/>
      <c r="E72" s="1095"/>
      <c r="F72" s="1096"/>
      <c r="G72" s="1096"/>
      <c r="H72" s="1096"/>
      <c r="I72" s="1097"/>
    </row>
    <row r="73" spans="1:9" ht="38.25" customHeight="1" thickBot="1" x14ac:dyDescent="0.35">
      <c r="A73" s="113">
        <v>1047</v>
      </c>
      <c r="B73" s="114" t="s">
        <v>46</v>
      </c>
      <c r="C73" s="1098" t="s">
        <v>77</v>
      </c>
      <c r="D73" s="1099"/>
      <c r="E73" s="1099"/>
      <c r="F73" s="1099"/>
      <c r="G73" s="1099"/>
      <c r="H73" s="1099"/>
      <c r="I73" s="1100"/>
    </row>
    <row r="74" spans="1:9" ht="47.25" customHeight="1" thickBot="1" x14ac:dyDescent="0.35">
      <c r="A74" s="1080" t="s">
        <v>47</v>
      </c>
      <c r="B74" s="1082"/>
      <c r="C74" s="270" t="s">
        <v>78</v>
      </c>
      <c r="D74" s="269"/>
      <c r="E74" s="269"/>
      <c r="F74" s="269"/>
      <c r="G74" s="269"/>
      <c r="H74" s="269"/>
      <c r="I74" s="269"/>
    </row>
    <row r="75" spans="1:9" ht="38.25" customHeight="1" thickBot="1" x14ac:dyDescent="0.35">
      <c r="A75" s="1080" t="s">
        <v>50</v>
      </c>
      <c r="B75" s="1082"/>
      <c r="C75" s="270"/>
      <c r="D75" s="270"/>
      <c r="E75" s="270"/>
      <c r="F75" s="269"/>
      <c r="G75" s="269"/>
      <c r="H75" s="269"/>
      <c r="I75" s="269"/>
    </row>
    <row r="76" spans="1:9" ht="74.25" customHeight="1" thickBot="1" x14ac:dyDescent="0.35">
      <c r="A76" s="1080" t="s">
        <v>51</v>
      </c>
      <c r="B76" s="1081"/>
      <c r="C76" s="1082"/>
      <c r="D76" s="270"/>
      <c r="E76" s="270"/>
      <c r="F76" s="269"/>
      <c r="G76" s="210" t="e">
        <f>#REF!</f>
        <v>#REF!</v>
      </c>
      <c r="H76" s="210" t="e">
        <f>#REF!</f>
        <v>#REF!</v>
      </c>
      <c r="I76" s="210" t="e">
        <f>#REF!</f>
        <v>#REF!</v>
      </c>
    </row>
    <row r="77" spans="1:9" ht="43.5" customHeight="1" thickBot="1" x14ac:dyDescent="0.35">
      <c r="A77" s="1080" t="s">
        <v>52</v>
      </c>
      <c r="B77" s="1082"/>
      <c r="C77" s="210" t="e">
        <f>I76</f>
        <v>#REF!</v>
      </c>
      <c r="D77" s="211"/>
      <c r="E77" s="211"/>
      <c r="F77" s="269"/>
      <c r="G77" s="269"/>
      <c r="H77" s="269"/>
      <c r="I77" s="269"/>
    </row>
    <row r="78" spans="1:9" ht="104.25" customHeight="1" thickBot="1" x14ac:dyDescent="0.35">
      <c r="A78" s="1080" t="s">
        <v>53</v>
      </c>
      <c r="B78" s="1082"/>
      <c r="C78" s="270"/>
      <c r="D78" s="270"/>
      <c r="E78" s="270"/>
      <c r="F78" s="269"/>
      <c r="G78" s="269"/>
      <c r="H78" s="269"/>
      <c r="I78" s="269"/>
    </row>
    <row r="79" spans="1:9" ht="27.75" customHeight="1" thickBot="1" x14ac:dyDescent="0.35">
      <c r="A79" s="1083" t="s">
        <v>39</v>
      </c>
      <c r="B79" s="1084"/>
      <c r="C79" s="1084"/>
      <c r="D79" s="1084"/>
      <c r="E79" s="1084"/>
      <c r="F79" s="1084"/>
      <c r="G79" s="1084"/>
      <c r="H79" s="1084"/>
      <c r="I79" s="1085"/>
    </row>
    <row r="80" spans="1:9" ht="27" customHeight="1" thickBot="1" x14ac:dyDescent="0.35">
      <c r="A80" s="1080" t="s">
        <v>103</v>
      </c>
      <c r="B80" s="1081"/>
      <c r="C80" s="1081"/>
      <c r="D80" s="1081"/>
      <c r="E80" s="1081"/>
      <c r="F80" s="1081"/>
      <c r="G80" s="1081"/>
      <c r="H80" s="1081"/>
      <c r="I80" s="1082"/>
    </row>
    <row r="81" spans="1:254" ht="30" customHeight="1" thickBot="1" x14ac:dyDescent="0.35">
      <c r="A81" s="1083" t="s">
        <v>40</v>
      </c>
      <c r="B81" s="1084"/>
      <c r="C81" s="1084"/>
      <c r="D81" s="1084"/>
      <c r="E81" s="1084"/>
      <c r="F81" s="1084"/>
      <c r="G81" s="1084"/>
      <c r="H81" s="1084"/>
      <c r="I81" s="1085"/>
    </row>
    <row r="82" spans="1:254" ht="29.25" customHeight="1" thickBot="1" x14ac:dyDescent="0.35">
      <c r="A82" s="1080" t="s">
        <v>104</v>
      </c>
      <c r="B82" s="1081"/>
      <c r="C82" s="1081"/>
      <c r="D82" s="1081"/>
      <c r="E82" s="1081"/>
      <c r="F82" s="1081"/>
      <c r="G82" s="1081"/>
      <c r="H82" s="1081"/>
      <c r="I82" s="1082"/>
    </row>
    <row r="83" spans="1:254" x14ac:dyDescent="0.3">
      <c r="A83" s="1139" t="s">
        <v>29</v>
      </c>
      <c r="B83" s="1140"/>
      <c r="C83" s="1145" t="s">
        <v>10</v>
      </c>
      <c r="D83" s="1146"/>
      <c r="E83" s="1146"/>
      <c r="F83" s="1146"/>
      <c r="G83" s="1146"/>
      <c r="H83" s="1146"/>
      <c r="I83" s="1147"/>
    </row>
    <row r="84" spans="1:254" ht="27.75" customHeight="1" x14ac:dyDescent="0.3">
      <c r="A84" s="1141"/>
      <c r="B84" s="1142"/>
      <c r="C84" s="1090" t="s">
        <v>44</v>
      </c>
      <c r="D84" s="1091"/>
      <c r="E84" s="1091"/>
      <c r="F84" s="1091"/>
      <c r="G84" s="1091"/>
      <c r="H84" s="1091"/>
      <c r="I84" s="1093"/>
    </row>
    <row r="85" spans="1:254" ht="39" customHeight="1" thickBot="1" x14ac:dyDescent="0.35">
      <c r="A85" s="1143"/>
      <c r="B85" s="1144"/>
      <c r="C85" s="1094" t="s">
        <v>45</v>
      </c>
      <c r="D85" s="1095"/>
      <c r="E85" s="1095"/>
      <c r="F85" s="1095"/>
      <c r="G85" s="1095"/>
      <c r="H85" s="1095"/>
      <c r="I85" s="1097"/>
    </row>
    <row r="86" spans="1:254" ht="42.75" customHeight="1" thickBot="1" x14ac:dyDescent="0.35">
      <c r="A86" s="209">
        <v>1098</v>
      </c>
      <c r="B86" s="284" t="s">
        <v>304</v>
      </c>
      <c r="C86" s="1098" t="s">
        <v>305</v>
      </c>
      <c r="D86" s="1099"/>
      <c r="E86" s="1099"/>
      <c r="F86" s="1099"/>
      <c r="G86" s="1099"/>
      <c r="H86" s="1099"/>
      <c r="I86" s="1100"/>
    </row>
    <row r="87" spans="1:254" ht="66.75" thickBot="1" x14ac:dyDescent="0.35">
      <c r="A87" s="1148" t="s">
        <v>47</v>
      </c>
      <c r="B87" s="1149"/>
      <c r="C87" s="285" t="s">
        <v>48</v>
      </c>
      <c r="D87" s="201"/>
      <c r="E87" s="201"/>
      <c r="F87" s="201"/>
      <c r="G87" s="201"/>
      <c r="H87" s="284"/>
      <c r="I87" s="284"/>
    </row>
    <row r="88" spans="1:254" ht="60" customHeight="1" thickBot="1" x14ac:dyDescent="0.35">
      <c r="A88" s="1098"/>
      <c r="B88" s="1100"/>
      <c r="C88" s="285" t="s">
        <v>49</v>
      </c>
      <c r="D88" s="201"/>
      <c r="E88" s="201"/>
      <c r="F88" s="201"/>
      <c r="G88" s="201"/>
      <c r="H88" s="284"/>
      <c r="I88" s="284"/>
    </row>
    <row r="89" spans="1:254" ht="42" customHeight="1" thickBot="1" x14ac:dyDescent="0.35">
      <c r="A89" s="1080" t="s">
        <v>50</v>
      </c>
      <c r="B89" s="1082"/>
      <c r="C89" s="285"/>
      <c r="D89" s="285"/>
      <c r="E89" s="285"/>
      <c r="F89" s="285"/>
      <c r="G89" s="284"/>
      <c r="H89" s="284"/>
      <c r="I89" s="284"/>
    </row>
    <row r="90" spans="1:254" ht="71.25" customHeight="1" thickBot="1" x14ac:dyDescent="0.35">
      <c r="A90" s="1080" t="s">
        <v>51</v>
      </c>
      <c r="B90" s="1081"/>
      <c r="C90" s="1082"/>
      <c r="D90" s="285"/>
      <c r="E90" s="285"/>
      <c r="F90" s="285"/>
      <c r="G90" s="210" t="e">
        <f>SUM(#REF!)</f>
        <v>#REF!</v>
      </c>
      <c r="H90" s="210" t="e">
        <f>SUM(#REF!)</f>
        <v>#REF!</v>
      </c>
      <c r="I90" s="210" t="e">
        <f>SUM(#REF!)</f>
        <v>#REF!</v>
      </c>
    </row>
    <row r="91" spans="1:254" ht="48" customHeight="1" thickBot="1" x14ac:dyDescent="0.35">
      <c r="A91" s="1080" t="s">
        <v>52</v>
      </c>
      <c r="B91" s="1082"/>
      <c r="C91" s="210" t="e">
        <f>I90</f>
        <v>#REF!</v>
      </c>
      <c r="D91" s="297"/>
      <c r="E91" s="297"/>
      <c r="F91" s="297"/>
      <c r="G91" s="284"/>
      <c r="H91" s="284"/>
      <c r="I91" s="284"/>
    </row>
    <row r="92" spans="1:254" ht="99" customHeight="1" thickBot="1" x14ac:dyDescent="0.35">
      <c r="A92" s="1080" t="s">
        <v>53</v>
      </c>
      <c r="B92" s="1082"/>
      <c r="C92" s="285"/>
      <c r="D92" s="285"/>
      <c r="E92" s="285"/>
      <c r="F92" s="285"/>
      <c r="G92" s="284"/>
      <c r="H92" s="284"/>
      <c r="I92" s="284"/>
    </row>
    <row r="93" spans="1:254" ht="31.5" customHeight="1" thickBot="1" x14ac:dyDescent="0.35">
      <c r="A93" s="1136" t="s">
        <v>39</v>
      </c>
      <c r="B93" s="1137"/>
      <c r="C93" s="1137"/>
      <c r="D93" s="1137"/>
      <c r="E93" s="1137"/>
      <c r="F93" s="1137"/>
      <c r="G93" s="1137"/>
      <c r="H93" s="1137"/>
      <c r="I93" s="1138"/>
    </row>
    <row r="94" spans="1:254" ht="39.75" customHeight="1" thickBot="1" x14ac:dyDescent="0.35">
      <c r="A94" s="1080" t="s">
        <v>128</v>
      </c>
      <c r="B94" s="1081"/>
      <c r="C94" s="1081"/>
      <c r="D94" s="1081"/>
      <c r="E94" s="1081"/>
      <c r="F94" s="1081"/>
      <c r="G94" s="1081"/>
      <c r="H94" s="1081"/>
      <c r="I94" s="1082"/>
    </row>
    <row r="95" spans="1:254" ht="34.5" customHeight="1" thickBot="1" x14ac:dyDescent="0.35">
      <c r="A95" s="1136" t="s">
        <v>40</v>
      </c>
      <c r="B95" s="1137"/>
      <c r="C95" s="1137"/>
      <c r="D95" s="1137"/>
      <c r="E95" s="1137"/>
      <c r="F95" s="1137"/>
      <c r="G95" s="1137"/>
      <c r="H95" s="1137"/>
      <c r="I95" s="1138"/>
    </row>
    <row r="96" spans="1:254" s="4" customFormat="1" ht="35.25" customHeight="1" thickBot="1" x14ac:dyDescent="0.35">
      <c r="A96" s="1080" t="s">
        <v>157</v>
      </c>
      <c r="B96" s="1081"/>
      <c r="C96" s="1081"/>
      <c r="D96" s="1081"/>
      <c r="E96" s="1081"/>
      <c r="F96" s="1081"/>
      <c r="G96" s="1081"/>
      <c r="H96" s="1081"/>
      <c r="I96" s="1082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9"/>
      <c r="CC96" s="49"/>
      <c r="CD96" s="49"/>
      <c r="CE96" s="49"/>
      <c r="CF96" s="49"/>
      <c r="CG96" s="49"/>
      <c r="CH96" s="49"/>
      <c r="CI96" s="49"/>
      <c r="CJ96" s="49"/>
      <c r="CK96" s="49"/>
      <c r="CL96" s="49"/>
      <c r="CM96" s="49"/>
      <c r="CN96" s="49"/>
      <c r="CO96" s="49"/>
      <c r="CP96" s="49"/>
      <c r="CQ96" s="49"/>
      <c r="CR96" s="49"/>
      <c r="CS96" s="49"/>
      <c r="CT96" s="49"/>
      <c r="CU96" s="49"/>
      <c r="CV96" s="49"/>
      <c r="CW96" s="49"/>
      <c r="CX96" s="49"/>
      <c r="CY96" s="49"/>
      <c r="CZ96" s="49"/>
      <c r="DA96" s="49"/>
      <c r="DB96" s="49"/>
      <c r="DC96" s="49"/>
      <c r="DD96" s="49"/>
      <c r="DE96" s="49"/>
      <c r="DF96" s="49"/>
      <c r="DG96" s="49"/>
      <c r="DH96" s="49"/>
      <c r="DI96" s="49"/>
      <c r="DJ96" s="49"/>
      <c r="DK96" s="49"/>
      <c r="DL96" s="49"/>
      <c r="DM96" s="49"/>
      <c r="DN96" s="49"/>
      <c r="DO96" s="49"/>
      <c r="DP96" s="49"/>
      <c r="DQ96" s="49"/>
      <c r="DR96" s="49"/>
      <c r="DS96" s="49"/>
      <c r="DT96" s="49"/>
      <c r="DU96" s="49"/>
      <c r="DV96" s="49"/>
      <c r="DW96" s="49"/>
      <c r="DX96" s="49"/>
      <c r="DY96" s="49"/>
      <c r="DZ96" s="49"/>
      <c r="EA96" s="49"/>
      <c r="EB96" s="49"/>
      <c r="EC96" s="49"/>
      <c r="ED96" s="49"/>
      <c r="EE96" s="49"/>
      <c r="EF96" s="49"/>
      <c r="EG96" s="49"/>
      <c r="EH96" s="49"/>
      <c r="EI96" s="49"/>
      <c r="EJ96" s="49"/>
      <c r="EK96" s="49"/>
      <c r="EL96" s="49"/>
      <c r="EM96" s="49"/>
      <c r="EN96" s="49"/>
      <c r="EO96" s="49"/>
      <c r="EP96" s="49"/>
      <c r="EQ96" s="49"/>
      <c r="ER96" s="49"/>
      <c r="ES96" s="49"/>
      <c r="ET96" s="49"/>
      <c r="EU96" s="49"/>
      <c r="EV96" s="49"/>
      <c r="EW96" s="49"/>
      <c r="EX96" s="49"/>
      <c r="EY96" s="49"/>
      <c r="EZ96" s="49"/>
      <c r="FA96" s="49"/>
      <c r="FB96" s="49"/>
      <c r="FC96" s="49"/>
      <c r="FD96" s="49"/>
      <c r="FE96" s="49"/>
      <c r="FF96" s="49"/>
      <c r="FG96" s="49"/>
      <c r="FH96" s="49"/>
      <c r="FI96" s="49"/>
      <c r="FJ96" s="49"/>
      <c r="FK96" s="49"/>
      <c r="FL96" s="49"/>
      <c r="FM96" s="49"/>
      <c r="FN96" s="49"/>
      <c r="FO96" s="49"/>
      <c r="FP96" s="49"/>
      <c r="FQ96" s="49"/>
      <c r="FR96" s="49"/>
      <c r="FS96" s="49"/>
      <c r="FT96" s="49"/>
      <c r="FU96" s="49"/>
      <c r="FV96" s="49"/>
      <c r="FW96" s="49"/>
      <c r="FX96" s="49"/>
      <c r="FY96" s="49"/>
      <c r="FZ96" s="49"/>
      <c r="GA96" s="49"/>
      <c r="GB96" s="49"/>
      <c r="GC96" s="49"/>
      <c r="GD96" s="49"/>
      <c r="GE96" s="49"/>
      <c r="GF96" s="49"/>
      <c r="GG96" s="49"/>
      <c r="GH96" s="49"/>
      <c r="GI96" s="49"/>
      <c r="GJ96" s="49"/>
      <c r="GK96" s="49"/>
      <c r="GL96" s="49"/>
      <c r="GM96" s="49"/>
      <c r="GN96" s="49"/>
      <c r="GO96" s="49"/>
      <c r="GP96" s="49"/>
      <c r="GQ96" s="49"/>
      <c r="GR96" s="49"/>
      <c r="GS96" s="49"/>
      <c r="GT96" s="49"/>
      <c r="GU96" s="49"/>
      <c r="GV96" s="49"/>
      <c r="GW96" s="49"/>
      <c r="GX96" s="49"/>
      <c r="GY96" s="49"/>
      <c r="GZ96" s="49"/>
      <c r="HA96" s="49"/>
      <c r="HB96" s="49"/>
      <c r="HC96" s="49"/>
      <c r="HD96" s="49"/>
      <c r="HE96" s="49"/>
      <c r="HF96" s="49"/>
      <c r="HG96" s="49"/>
      <c r="HH96" s="49"/>
      <c r="HI96" s="49"/>
      <c r="HJ96" s="49"/>
      <c r="HK96" s="49"/>
      <c r="HL96" s="49"/>
      <c r="HM96" s="49"/>
      <c r="HN96" s="49"/>
      <c r="HO96" s="49"/>
      <c r="HP96" s="49"/>
      <c r="HQ96" s="49"/>
      <c r="HR96" s="49"/>
      <c r="HS96" s="49"/>
      <c r="HT96" s="49"/>
      <c r="HU96" s="49"/>
      <c r="HV96" s="49"/>
      <c r="HW96" s="49"/>
      <c r="HX96" s="49"/>
      <c r="HY96" s="49"/>
      <c r="HZ96" s="49"/>
      <c r="IA96" s="49"/>
      <c r="IB96" s="49"/>
      <c r="IC96" s="49"/>
      <c r="ID96" s="49"/>
      <c r="IE96" s="49"/>
      <c r="IF96" s="49"/>
      <c r="IG96" s="49"/>
      <c r="IH96" s="49"/>
      <c r="II96" s="49"/>
      <c r="IJ96" s="49"/>
      <c r="IK96" s="49"/>
      <c r="IL96" s="49"/>
      <c r="IM96" s="49"/>
      <c r="IN96" s="49"/>
      <c r="IO96" s="49"/>
      <c r="IP96" s="49"/>
      <c r="IQ96" s="49"/>
      <c r="IR96" s="49"/>
      <c r="IS96" s="49"/>
      <c r="IT96" s="49"/>
    </row>
  </sheetData>
  <mergeCells count="105">
    <mergeCell ref="C54:I54"/>
    <mergeCell ref="A55:B55"/>
    <mergeCell ref="A56:B56"/>
    <mergeCell ref="A57:C57"/>
    <mergeCell ref="A58:I58"/>
    <mergeCell ref="A59:I59"/>
    <mergeCell ref="A60:I60"/>
    <mergeCell ref="A61:I61"/>
    <mergeCell ref="A62:I62"/>
    <mergeCell ref="A92:B92"/>
    <mergeCell ref="A93:I93"/>
    <mergeCell ref="A94:I94"/>
    <mergeCell ref="A95:I95"/>
    <mergeCell ref="A96:I96"/>
    <mergeCell ref="A83:B85"/>
    <mergeCell ref="C83:I83"/>
    <mergeCell ref="C84:I84"/>
    <mergeCell ref="C85:I85"/>
    <mergeCell ref="C86:I86"/>
    <mergeCell ref="A87:B88"/>
    <mergeCell ref="A89:B89"/>
    <mergeCell ref="A90:C90"/>
    <mergeCell ref="A91:B91"/>
    <mergeCell ref="C40:I40"/>
    <mergeCell ref="A48:I48"/>
    <mergeCell ref="A49:I49"/>
    <mergeCell ref="A50:I50"/>
    <mergeCell ref="A42:B42"/>
    <mergeCell ref="A43:B43"/>
    <mergeCell ref="A44:C44"/>
    <mergeCell ref="A45:I45"/>
    <mergeCell ref="A46:I46"/>
    <mergeCell ref="C41:I41"/>
    <mergeCell ref="C53:I53"/>
    <mergeCell ref="A1:I1"/>
    <mergeCell ref="A3:I3"/>
    <mergeCell ref="A5:I5"/>
    <mergeCell ref="C15:I15"/>
    <mergeCell ref="A16:B16"/>
    <mergeCell ref="A17:B17"/>
    <mergeCell ref="A25:B26"/>
    <mergeCell ref="C25:I25"/>
    <mergeCell ref="C26:I26"/>
    <mergeCell ref="A27:A28"/>
    <mergeCell ref="B27:B28"/>
    <mergeCell ref="C27:I27"/>
    <mergeCell ref="C28:I28"/>
    <mergeCell ref="A29:B29"/>
    <mergeCell ref="A7:I7"/>
    <mergeCell ref="A47:I47"/>
    <mergeCell ref="A30:B30"/>
    <mergeCell ref="A31:C31"/>
    <mergeCell ref="A38:B39"/>
    <mergeCell ref="C38:I38"/>
    <mergeCell ref="C39:I39"/>
    <mergeCell ref="A40:A41"/>
    <mergeCell ref="B40:B41"/>
    <mergeCell ref="A9:C11"/>
    <mergeCell ref="D9:I9"/>
    <mergeCell ref="D10:F10"/>
    <mergeCell ref="G10:I10"/>
    <mergeCell ref="A68:C70"/>
    <mergeCell ref="D68:I68"/>
    <mergeCell ref="A67:I67"/>
    <mergeCell ref="A66:I66"/>
    <mergeCell ref="D69:F69"/>
    <mergeCell ref="G69:I69"/>
    <mergeCell ref="A12:B13"/>
    <mergeCell ref="C12:I12"/>
    <mergeCell ref="C13:I13"/>
    <mergeCell ref="A24:I24"/>
    <mergeCell ref="A18:C18"/>
    <mergeCell ref="A19:I19"/>
    <mergeCell ref="A20:I20"/>
    <mergeCell ref="A21:I21"/>
    <mergeCell ref="A22:I22"/>
    <mergeCell ref="A23:I23"/>
    <mergeCell ref="A14:A15"/>
    <mergeCell ref="B14:B15"/>
    <mergeCell ref="A51:B52"/>
    <mergeCell ref="C51:I51"/>
    <mergeCell ref="C14:I14"/>
    <mergeCell ref="A33:I33"/>
    <mergeCell ref="A34:I34"/>
    <mergeCell ref="A35:I35"/>
    <mergeCell ref="A36:I36"/>
    <mergeCell ref="A37:I37"/>
    <mergeCell ref="A80:I80"/>
    <mergeCell ref="A81:I81"/>
    <mergeCell ref="A82:I82"/>
    <mergeCell ref="A75:B75"/>
    <mergeCell ref="A76:C76"/>
    <mergeCell ref="A77:B77"/>
    <mergeCell ref="A78:B78"/>
    <mergeCell ref="A79:I79"/>
    <mergeCell ref="A71:B72"/>
    <mergeCell ref="C71:I71"/>
    <mergeCell ref="C72:I72"/>
    <mergeCell ref="C73:I73"/>
    <mergeCell ref="A74:B74"/>
    <mergeCell ref="A32:I32"/>
    <mergeCell ref="A63:I63"/>
    <mergeCell ref="C52:I52"/>
    <mergeCell ref="A53:A54"/>
    <mergeCell ref="B53:B54"/>
  </mergeCells>
  <pageMargins left="0.2" right="0.19" top="0.17" bottom="0.17" header="0.31496062992126" footer="0.31496062992126"/>
  <pageSetup paperSize="9"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44"/>
  <sheetViews>
    <sheetView topLeftCell="A7" workbookViewId="0">
      <selection activeCell="K10" sqref="K10"/>
    </sheetView>
  </sheetViews>
  <sheetFormatPr defaultRowHeight="16.5" x14ac:dyDescent="0.25"/>
  <cols>
    <col min="1" max="1" width="11.42578125" style="7" customWidth="1"/>
    <col min="2" max="2" width="18.28515625" style="7" customWidth="1"/>
    <col min="3" max="3" width="21" style="7" customWidth="1"/>
    <col min="4" max="5" width="16" style="7" customWidth="1"/>
    <col min="6" max="6" width="17" style="7" customWidth="1"/>
    <col min="7" max="7" width="11.85546875" style="7" customWidth="1"/>
    <col min="8" max="8" width="11.28515625" style="7" customWidth="1"/>
    <col min="9" max="9" width="12.7109375" style="7" customWidth="1"/>
    <col min="10" max="252" width="9.140625" style="7"/>
    <col min="253" max="253" width="11.42578125" style="7" customWidth="1"/>
    <col min="254" max="254" width="18.28515625" style="7" customWidth="1"/>
    <col min="255" max="255" width="21" style="7" customWidth="1"/>
    <col min="256" max="258" width="16" style="7" customWidth="1"/>
    <col min="259" max="259" width="17" style="7" customWidth="1"/>
    <col min="260" max="260" width="11.5703125" style="7" bestFit="1" customWidth="1"/>
    <col min="261" max="261" width="11.85546875" style="7" customWidth="1"/>
    <col min="262" max="262" width="11.28515625" style="7" customWidth="1"/>
    <col min="263" max="263" width="12.7109375" style="7" customWidth="1"/>
    <col min="264" max="264" width="9.140625" style="7"/>
    <col min="265" max="265" width="9.7109375" style="7" bestFit="1" customWidth="1"/>
    <col min="266" max="508" width="9.140625" style="7"/>
    <col min="509" max="509" width="11.42578125" style="7" customWidth="1"/>
    <col min="510" max="510" width="18.28515625" style="7" customWidth="1"/>
    <col min="511" max="511" width="21" style="7" customWidth="1"/>
    <col min="512" max="514" width="16" style="7" customWidth="1"/>
    <col min="515" max="515" width="17" style="7" customWidth="1"/>
    <col min="516" max="516" width="11.5703125" style="7" bestFit="1" customWidth="1"/>
    <col min="517" max="517" width="11.85546875" style="7" customWidth="1"/>
    <col min="518" max="518" width="11.28515625" style="7" customWidth="1"/>
    <col min="519" max="519" width="12.7109375" style="7" customWidth="1"/>
    <col min="520" max="520" width="9.140625" style="7"/>
    <col min="521" max="521" width="9.7109375" style="7" bestFit="1" customWidth="1"/>
    <col min="522" max="764" width="9.140625" style="7"/>
    <col min="765" max="765" width="11.42578125" style="7" customWidth="1"/>
    <col min="766" max="766" width="18.28515625" style="7" customWidth="1"/>
    <col min="767" max="767" width="21" style="7" customWidth="1"/>
    <col min="768" max="770" width="16" style="7" customWidth="1"/>
    <col min="771" max="771" width="17" style="7" customWidth="1"/>
    <col min="772" max="772" width="11.5703125" style="7" bestFit="1" customWidth="1"/>
    <col min="773" max="773" width="11.85546875" style="7" customWidth="1"/>
    <col min="774" max="774" width="11.28515625" style="7" customWidth="1"/>
    <col min="775" max="775" width="12.7109375" style="7" customWidth="1"/>
    <col min="776" max="776" width="9.140625" style="7"/>
    <col min="777" max="777" width="9.7109375" style="7" bestFit="1" customWidth="1"/>
    <col min="778" max="1020" width="9.140625" style="7"/>
    <col min="1021" max="1021" width="11.42578125" style="7" customWidth="1"/>
    <col min="1022" max="1022" width="18.28515625" style="7" customWidth="1"/>
    <col min="1023" max="1023" width="21" style="7" customWidth="1"/>
    <col min="1024" max="1026" width="16" style="7" customWidth="1"/>
    <col min="1027" max="1027" width="17" style="7" customWidth="1"/>
    <col min="1028" max="1028" width="11.5703125" style="7" bestFit="1" customWidth="1"/>
    <col min="1029" max="1029" width="11.85546875" style="7" customWidth="1"/>
    <col min="1030" max="1030" width="11.28515625" style="7" customWidth="1"/>
    <col min="1031" max="1031" width="12.7109375" style="7" customWidth="1"/>
    <col min="1032" max="1032" width="9.140625" style="7"/>
    <col min="1033" max="1033" width="9.7109375" style="7" bestFit="1" customWidth="1"/>
    <col min="1034" max="1276" width="9.140625" style="7"/>
    <col min="1277" max="1277" width="11.42578125" style="7" customWidth="1"/>
    <col min="1278" max="1278" width="18.28515625" style="7" customWidth="1"/>
    <col min="1279" max="1279" width="21" style="7" customWidth="1"/>
    <col min="1280" max="1282" width="16" style="7" customWidth="1"/>
    <col min="1283" max="1283" width="17" style="7" customWidth="1"/>
    <col min="1284" max="1284" width="11.5703125" style="7" bestFit="1" customWidth="1"/>
    <col min="1285" max="1285" width="11.85546875" style="7" customWidth="1"/>
    <col min="1286" max="1286" width="11.28515625" style="7" customWidth="1"/>
    <col min="1287" max="1287" width="12.7109375" style="7" customWidth="1"/>
    <col min="1288" max="1288" width="9.140625" style="7"/>
    <col min="1289" max="1289" width="9.7109375" style="7" bestFit="1" customWidth="1"/>
    <col min="1290" max="1532" width="9.140625" style="7"/>
    <col min="1533" max="1533" width="11.42578125" style="7" customWidth="1"/>
    <col min="1534" max="1534" width="18.28515625" style="7" customWidth="1"/>
    <col min="1535" max="1535" width="21" style="7" customWidth="1"/>
    <col min="1536" max="1538" width="16" style="7" customWidth="1"/>
    <col min="1539" max="1539" width="17" style="7" customWidth="1"/>
    <col min="1540" max="1540" width="11.5703125" style="7" bestFit="1" customWidth="1"/>
    <col min="1541" max="1541" width="11.85546875" style="7" customWidth="1"/>
    <col min="1542" max="1542" width="11.28515625" style="7" customWidth="1"/>
    <col min="1543" max="1543" width="12.7109375" style="7" customWidth="1"/>
    <col min="1544" max="1544" width="9.140625" style="7"/>
    <col min="1545" max="1545" width="9.7109375" style="7" bestFit="1" customWidth="1"/>
    <col min="1546" max="1788" width="9.140625" style="7"/>
    <col min="1789" max="1789" width="11.42578125" style="7" customWidth="1"/>
    <col min="1790" max="1790" width="18.28515625" style="7" customWidth="1"/>
    <col min="1791" max="1791" width="21" style="7" customWidth="1"/>
    <col min="1792" max="1794" width="16" style="7" customWidth="1"/>
    <col min="1795" max="1795" width="17" style="7" customWidth="1"/>
    <col min="1796" max="1796" width="11.5703125" style="7" bestFit="1" customWidth="1"/>
    <col min="1797" max="1797" width="11.85546875" style="7" customWidth="1"/>
    <col min="1798" max="1798" width="11.28515625" style="7" customWidth="1"/>
    <col min="1799" max="1799" width="12.7109375" style="7" customWidth="1"/>
    <col min="1800" max="1800" width="9.140625" style="7"/>
    <col min="1801" max="1801" width="9.7109375" style="7" bestFit="1" customWidth="1"/>
    <col min="1802" max="2044" width="9.140625" style="7"/>
    <col min="2045" max="2045" width="11.42578125" style="7" customWidth="1"/>
    <col min="2046" max="2046" width="18.28515625" style="7" customWidth="1"/>
    <col min="2047" max="2047" width="21" style="7" customWidth="1"/>
    <col min="2048" max="2050" width="16" style="7" customWidth="1"/>
    <col min="2051" max="2051" width="17" style="7" customWidth="1"/>
    <col min="2052" max="2052" width="11.5703125" style="7" bestFit="1" customWidth="1"/>
    <col min="2053" max="2053" width="11.85546875" style="7" customWidth="1"/>
    <col min="2054" max="2054" width="11.28515625" style="7" customWidth="1"/>
    <col min="2055" max="2055" width="12.7109375" style="7" customWidth="1"/>
    <col min="2056" max="2056" width="9.140625" style="7"/>
    <col min="2057" max="2057" width="9.7109375" style="7" bestFit="1" customWidth="1"/>
    <col min="2058" max="2300" width="9.140625" style="7"/>
    <col min="2301" max="2301" width="11.42578125" style="7" customWidth="1"/>
    <col min="2302" max="2302" width="18.28515625" style="7" customWidth="1"/>
    <col min="2303" max="2303" width="21" style="7" customWidth="1"/>
    <col min="2304" max="2306" width="16" style="7" customWidth="1"/>
    <col min="2307" max="2307" width="17" style="7" customWidth="1"/>
    <col min="2308" max="2308" width="11.5703125" style="7" bestFit="1" customWidth="1"/>
    <col min="2309" max="2309" width="11.85546875" style="7" customWidth="1"/>
    <col min="2310" max="2310" width="11.28515625" style="7" customWidth="1"/>
    <col min="2311" max="2311" width="12.7109375" style="7" customWidth="1"/>
    <col min="2312" max="2312" width="9.140625" style="7"/>
    <col min="2313" max="2313" width="9.7109375" style="7" bestFit="1" customWidth="1"/>
    <col min="2314" max="2556" width="9.140625" style="7"/>
    <col min="2557" max="2557" width="11.42578125" style="7" customWidth="1"/>
    <col min="2558" max="2558" width="18.28515625" style="7" customWidth="1"/>
    <col min="2559" max="2559" width="21" style="7" customWidth="1"/>
    <col min="2560" max="2562" width="16" style="7" customWidth="1"/>
    <col min="2563" max="2563" width="17" style="7" customWidth="1"/>
    <col min="2564" max="2564" width="11.5703125" style="7" bestFit="1" customWidth="1"/>
    <col min="2565" max="2565" width="11.85546875" style="7" customWidth="1"/>
    <col min="2566" max="2566" width="11.28515625" style="7" customWidth="1"/>
    <col min="2567" max="2567" width="12.7109375" style="7" customWidth="1"/>
    <col min="2568" max="2568" width="9.140625" style="7"/>
    <col min="2569" max="2569" width="9.7109375" style="7" bestFit="1" customWidth="1"/>
    <col min="2570" max="2812" width="9.140625" style="7"/>
    <col min="2813" max="2813" width="11.42578125" style="7" customWidth="1"/>
    <col min="2814" max="2814" width="18.28515625" style="7" customWidth="1"/>
    <col min="2815" max="2815" width="21" style="7" customWidth="1"/>
    <col min="2816" max="2818" width="16" style="7" customWidth="1"/>
    <col min="2819" max="2819" width="17" style="7" customWidth="1"/>
    <col min="2820" max="2820" width="11.5703125" style="7" bestFit="1" customWidth="1"/>
    <col min="2821" max="2821" width="11.85546875" style="7" customWidth="1"/>
    <col min="2822" max="2822" width="11.28515625" style="7" customWidth="1"/>
    <col min="2823" max="2823" width="12.7109375" style="7" customWidth="1"/>
    <col min="2824" max="2824" width="9.140625" style="7"/>
    <col min="2825" max="2825" width="9.7109375" style="7" bestFit="1" customWidth="1"/>
    <col min="2826" max="3068" width="9.140625" style="7"/>
    <col min="3069" max="3069" width="11.42578125" style="7" customWidth="1"/>
    <col min="3070" max="3070" width="18.28515625" style="7" customWidth="1"/>
    <col min="3071" max="3071" width="21" style="7" customWidth="1"/>
    <col min="3072" max="3074" width="16" style="7" customWidth="1"/>
    <col min="3075" max="3075" width="17" style="7" customWidth="1"/>
    <col min="3076" max="3076" width="11.5703125" style="7" bestFit="1" customWidth="1"/>
    <col min="3077" max="3077" width="11.85546875" style="7" customWidth="1"/>
    <col min="3078" max="3078" width="11.28515625" style="7" customWidth="1"/>
    <col min="3079" max="3079" width="12.7109375" style="7" customWidth="1"/>
    <col min="3080" max="3080" width="9.140625" style="7"/>
    <col min="3081" max="3081" width="9.7109375" style="7" bestFit="1" customWidth="1"/>
    <col min="3082" max="3324" width="9.140625" style="7"/>
    <col min="3325" max="3325" width="11.42578125" style="7" customWidth="1"/>
    <col min="3326" max="3326" width="18.28515625" style="7" customWidth="1"/>
    <col min="3327" max="3327" width="21" style="7" customWidth="1"/>
    <col min="3328" max="3330" width="16" style="7" customWidth="1"/>
    <col min="3331" max="3331" width="17" style="7" customWidth="1"/>
    <col min="3332" max="3332" width="11.5703125" style="7" bestFit="1" customWidth="1"/>
    <col min="3333" max="3333" width="11.85546875" style="7" customWidth="1"/>
    <col min="3334" max="3334" width="11.28515625" style="7" customWidth="1"/>
    <col min="3335" max="3335" width="12.7109375" style="7" customWidth="1"/>
    <col min="3336" max="3336" width="9.140625" style="7"/>
    <col min="3337" max="3337" width="9.7109375" style="7" bestFit="1" customWidth="1"/>
    <col min="3338" max="3580" width="9.140625" style="7"/>
    <col min="3581" max="3581" width="11.42578125" style="7" customWidth="1"/>
    <col min="3582" max="3582" width="18.28515625" style="7" customWidth="1"/>
    <col min="3583" max="3583" width="21" style="7" customWidth="1"/>
    <col min="3584" max="3586" width="16" style="7" customWidth="1"/>
    <col min="3587" max="3587" width="17" style="7" customWidth="1"/>
    <col min="3588" max="3588" width="11.5703125" style="7" bestFit="1" customWidth="1"/>
    <col min="3589" max="3589" width="11.85546875" style="7" customWidth="1"/>
    <col min="3590" max="3590" width="11.28515625" style="7" customWidth="1"/>
    <col min="3591" max="3591" width="12.7109375" style="7" customWidth="1"/>
    <col min="3592" max="3592" width="9.140625" style="7"/>
    <col min="3593" max="3593" width="9.7109375" style="7" bestFit="1" customWidth="1"/>
    <col min="3594" max="3836" width="9.140625" style="7"/>
    <col min="3837" max="3837" width="11.42578125" style="7" customWidth="1"/>
    <col min="3838" max="3838" width="18.28515625" style="7" customWidth="1"/>
    <col min="3839" max="3839" width="21" style="7" customWidth="1"/>
    <col min="3840" max="3842" width="16" style="7" customWidth="1"/>
    <col min="3843" max="3843" width="17" style="7" customWidth="1"/>
    <col min="3844" max="3844" width="11.5703125" style="7" bestFit="1" customWidth="1"/>
    <col min="3845" max="3845" width="11.85546875" style="7" customWidth="1"/>
    <col min="3846" max="3846" width="11.28515625" style="7" customWidth="1"/>
    <col min="3847" max="3847" width="12.7109375" style="7" customWidth="1"/>
    <col min="3848" max="3848" width="9.140625" style="7"/>
    <col min="3849" max="3849" width="9.7109375" style="7" bestFit="1" customWidth="1"/>
    <col min="3850" max="4092" width="9.140625" style="7"/>
    <col min="4093" max="4093" width="11.42578125" style="7" customWidth="1"/>
    <col min="4094" max="4094" width="18.28515625" style="7" customWidth="1"/>
    <col min="4095" max="4095" width="21" style="7" customWidth="1"/>
    <col min="4096" max="4098" width="16" style="7" customWidth="1"/>
    <col min="4099" max="4099" width="17" style="7" customWidth="1"/>
    <col min="4100" max="4100" width="11.5703125" style="7" bestFit="1" customWidth="1"/>
    <col min="4101" max="4101" width="11.85546875" style="7" customWidth="1"/>
    <col min="4102" max="4102" width="11.28515625" style="7" customWidth="1"/>
    <col min="4103" max="4103" width="12.7109375" style="7" customWidth="1"/>
    <col min="4104" max="4104" width="9.140625" style="7"/>
    <col min="4105" max="4105" width="9.7109375" style="7" bestFit="1" customWidth="1"/>
    <col min="4106" max="4348" width="9.140625" style="7"/>
    <col min="4349" max="4349" width="11.42578125" style="7" customWidth="1"/>
    <col min="4350" max="4350" width="18.28515625" style="7" customWidth="1"/>
    <col min="4351" max="4351" width="21" style="7" customWidth="1"/>
    <col min="4352" max="4354" width="16" style="7" customWidth="1"/>
    <col min="4355" max="4355" width="17" style="7" customWidth="1"/>
    <col min="4356" max="4356" width="11.5703125" style="7" bestFit="1" customWidth="1"/>
    <col min="4357" max="4357" width="11.85546875" style="7" customWidth="1"/>
    <col min="4358" max="4358" width="11.28515625" style="7" customWidth="1"/>
    <col min="4359" max="4359" width="12.7109375" style="7" customWidth="1"/>
    <col min="4360" max="4360" width="9.140625" style="7"/>
    <col min="4361" max="4361" width="9.7109375" style="7" bestFit="1" customWidth="1"/>
    <col min="4362" max="4604" width="9.140625" style="7"/>
    <col min="4605" max="4605" width="11.42578125" style="7" customWidth="1"/>
    <col min="4606" max="4606" width="18.28515625" style="7" customWidth="1"/>
    <col min="4607" max="4607" width="21" style="7" customWidth="1"/>
    <col min="4608" max="4610" width="16" style="7" customWidth="1"/>
    <col min="4611" max="4611" width="17" style="7" customWidth="1"/>
    <col min="4612" max="4612" width="11.5703125" style="7" bestFit="1" customWidth="1"/>
    <col min="4613" max="4613" width="11.85546875" style="7" customWidth="1"/>
    <col min="4614" max="4614" width="11.28515625" style="7" customWidth="1"/>
    <col min="4615" max="4615" width="12.7109375" style="7" customWidth="1"/>
    <col min="4616" max="4616" width="9.140625" style="7"/>
    <col min="4617" max="4617" width="9.7109375" style="7" bestFit="1" customWidth="1"/>
    <col min="4618" max="4860" width="9.140625" style="7"/>
    <col min="4861" max="4861" width="11.42578125" style="7" customWidth="1"/>
    <col min="4862" max="4862" width="18.28515625" style="7" customWidth="1"/>
    <col min="4863" max="4863" width="21" style="7" customWidth="1"/>
    <col min="4864" max="4866" width="16" style="7" customWidth="1"/>
    <col min="4867" max="4867" width="17" style="7" customWidth="1"/>
    <col min="4868" max="4868" width="11.5703125" style="7" bestFit="1" customWidth="1"/>
    <col min="4869" max="4869" width="11.85546875" style="7" customWidth="1"/>
    <col min="4870" max="4870" width="11.28515625" style="7" customWidth="1"/>
    <col min="4871" max="4871" width="12.7109375" style="7" customWidth="1"/>
    <col min="4872" max="4872" width="9.140625" style="7"/>
    <col min="4873" max="4873" width="9.7109375" style="7" bestFit="1" customWidth="1"/>
    <col min="4874" max="5116" width="9.140625" style="7"/>
    <col min="5117" max="5117" width="11.42578125" style="7" customWidth="1"/>
    <col min="5118" max="5118" width="18.28515625" style="7" customWidth="1"/>
    <col min="5119" max="5119" width="21" style="7" customWidth="1"/>
    <col min="5120" max="5122" width="16" style="7" customWidth="1"/>
    <col min="5123" max="5123" width="17" style="7" customWidth="1"/>
    <col min="5124" max="5124" width="11.5703125" style="7" bestFit="1" customWidth="1"/>
    <col min="5125" max="5125" width="11.85546875" style="7" customWidth="1"/>
    <col min="5126" max="5126" width="11.28515625" style="7" customWidth="1"/>
    <col min="5127" max="5127" width="12.7109375" style="7" customWidth="1"/>
    <col min="5128" max="5128" width="9.140625" style="7"/>
    <col min="5129" max="5129" width="9.7109375" style="7" bestFit="1" customWidth="1"/>
    <col min="5130" max="5372" width="9.140625" style="7"/>
    <col min="5373" max="5373" width="11.42578125" style="7" customWidth="1"/>
    <col min="5374" max="5374" width="18.28515625" style="7" customWidth="1"/>
    <col min="5375" max="5375" width="21" style="7" customWidth="1"/>
    <col min="5376" max="5378" width="16" style="7" customWidth="1"/>
    <col min="5379" max="5379" width="17" style="7" customWidth="1"/>
    <col min="5380" max="5380" width="11.5703125" style="7" bestFit="1" customWidth="1"/>
    <col min="5381" max="5381" width="11.85546875" style="7" customWidth="1"/>
    <col min="5382" max="5382" width="11.28515625" style="7" customWidth="1"/>
    <col min="5383" max="5383" width="12.7109375" style="7" customWidth="1"/>
    <col min="5384" max="5384" width="9.140625" style="7"/>
    <col min="5385" max="5385" width="9.7109375" style="7" bestFit="1" customWidth="1"/>
    <col min="5386" max="5628" width="9.140625" style="7"/>
    <col min="5629" max="5629" width="11.42578125" style="7" customWidth="1"/>
    <col min="5630" max="5630" width="18.28515625" style="7" customWidth="1"/>
    <col min="5631" max="5631" width="21" style="7" customWidth="1"/>
    <col min="5632" max="5634" width="16" style="7" customWidth="1"/>
    <col min="5635" max="5635" width="17" style="7" customWidth="1"/>
    <col min="5636" max="5636" width="11.5703125" style="7" bestFit="1" customWidth="1"/>
    <col min="5637" max="5637" width="11.85546875" style="7" customWidth="1"/>
    <col min="5638" max="5638" width="11.28515625" style="7" customWidth="1"/>
    <col min="5639" max="5639" width="12.7109375" style="7" customWidth="1"/>
    <col min="5640" max="5640" width="9.140625" style="7"/>
    <col min="5641" max="5641" width="9.7109375" style="7" bestFit="1" customWidth="1"/>
    <col min="5642" max="5884" width="9.140625" style="7"/>
    <col min="5885" max="5885" width="11.42578125" style="7" customWidth="1"/>
    <col min="5886" max="5886" width="18.28515625" style="7" customWidth="1"/>
    <col min="5887" max="5887" width="21" style="7" customWidth="1"/>
    <col min="5888" max="5890" width="16" style="7" customWidth="1"/>
    <col min="5891" max="5891" width="17" style="7" customWidth="1"/>
    <col min="5892" max="5892" width="11.5703125" style="7" bestFit="1" customWidth="1"/>
    <col min="5893" max="5893" width="11.85546875" style="7" customWidth="1"/>
    <col min="5894" max="5894" width="11.28515625" style="7" customWidth="1"/>
    <col min="5895" max="5895" width="12.7109375" style="7" customWidth="1"/>
    <col min="5896" max="5896" width="9.140625" style="7"/>
    <col min="5897" max="5897" width="9.7109375" style="7" bestFit="1" customWidth="1"/>
    <col min="5898" max="6140" width="9.140625" style="7"/>
    <col min="6141" max="6141" width="11.42578125" style="7" customWidth="1"/>
    <col min="6142" max="6142" width="18.28515625" style="7" customWidth="1"/>
    <col min="6143" max="6143" width="21" style="7" customWidth="1"/>
    <col min="6144" max="6146" width="16" style="7" customWidth="1"/>
    <col min="6147" max="6147" width="17" style="7" customWidth="1"/>
    <col min="6148" max="6148" width="11.5703125" style="7" bestFit="1" customWidth="1"/>
    <col min="6149" max="6149" width="11.85546875" style="7" customWidth="1"/>
    <col min="6150" max="6150" width="11.28515625" style="7" customWidth="1"/>
    <col min="6151" max="6151" width="12.7109375" style="7" customWidth="1"/>
    <col min="6152" max="6152" width="9.140625" style="7"/>
    <col min="6153" max="6153" width="9.7109375" style="7" bestFit="1" customWidth="1"/>
    <col min="6154" max="6396" width="9.140625" style="7"/>
    <col min="6397" max="6397" width="11.42578125" style="7" customWidth="1"/>
    <col min="6398" max="6398" width="18.28515625" style="7" customWidth="1"/>
    <col min="6399" max="6399" width="21" style="7" customWidth="1"/>
    <col min="6400" max="6402" width="16" style="7" customWidth="1"/>
    <col min="6403" max="6403" width="17" style="7" customWidth="1"/>
    <col min="6404" max="6404" width="11.5703125" style="7" bestFit="1" customWidth="1"/>
    <col min="6405" max="6405" width="11.85546875" style="7" customWidth="1"/>
    <col min="6406" max="6406" width="11.28515625" style="7" customWidth="1"/>
    <col min="6407" max="6407" width="12.7109375" style="7" customWidth="1"/>
    <col min="6408" max="6408" width="9.140625" style="7"/>
    <col min="6409" max="6409" width="9.7109375" style="7" bestFit="1" customWidth="1"/>
    <col min="6410" max="6652" width="9.140625" style="7"/>
    <col min="6653" max="6653" width="11.42578125" style="7" customWidth="1"/>
    <col min="6654" max="6654" width="18.28515625" style="7" customWidth="1"/>
    <col min="6655" max="6655" width="21" style="7" customWidth="1"/>
    <col min="6656" max="6658" width="16" style="7" customWidth="1"/>
    <col min="6659" max="6659" width="17" style="7" customWidth="1"/>
    <col min="6660" max="6660" width="11.5703125" style="7" bestFit="1" customWidth="1"/>
    <col min="6661" max="6661" width="11.85546875" style="7" customWidth="1"/>
    <col min="6662" max="6662" width="11.28515625" style="7" customWidth="1"/>
    <col min="6663" max="6663" width="12.7109375" style="7" customWidth="1"/>
    <col min="6664" max="6664" width="9.140625" style="7"/>
    <col min="6665" max="6665" width="9.7109375" style="7" bestFit="1" customWidth="1"/>
    <col min="6666" max="6908" width="9.140625" style="7"/>
    <col min="6909" max="6909" width="11.42578125" style="7" customWidth="1"/>
    <col min="6910" max="6910" width="18.28515625" style="7" customWidth="1"/>
    <col min="6911" max="6911" width="21" style="7" customWidth="1"/>
    <col min="6912" max="6914" width="16" style="7" customWidth="1"/>
    <col min="6915" max="6915" width="17" style="7" customWidth="1"/>
    <col min="6916" max="6916" width="11.5703125" style="7" bestFit="1" customWidth="1"/>
    <col min="6917" max="6917" width="11.85546875" style="7" customWidth="1"/>
    <col min="6918" max="6918" width="11.28515625" style="7" customWidth="1"/>
    <col min="6919" max="6919" width="12.7109375" style="7" customWidth="1"/>
    <col min="6920" max="6920" width="9.140625" style="7"/>
    <col min="6921" max="6921" width="9.7109375" style="7" bestFit="1" customWidth="1"/>
    <col min="6922" max="7164" width="9.140625" style="7"/>
    <col min="7165" max="7165" width="11.42578125" style="7" customWidth="1"/>
    <col min="7166" max="7166" width="18.28515625" style="7" customWidth="1"/>
    <col min="7167" max="7167" width="21" style="7" customWidth="1"/>
    <col min="7168" max="7170" width="16" style="7" customWidth="1"/>
    <col min="7171" max="7171" width="17" style="7" customWidth="1"/>
    <col min="7172" max="7172" width="11.5703125" style="7" bestFit="1" customWidth="1"/>
    <col min="7173" max="7173" width="11.85546875" style="7" customWidth="1"/>
    <col min="7174" max="7174" width="11.28515625" style="7" customWidth="1"/>
    <col min="7175" max="7175" width="12.7109375" style="7" customWidth="1"/>
    <col min="7176" max="7176" width="9.140625" style="7"/>
    <col min="7177" max="7177" width="9.7109375" style="7" bestFit="1" customWidth="1"/>
    <col min="7178" max="7420" width="9.140625" style="7"/>
    <col min="7421" max="7421" width="11.42578125" style="7" customWidth="1"/>
    <col min="7422" max="7422" width="18.28515625" style="7" customWidth="1"/>
    <col min="7423" max="7423" width="21" style="7" customWidth="1"/>
    <col min="7424" max="7426" width="16" style="7" customWidth="1"/>
    <col min="7427" max="7427" width="17" style="7" customWidth="1"/>
    <col min="7428" max="7428" width="11.5703125" style="7" bestFit="1" customWidth="1"/>
    <col min="7429" max="7429" width="11.85546875" style="7" customWidth="1"/>
    <col min="7430" max="7430" width="11.28515625" style="7" customWidth="1"/>
    <col min="7431" max="7431" width="12.7109375" style="7" customWidth="1"/>
    <col min="7432" max="7432" width="9.140625" style="7"/>
    <col min="7433" max="7433" width="9.7109375" style="7" bestFit="1" customWidth="1"/>
    <col min="7434" max="7676" width="9.140625" style="7"/>
    <col min="7677" max="7677" width="11.42578125" style="7" customWidth="1"/>
    <col min="7678" max="7678" width="18.28515625" style="7" customWidth="1"/>
    <col min="7679" max="7679" width="21" style="7" customWidth="1"/>
    <col min="7680" max="7682" width="16" style="7" customWidth="1"/>
    <col min="7683" max="7683" width="17" style="7" customWidth="1"/>
    <col min="7684" max="7684" width="11.5703125" style="7" bestFit="1" customWidth="1"/>
    <col min="7685" max="7685" width="11.85546875" style="7" customWidth="1"/>
    <col min="7686" max="7686" width="11.28515625" style="7" customWidth="1"/>
    <col min="7687" max="7687" width="12.7109375" style="7" customWidth="1"/>
    <col min="7688" max="7688" width="9.140625" style="7"/>
    <col min="7689" max="7689" width="9.7109375" style="7" bestFit="1" customWidth="1"/>
    <col min="7690" max="7932" width="9.140625" style="7"/>
    <col min="7933" max="7933" width="11.42578125" style="7" customWidth="1"/>
    <col min="7934" max="7934" width="18.28515625" style="7" customWidth="1"/>
    <col min="7935" max="7935" width="21" style="7" customWidth="1"/>
    <col min="7936" max="7938" width="16" style="7" customWidth="1"/>
    <col min="7939" max="7939" width="17" style="7" customWidth="1"/>
    <col min="7940" max="7940" width="11.5703125" style="7" bestFit="1" customWidth="1"/>
    <col min="7941" max="7941" width="11.85546875" style="7" customWidth="1"/>
    <col min="7942" max="7942" width="11.28515625" style="7" customWidth="1"/>
    <col min="7943" max="7943" width="12.7109375" style="7" customWidth="1"/>
    <col min="7944" max="7944" width="9.140625" style="7"/>
    <col min="7945" max="7945" width="9.7109375" style="7" bestFit="1" customWidth="1"/>
    <col min="7946" max="8188" width="9.140625" style="7"/>
    <col min="8189" max="8189" width="11.42578125" style="7" customWidth="1"/>
    <col min="8190" max="8190" width="18.28515625" style="7" customWidth="1"/>
    <col min="8191" max="8191" width="21" style="7" customWidth="1"/>
    <col min="8192" max="8194" width="16" style="7" customWidth="1"/>
    <col min="8195" max="8195" width="17" style="7" customWidth="1"/>
    <col min="8196" max="8196" width="11.5703125" style="7" bestFit="1" customWidth="1"/>
    <col min="8197" max="8197" width="11.85546875" style="7" customWidth="1"/>
    <col min="8198" max="8198" width="11.28515625" style="7" customWidth="1"/>
    <col min="8199" max="8199" width="12.7109375" style="7" customWidth="1"/>
    <col min="8200" max="8200" width="9.140625" style="7"/>
    <col min="8201" max="8201" width="9.7109375" style="7" bestFit="1" customWidth="1"/>
    <col min="8202" max="8444" width="9.140625" style="7"/>
    <col min="8445" max="8445" width="11.42578125" style="7" customWidth="1"/>
    <col min="8446" max="8446" width="18.28515625" style="7" customWidth="1"/>
    <col min="8447" max="8447" width="21" style="7" customWidth="1"/>
    <col min="8448" max="8450" width="16" style="7" customWidth="1"/>
    <col min="8451" max="8451" width="17" style="7" customWidth="1"/>
    <col min="8452" max="8452" width="11.5703125" style="7" bestFit="1" customWidth="1"/>
    <col min="8453" max="8453" width="11.85546875" style="7" customWidth="1"/>
    <col min="8454" max="8454" width="11.28515625" style="7" customWidth="1"/>
    <col min="8455" max="8455" width="12.7109375" style="7" customWidth="1"/>
    <col min="8456" max="8456" width="9.140625" style="7"/>
    <col min="8457" max="8457" width="9.7109375" style="7" bestFit="1" customWidth="1"/>
    <col min="8458" max="8700" width="9.140625" style="7"/>
    <col min="8701" max="8701" width="11.42578125" style="7" customWidth="1"/>
    <col min="8702" max="8702" width="18.28515625" style="7" customWidth="1"/>
    <col min="8703" max="8703" width="21" style="7" customWidth="1"/>
    <col min="8704" max="8706" width="16" style="7" customWidth="1"/>
    <col min="8707" max="8707" width="17" style="7" customWidth="1"/>
    <col min="8708" max="8708" width="11.5703125" style="7" bestFit="1" customWidth="1"/>
    <col min="8709" max="8709" width="11.85546875" style="7" customWidth="1"/>
    <col min="8710" max="8710" width="11.28515625" style="7" customWidth="1"/>
    <col min="8711" max="8711" width="12.7109375" style="7" customWidth="1"/>
    <col min="8712" max="8712" width="9.140625" style="7"/>
    <col min="8713" max="8713" width="9.7109375" style="7" bestFit="1" customWidth="1"/>
    <col min="8714" max="8956" width="9.140625" style="7"/>
    <col min="8957" max="8957" width="11.42578125" style="7" customWidth="1"/>
    <col min="8958" max="8958" width="18.28515625" style="7" customWidth="1"/>
    <col min="8959" max="8959" width="21" style="7" customWidth="1"/>
    <col min="8960" max="8962" width="16" style="7" customWidth="1"/>
    <col min="8963" max="8963" width="17" style="7" customWidth="1"/>
    <col min="8964" max="8964" width="11.5703125" style="7" bestFit="1" customWidth="1"/>
    <col min="8965" max="8965" width="11.85546875" style="7" customWidth="1"/>
    <col min="8966" max="8966" width="11.28515625" style="7" customWidth="1"/>
    <col min="8967" max="8967" width="12.7109375" style="7" customWidth="1"/>
    <col min="8968" max="8968" width="9.140625" style="7"/>
    <col min="8969" max="8969" width="9.7109375" style="7" bestFit="1" customWidth="1"/>
    <col min="8970" max="9212" width="9.140625" style="7"/>
    <col min="9213" max="9213" width="11.42578125" style="7" customWidth="1"/>
    <col min="9214" max="9214" width="18.28515625" style="7" customWidth="1"/>
    <col min="9215" max="9215" width="21" style="7" customWidth="1"/>
    <col min="9216" max="9218" width="16" style="7" customWidth="1"/>
    <col min="9219" max="9219" width="17" style="7" customWidth="1"/>
    <col min="9220" max="9220" width="11.5703125" style="7" bestFit="1" customWidth="1"/>
    <col min="9221" max="9221" width="11.85546875" style="7" customWidth="1"/>
    <col min="9222" max="9222" width="11.28515625" style="7" customWidth="1"/>
    <col min="9223" max="9223" width="12.7109375" style="7" customWidth="1"/>
    <col min="9224" max="9224" width="9.140625" style="7"/>
    <col min="9225" max="9225" width="9.7109375" style="7" bestFit="1" customWidth="1"/>
    <col min="9226" max="9468" width="9.140625" style="7"/>
    <col min="9469" max="9469" width="11.42578125" style="7" customWidth="1"/>
    <col min="9470" max="9470" width="18.28515625" style="7" customWidth="1"/>
    <col min="9471" max="9471" width="21" style="7" customWidth="1"/>
    <col min="9472" max="9474" width="16" style="7" customWidth="1"/>
    <col min="9475" max="9475" width="17" style="7" customWidth="1"/>
    <col min="9476" max="9476" width="11.5703125" style="7" bestFit="1" customWidth="1"/>
    <col min="9477" max="9477" width="11.85546875" style="7" customWidth="1"/>
    <col min="9478" max="9478" width="11.28515625" style="7" customWidth="1"/>
    <col min="9479" max="9479" width="12.7109375" style="7" customWidth="1"/>
    <col min="9480" max="9480" width="9.140625" style="7"/>
    <col min="9481" max="9481" width="9.7109375" style="7" bestFit="1" customWidth="1"/>
    <col min="9482" max="9724" width="9.140625" style="7"/>
    <col min="9725" max="9725" width="11.42578125" style="7" customWidth="1"/>
    <col min="9726" max="9726" width="18.28515625" style="7" customWidth="1"/>
    <col min="9727" max="9727" width="21" style="7" customWidth="1"/>
    <col min="9728" max="9730" width="16" style="7" customWidth="1"/>
    <col min="9731" max="9731" width="17" style="7" customWidth="1"/>
    <col min="9732" max="9732" width="11.5703125" style="7" bestFit="1" customWidth="1"/>
    <col min="9733" max="9733" width="11.85546875" style="7" customWidth="1"/>
    <col min="9734" max="9734" width="11.28515625" style="7" customWidth="1"/>
    <col min="9735" max="9735" width="12.7109375" style="7" customWidth="1"/>
    <col min="9736" max="9736" width="9.140625" style="7"/>
    <col min="9737" max="9737" width="9.7109375" style="7" bestFit="1" customWidth="1"/>
    <col min="9738" max="9980" width="9.140625" style="7"/>
    <col min="9981" max="9981" width="11.42578125" style="7" customWidth="1"/>
    <col min="9982" max="9982" width="18.28515625" style="7" customWidth="1"/>
    <col min="9983" max="9983" width="21" style="7" customWidth="1"/>
    <col min="9984" max="9986" width="16" style="7" customWidth="1"/>
    <col min="9987" max="9987" width="17" style="7" customWidth="1"/>
    <col min="9988" max="9988" width="11.5703125" style="7" bestFit="1" customWidth="1"/>
    <col min="9989" max="9989" width="11.85546875" style="7" customWidth="1"/>
    <col min="9990" max="9990" width="11.28515625" style="7" customWidth="1"/>
    <col min="9991" max="9991" width="12.7109375" style="7" customWidth="1"/>
    <col min="9992" max="9992" width="9.140625" style="7"/>
    <col min="9993" max="9993" width="9.7109375" style="7" bestFit="1" customWidth="1"/>
    <col min="9994" max="10236" width="9.140625" style="7"/>
    <col min="10237" max="10237" width="11.42578125" style="7" customWidth="1"/>
    <col min="10238" max="10238" width="18.28515625" style="7" customWidth="1"/>
    <col min="10239" max="10239" width="21" style="7" customWidth="1"/>
    <col min="10240" max="10242" width="16" style="7" customWidth="1"/>
    <col min="10243" max="10243" width="17" style="7" customWidth="1"/>
    <col min="10244" max="10244" width="11.5703125" style="7" bestFit="1" customWidth="1"/>
    <col min="10245" max="10245" width="11.85546875" style="7" customWidth="1"/>
    <col min="10246" max="10246" width="11.28515625" style="7" customWidth="1"/>
    <col min="10247" max="10247" width="12.7109375" style="7" customWidth="1"/>
    <col min="10248" max="10248" width="9.140625" style="7"/>
    <col min="10249" max="10249" width="9.7109375" style="7" bestFit="1" customWidth="1"/>
    <col min="10250" max="10492" width="9.140625" style="7"/>
    <col min="10493" max="10493" width="11.42578125" style="7" customWidth="1"/>
    <col min="10494" max="10494" width="18.28515625" style="7" customWidth="1"/>
    <col min="10495" max="10495" width="21" style="7" customWidth="1"/>
    <col min="10496" max="10498" width="16" style="7" customWidth="1"/>
    <col min="10499" max="10499" width="17" style="7" customWidth="1"/>
    <col min="10500" max="10500" width="11.5703125" style="7" bestFit="1" customWidth="1"/>
    <col min="10501" max="10501" width="11.85546875" style="7" customWidth="1"/>
    <col min="10502" max="10502" width="11.28515625" style="7" customWidth="1"/>
    <col min="10503" max="10503" width="12.7109375" style="7" customWidth="1"/>
    <col min="10504" max="10504" width="9.140625" style="7"/>
    <col min="10505" max="10505" width="9.7109375" style="7" bestFit="1" customWidth="1"/>
    <col min="10506" max="10748" width="9.140625" style="7"/>
    <col min="10749" max="10749" width="11.42578125" style="7" customWidth="1"/>
    <col min="10750" max="10750" width="18.28515625" style="7" customWidth="1"/>
    <col min="10751" max="10751" width="21" style="7" customWidth="1"/>
    <col min="10752" max="10754" width="16" style="7" customWidth="1"/>
    <col min="10755" max="10755" width="17" style="7" customWidth="1"/>
    <col min="10756" max="10756" width="11.5703125" style="7" bestFit="1" customWidth="1"/>
    <col min="10757" max="10757" width="11.85546875" style="7" customWidth="1"/>
    <col min="10758" max="10758" width="11.28515625" style="7" customWidth="1"/>
    <col min="10759" max="10759" width="12.7109375" style="7" customWidth="1"/>
    <col min="10760" max="10760" width="9.140625" style="7"/>
    <col min="10761" max="10761" width="9.7109375" style="7" bestFit="1" customWidth="1"/>
    <col min="10762" max="11004" width="9.140625" style="7"/>
    <col min="11005" max="11005" width="11.42578125" style="7" customWidth="1"/>
    <col min="11006" max="11006" width="18.28515625" style="7" customWidth="1"/>
    <col min="11007" max="11007" width="21" style="7" customWidth="1"/>
    <col min="11008" max="11010" width="16" style="7" customWidth="1"/>
    <col min="11011" max="11011" width="17" style="7" customWidth="1"/>
    <col min="11012" max="11012" width="11.5703125" style="7" bestFit="1" customWidth="1"/>
    <col min="11013" max="11013" width="11.85546875" style="7" customWidth="1"/>
    <col min="11014" max="11014" width="11.28515625" style="7" customWidth="1"/>
    <col min="11015" max="11015" width="12.7109375" style="7" customWidth="1"/>
    <col min="11016" max="11016" width="9.140625" style="7"/>
    <col min="11017" max="11017" width="9.7109375" style="7" bestFit="1" customWidth="1"/>
    <col min="11018" max="11260" width="9.140625" style="7"/>
    <col min="11261" max="11261" width="11.42578125" style="7" customWidth="1"/>
    <col min="11262" max="11262" width="18.28515625" style="7" customWidth="1"/>
    <col min="11263" max="11263" width="21" style="7" customWidth="1"/>
    <col min="11264" max="11266" width="16" style="7" customWidth="1"/>
    <col min="11267" max="11267" width="17" style="7" customWidth="1"/>
    <col min="11268" max="11268" width="11.5703125" style="7" bestFit="1" customWidth="1"/>
    <col min="11269" max="11269" width="11.85546875" style="7" customWidth="1"/>
    <col min="11270" max="11270" width="11.28515625" style="7" customWidth="1"/>
    <col min="11271" max="11271" width="12.7109375" style="7" customWidth="1"/>
    <col min="11272" max="11272" width="9.140625" style="7"/>
    <col min="11273" max="11273" width="9.7109375" style="7" bestFit="1" customWidth="1"/>
    <col min="11274" max="11516" width="9.140625" style="7"/>
    <col min="11517" max="11517" width="11.42578125" style="7" customWidth="1"/>
    <col min="11518" max="11518" width="18.28515625" style="7" customWidth="1"/>
    <col min="11519" max="11519" width="21" style="7" customWidth="1"/>
    <col min="11520" max="11522" width="16" style="7" customWidth="1"/>
    <col min="11523" max="11523" width="17" style="7" customWidth="1"/>
    <col min="11524" max="11524" width="11.5703125" style="7" bestFit="1" customWidth="1"/>
    <col min="11525" max="11525" width="11.85546875" style="7" customWidth="1"/>
    <col min="11526" max="11526" width="11.28515625" style="7" customWidth="1"/>
    <col min="11527" max="11527" width="12.7109375" style="7" customWidth="1"/>
    <col min="11528" max="11528" width="9.140625" style="7"/>
    <col min="11529" max="11529" width="9.7109375" style="7" bestFit="1" customWidth="1"/>
    <col min="11530" max="11772" width="9.140625" style="7"/>
    <col min="11773" max="11773" width="11.42578125" style="7" customWidth="1"/>
    <col min="11774" max="11774" width="18.28515625" style="7" customWidth="1"/>
    <col min="11775" max="11775" width="21" style="7" customWidth="1"/>
    <col min="11776" max="11778" width="16" style="7" customWidth="1"/>
    <col min="11779" max="11779" width="17" style="7" customWidth="1"/>
    <col min="11780" max="11780" width="11.5703125" style="7" bestFit="1" customWidth="1"/>
    <col min="11781" max="11781" width="11.85546875" style="7" customWidth="1"/>
    <col min="11782" max="11782" width="11.28515625" style="7" customWidth="1"/>
    <col min="11783" max="11783" width="12.7109375" style="7" customWidth="1"/>
    <col min="11784" max="11784" width="9.140625" style="7"/>
    <col min="11785" max="11785" width="9.7109375" style="7" bestFit="1" customWidth="1"/>
    <col min="11786" max="12028" width="9.140625" style="7"/>
    <col min="12029" max="12029" width="11.42578125" style="7" customWidth="1"/>
    <col min="12030" max="12030" width="18.28515625" style="7" customWidth="1"/>
    <col min="12031" max="12031" width="21" style="7" customWidth="1"/>
    <col min="12032" max="12034" width="16" style="7" customWidth="1"/>
    <col min="12035" max="12035" width="17" style="7" customWidth="1"/>
    <col min="12036" max="12036" width="11.5703125" style="7" bestFit="1" customWidth="1"/>
    <col min="12037" max="12037" width="11.85546875" style="7" customWidth="1"/>
    <col min="12038" max="12038" width="11.28515625" style="7" customWidth="1"/>
    <col min="12039" max="12039" width="12.7109375" style="7" customWidth="1"/>
    <col min="12040" max="12040" width="9.140625" style="7"/>
    <col min="12041" max="12041" width="9.7109375" style="7" bestFit="1" customWidth="1"/>
    <col min="12042" max="12284" width="9.140625" style="7"/>
    <col min="12285" max="12285" width="11.42578125" style="7" customWidth="1"/>
    <col min="12286" max="12286" width="18.28515625" style="7" customWidth="1"/>
    <col min="12287" max="12287" width="21" style="7" customWidth="1"/>
    <col min="12288" max="12290" width="16" style="7" customWidth="1"/>
    <col min="12291" max="12291" width="17" style="7" customWidth="1"/>
    <col min="12292" max="12292" width="11.5703125" style="7" bestFit="1" customWidth="1"/>
    <col min="12293" max="12293" width="11.85546875" style="7" customWidth="1"/>
    <col min="12294" max="12294" width="11.28515625" style="7" customWidth="1"/>
    <col min="12295" max="12295" width="12.7109375" style="7" customWidth="1"/>
    <col min="12296" max="12296" width="9.140625" style="7"/>
    <col min="12297" max="12297" width="9.7109375" style="7" bestFit="1" customWidth="1"/>
    <col min="12298" max="12540" width="9.140625" style="7"/>
    <col min="12541" max="12541" width="11.42578125" style="7" customWidth="1"/>
    <col min="12542" max="12542" width="18.28515625" style="7" customWidth="1"/>
    <col min="12543" max="12543" width="21" style="7" customWidth="1"/>
    <col min="12544" max="12546" width="16" style="7" customWidth="1"/>
    <col min="12547" max="12547" width="17" style="7" customWidth="1"/>
    <col min="12548" max="12548" width="11.5703125" style="7" bestFit="1" customWidth="1"/>
    <col min="12549" max="12549" width="11.85546875" style="7" customWidth="1"/>
    <col min="12550" max="12550" width="11.28515625" style="7" customWidth="1"/>
    <col min="12551" max="12551" width="12.7109375" style="7" customWidth="1"/>
    <col min="12552" max="12552" width="9.140625" style="7"/>
    <col min="12553" max="12553" width="9.7109375" style="7" bestFit="1" customWidth="1"/>
    <col min="12554" max="12796" width="9.140625" style="7"/>
    <col min="12797" max="12797" width="11.42578125" style="7" customWidth="1"/>
    <col min="12798" max="12798" width="18.28515625" style="7" customWidth="1"/>
    <col min="12799" max="12799" width="21" style="7" customWidth="1"/>
    <col min="12800" max="12802" width="16" style="7" customWidth="1"/>
    <col min="12803" max="12803" width="17" style="7" customWidth="1"/>
    <col min="12804" max="12804" width="11.5703125" style="7" bestFit="1" customWidth="1"/>
    <col min="12805" max="12805" width="11.85546875" style="7" customWidth="1"/>
    <col min="12806" max="12806" width="11.28515625" style="7" customWidth="1"/>
    <col min="12807" max="12807" width="12.7109375" style="7" customWidth="1"/>
    <col min="12808" max="12808" width="9.140625" style="7"/>
    <col min="12809" max="12809" width="9.7109375" style="7" bestFit="1" customWidth="1"/>
    <col min="12810" max="13052" width="9.140625" style="7"/>
    <col min="13053" max="13053" width="11.42578125" style="7" customWidth="1"/>
    <col min="13054" max="13054" width="18.28515625" style="7" customWidth="1"/>
    <col min="13055" max="13055" width="21" style="7" customWidth="1"/>
    <col min="13056" max="13058" width="16" style="7" customWidth="1"/>
    <col min="13059" max="13059" width="17" style="7" customWidth="1"/>
    <col min="13060" max="13060" width="11.5703125" style="7" bestFit="1" customWidth="1"/>
    <col min="13061" max="13061" width="11.85546875" style="7" customWidth="1"/>
    <col min="13062" max="13062" width="11.28515625" style="7" customWidth="1"/>
    <col min="13063" max="13063" width="12.7109375" style="7" customWidth="1"/>
    <col min="13064" max="13064" width="9.140625" style="7"/>
    <col min="13065" max="13065" width="9.7109375" style="7" bestFit="1" customWidth="1"/>
    <col min="13066" max="13308" width="9.140625" style="7"/>
    <col min="13309" max="13309" width="11.42578125" style="7" customWidth="1"/>
    <col min="13310" max="13310" width="18.28515625" style="7" customWidth="1"/>
    <col min="13311" max="13311" width="21" style="7" customWidth="1"/>
    <col min="13312" max="13314" width="16" style="7" customWidth="1"/>
    <col min="13315" max="13315" width="17" style="7" customWidth="1"/>
    <col min="13316" max="13316" width="11.5703125" style="7" bestFit="1" customWidth="1"/>
    <col min="13317" max="13317" width="11.85546875" style="7" customWidth="1"/>
    <col min="13318" max="13318" width="11.28515625" style="7" customWidth="1"/>
    <col min="13319" max="13319" width="12.7109375" style="7" customWidth="1"/>
    <col min="13320" max="13320" width="9.140625" style="7"/>
    <col min="13321" max="13321" width="9.7109375" style="7" bestFit="1" customWidth="1"/>
    <col min="13322" max="13564" width="9.140625" style="7"/>
    <col min="13565" max="13565" width="11.42578125" style="7" customWidth="1"/>
    <col min="13566" max="13566" width="18.28515625" style="7" customWidth="1"/>
    <col min="13567" max="13567" width="21" style="7" customWidth="1"/>
    <col min="13568" max="13570" width="16" style="7" customWidth="1"/>
    <col min="13571" max="13571" width="17" style="7" customWidth="1"/>
    <col min="13572" max="13572" width="11.5703125" style="7" bestFit="1" customWidth="1"/>
    <col min="13573" max="13573" width="11.85546875" style="7" customWidth="1"/>
    <col min="13574" max="13574" width="11.28515625" style="7" customWidth="1"/>
    <col min="13575" max="13575" width="12.7109375" style="7" customWidth="1"/>
    <col min="13576" max="13576" width="9.140625" style="7"/>
    <col min="13577" max="13577" width="9.7109375" style="7" bestFit="1" customWidth="1"/>
    <col min="13578" max="13820" width="9.140625" style="7"/>
    <col min="13821" max="13821" width="11.42578125" style="7" customWidth="1"/>
    <col min="13822" max="13822" width="18.28515625" style="7" customWidth="1"/>
    <col min="13823" max="13823" width="21" style="7" customWidth="1"/>
    <col min="13824" max="13826" width="16" style="7" customWidth="1"/>
    <col min="13827" max="13827" width="17" style="7" customWidth="1"/>
    <col min="13828" max="13828" width="11.5703125" style="7" bestFit="1" customWidth="1"/>
    <col min="13829" max="13829" width="11.85546875" style="7" customWidth="1"/>
    <col min="13830" max="13830" width="11.28515625" style="7" customWidth="1"/>
    <col min="13831" max="13831" width="12.7109375" style="7" customWidth="1"/>
    <col min="13832" max="13832" width="9.140625" style="7"/>
    <col min="13833" max="13833" width="9.7109375" style="7" bestFit="1" customWidth="1"/>
    <col min="13834" max="14076" width="9.140625" style="7"/>
    <col min="14077" max="14077" width="11.42578125" style="7" customWidth="1"/>
    <col min="14078" max="14078" width="18.28515625" style="7" customWidth="1"/>
    <col min="14079" max="14079" width="21" style="7" customWidth="1"/>
    <col min="14080" max="14082" width="16" style="7" customWidth="1"/>
    <col min="14083" max="14083" width="17" style="7" customWidth="1"/>
    <col min="14084" max="14084" width="11.5703125" style="7" bestFit="1" customWidth="1"/>
    <col min="14085" max="14085" width="11.85546875" style="7" customWidth="1"/>
    <col min="14086" max="14086" width="11.28515625" style="7" customWidth="1"/>
    <col min="14087" max="14087" width="12.7109375" style="7" customWidth="1"/>
    <col min="14088" max="14088" width="9.140625" style="7"/>
    <col min="14089" max="14089" width="9.7109375" style="7" bestFit="1" customWidth="1"/>
    <col min="14090" max="14332" width="9.140625" style="7"/>
    <col min="14333" max="14333" width="11.42578125" style="7" customWidth="1"/>
    <col min="14334" max="14334" width="18.28515625" style="7" customWidth="1"/>
    <col min="14335" max="14335" width="21" style="7" customWidth="1"/>
    <col min="14336" max="14338" width="16" style="7" customWidth="1"/>
    <col min="14339" max="14339" width="17" style="7" customWidth="1"/>
    <col min="14340" max="14340" width="11.5703125" style="7" bestFit="1" customWidth="1"/>
    <col min="14341" max="14341" width="11.85546875" style="7" customWidth="1"/>
    <col min="14342" max="14342" width="11.28515625" style="7" customWidth="1"/>
    <col min="14343" max="14343" width="12.7109375" style="7" customWidth="1"/>
    <col min="14344" max="14344" width="9.140625" style="7"/>
    <col min="14345" max="14345" width="9.7109375" style="7" bestFit="1" customWidth="1"/>
    <col min="14346" max="14588" width="9.140625" style="7"/>
    <col min="14589" max="14589" width="11.42578125" style="7" customWidth="1"/>
    <col min="14590" max="14590" width="18.28515625" style="7" customWidth="1"/>
    <col min="14591" max="14591" width="21" style="7" customWidth="1"/>
    <col min="14592" max="14594" width="16" style="7" customWidth="1"/>
    <col min="14595" max="14595" width="17" style="7" customWidth="1"/>
    <col min="14596" max="14596" width="11.5703125" style="7" bestFit="1" customWidth="1"/>
    <col min="14597" max="14597" width="11.85546875" style="7" customWidth="1"/>
    <col min="14598" max="14598" width="11.28515625" style="7" customWidth="1"/>
    <col min="14599" max="14599" width="12.7109375" style="7" customWidth="1"/>
    <col min="14600" max="14600" width="9.140625" style="7"/>
    <col min="14601" max="14601" width="9.7109375" style="7" bestFit="1" customWidth="1"/>
    <col min="14602" max="14844" width="9.140625" style="7"/>
    <col min="14845" max="14845" width="11.42578125" style="7" customWidth="1"/>
    <col min="14846" max="14846" width="18.28515625" style="7" customWidth="1"/>
    <col min="14847" max="14847" width="21" style="7" customWidth="1"/>
    <col min="14848" max="14850" width="16" style="7" customWidth="1"/>
    <col min="14851" max="14851" width="17" style="7" customWidth="1"/>
    <col min="14852" max="14852" width="11.5703125" style="7" bestFit="1" customWidth="1"/>
    <col min="14853" max="14853" width="11.85546875" style="7" customWidth="1"/>
    <col min="14854" max="14854" width="11.28515625" style="7" customWidth="1"/>
    <col min="14855" max="14855" width="12.7109375" style="7" customWidth="1"/>
    <col min="14856" max="14856" width="9.140625" style="7"/>
    <col min="14857" max="14857" width="9.7109375" style="7" bestFit="1" customWidth="1"/>
    <col min="14858" max="15100" width="9.140625" style="7"/>
    <col min="15101" max="15101" width="11.42578125" style="7" customWidth="1"/>
    <col min="15102" max="15102" width="18.28515625" style="7" customWidth="1"/>
    <col min="15103" max="15103" width="21" style="7" customWidth="1"/>
    <col min="15104" max="15106" width="16" style="7" customWidth="1"/>
    <col min="15107" max="15107" width="17" style="7" customWidth="1"/>
    <col min="15108" max="15108" width="11.5703125" style="7" bestFit="1" customWidth="1"/>
    <col min="15109" max="15109" width="11.85546875" style="7" customWidth="1"/>
    <col min="15110" max="15110" width="11.28515625" style="7" customWidth="1"/>
    <col min="15111" max="15111" width="12.7109375" style="7" customWidth="1"/>
    <col min="15112" max="15112" width="9.140625" style="7"/>
    <col min="15113" max="15113" width="9.7109375" style="7" bestFit="1" customWidth="1"/>
    <col min="15114" max="15356" width="9.140625" style="7"/>
    <col min="15357" max="15357" width="11.42578125" style="7" customWidth="1"/>
    <col min="15358" max="15358" width="18.28515625" style="7" customWidth="1"/>
    <col min="15359" max="15359" width="21" style="7" customWidth="1"/>
    <col min="15360" max="15362" width="16" style="7" customWidth="1"/>
    <col min="15363" max="15363" width="17" style="7" customWidth="1"/>
    <col min="15364" max="15364" width="11.5703125" style="7" bestFit="1" customWidth="1"/>
    <col min="15365" max="15365" width="11.85546875" style="7" customWidth="1"/>
    <col min="15366" max="15366" width="11.28515625" style="7" customWidth="1"/>
    <col min="15367" max="15367" width="12.7109375" style="7" customWidth="1"/>
    <col min="15368" max="15368" width="9.140625" style="7"/>
    <col min="15369" max="15369" width="9.7109375" style="7" bestFit="1" customWidth="1"/>
    <col min="15370" max="15612" width="9.140625" style="7"/>
    <col min="15613" max="15613" width="11.42578125" style="7" customWidth="1"/>
    <col min="15614" max="15614" width="18.28515625" style="7" customWidth="1"/>
    <col min="15615" max="15615" width="21" style="7" customWidth="1"/>
    <col min="15616" max="15618" width="16" style="7" customWidth="1"/>
    <col min="15619" max="15619" width="17" style="7" customWidth="1"/>
    <col min="15620" max="15620" width="11.5703125" style="7" bestFit="1" customWidth="1"/>
    <col min="15621" max="15621" width="11.85546875" style="7" customWidth="1"/>
    <col min="15622" max="15622" width="11.28515625" style="7" customWidth="1"/>
    <col min="15623" max="15623" width="12.7109375" style="7" customWidth="1"/>
    <col min="15624" max="15624" width="9.140625" style="7"/>
    <col min="15625" max="15625" width="9.7109375" style="7" bestFit="1" customWidth="1"/>
    <col min="15626" max="15868" width="9.140625" style="7"/>
    <col min="15869" max="15869" width="11.42578125" style="7" customWidth="1"/>
    <col min="15870" max="15870" width="18.28515625" style="7" customWidth="1"/>
    <col min="15871" max="15871" width="21" style="7" customWidth="1"/>
    <col min="15872" max="15874" width="16" style="7" customWidth="1"/>
    <col min="15875" max="15875" width="17" style="7" customWidth="1"/>
    <col min="15876" max="15876" width="11.5703125" style="7" bestFit="1" customWidth="1"/>
    <col min="15877" max="15877" width="11.85546875" style="7" customWidth="1"/>
    <col min="15878" max="15878" width="11.28515625" style="7" customWidth="1"/>
    <col min="15879" max="15879" width="12.7109375" style="7" customWidth="1"/>
    <col min="15880" max="15880" width="9.140625" style="7"/>
    <col min="15881" max="15881" width="9.7109375" style="7" bestFit="1" customWidth="1"/>
    <col min="15882" max="16124" width="9.140625" style="7"/>
    <col min="16125" max="16125" width="11.42578125" style="7" customWidth="1"/>
    <col min="16126" max="16126" width="18.28515625" style="7" customWidth="1"/>
    <col min="16127" max="16127" width="21" style="7" customWidth="1"/>
    <col min="16128" max="16130" width="16" style="7" customWidth="1"/>
    <col min="16131" max="16131" width="17" style="7" customWidth="1"/>
    <col min="16132" max="16132" width="11.5703125" style="7" bestFit="1" customWidth="1"/>
    <col min="16133" max="16133" width="11.85546875" style="7" customWidth="1"/>
    <col min="16134" max="16134" width="11.28515625" style="7" customWidth="1"/>
    <col min="16135" max="16135" width="12.7109375" style="7" customWidth="1"/>
    <col min="16136" max="16136" width="9.140625" style="7"/>
    <col min="16137" max="16137" width="9.7109375" style="7" bestFit="1" customWidth="1"/>
    <col min="16138" max="16384" width="9.140625" style="7"/>
  </cols>
  <sheetData>
    <row r="1" spans="1:9" ht="34.5" customHeight="1" x14ac:dyDescent="0.25">
      <c r="A1" s="1164" t="s">
        <v>240</v>
      </c>
      <c r="B1" s="1164"/>
      <c r="C1" s="1164"/>
      <c r="D1" s="1164"/>
      <c r="E1" s="1164"/>
      <c r="F1" s="1164"/>
      <c r="G1" s="1164"/>
      <c r="H1" s="1164"/>
      <c r="I1" s="1164"/>
    </row>
    <row r="2" spans="1:9" x14ac:dyDescent="0.25">
      <c r="A2" s="208"/>
      <c r="B2" s="208"/>
      <c r="C2" s="208"/>
      <c r="D2" s="208"/>
      <c r="E2" s="208"/>
      <c r="F2" s="208"/>
      <c r="G2" s="208"/>
      <c r="H2" s="208"/>
      <c r="I2" s="208"/>
    </row>
    <row r="3" spans="1:9" ht="36" customHeight="1" x14ac:dyDescent="0.25">
      <c r="A3" s="1165" t="s">
        <v>276</v>
      </c>
      <c r="B3" s="1165"/>
      <c r="C3" s="1165"/>
      <c r="D3" s="1165"/>
      <c r="E3" s="1165"/>
      <c r="F3" s="1165"/>
      <c r="G3" s="1165"/>
      <c r="H3" s="1165"/>
      <c r="I3" s="1165"/>
    </row>
    <row r="5" spans="1:9" ht="38.25" customHeight="1" x14ac:dyDescent="0.25">
      <c r="A5" s="1130" t="s">
        <v>24</v>
      </c>
      <c r="B5" s="1130"/>
      <c r="C5" s="1130"/>
      <c r="D5" s="1130"/>
      <c r="E5" s="1130"/>
      <c r="F5" s="1130"/>
      <c r="G5" s="1130"/>
      <c r="H5" s="1130"/>
      <c r="I5" s="1130"/>
    </row>
    <row r="6" spans="1:9" ht="22.5" customHeight="1" x14ac:dyDescent="0.25">
      <c r="A6" s="207"/>
      <c r="B6" s="207"/>
      <c r="C6" s="207"/>
      <c r="D6" s="207"/>
      <c r="E6" s="207"/>
      <c r="F6" s="207"/>
      <c r="G6" s="207"/>
      <c r="H6" s="207"/>
      <c r="I6" s="207"/>
    </row>
    <row r="7" spans="1:9" ht="21.75" customHeight="1" x14ac:dyDescent="0.25">
      <c r="A7" s="1135" t="s">
        <v>61</v>
      </c>
      <c r="B7" s="1135"/>
      <c r="C7" s="1135"/>
      <c r="D7" s="1135"/>
      <c r="E7" s="1135"/>
      <c r="F7" s="1135"/>
      <c r="G7" s="1135"/>
      <c r="H7" s="1135"/>
      <c r="I7" s="1135"/>
    </row>
    <row r="8" spans="1:9" ht="13.5" customHeight="1" x14ac:dyDescent="0.25">
      <c r="A8" s="274"/>
      <c r="B8" s="274"/>
      <c r="C8" s="274"/>
      <c r="D8" s="274"/>
      <c r="E8" s="274"/>
      <c r="F8" s="274"/>
      <c r="G8" s="274"/>
      <c r="H8" s="274"/>
      <c r="I8" s="274"/>
    </row>
    <row r="9" spans="1:9" ht="43.5" customHeight="1" x14ac:dyDescent="0.25">
      <c r="A9" s="1105" t="s">
        <v>26</v>
      </c>
      <c r="B9" s="1105"/>
      <c r="C9" s="1105"/>
      <c r="D9" s="1166" t="s">
        <v>238</v>
      </c>
      <c r="E9" s="1166"/>
      <c r="F9" s="1166"/>
      <c r="G9" s="1166"/>
      <c r="H9" s="1166"/>
      <c r="I9" s="1166"/>
    </row>
    <row r="10" spans="1:9" ht="17.25" customHeight="1" x14ac:dyDescent="0.25">
      <c r="A10" s="1105"/>
      <c r="B10" s="1105"/>
      <c r="C10" s="1105"/>
      <c r="D10" s="755" t="s">
        <v>27</v>
      </c>
      <c r="E10" s="755"/>
      <c r="F10" s="755"/>
      <c r="G10" s="755" t="s">
        <v>28</v>
      </c>
      <c r="H10" s="755"/>
      <c r="I10" s="755"/>
    </row>
    <row r="11" spans="1:9" ht="39" customHeight="1" x14ac:dyDescent="0.25">
      <c r="A11" s="1105"/>
      <c r="B11" s="1105"/>
      <c r="C11" s="1105"/>
      <c r="D11" s="288" t="s">
        <v>8</v>
      </c>
      <c r="E11" s="288" t="s">
        <v>9</v>
      </c>
      <c r="F11" s="272" t="s">
        <v>5</v>
      </c>
      <c r="G11" s="288" t="s">
        <v>8</v>
      </c>
      <c r="H11" s="288" t="s">
        <v>9</v>
      </c>
      <c r="I11" s="272" t="s">
        <v>5</v>
      </c>
    </row>
    <row r="12" spans="1:9" ht="17.25" customHeight="1" x14ac:dyDescent="0.25">
      <c r="A12" s="1167" t="s">
        <v>29</v>
      </c>
      <c r="B12" s="1167"/>
      <c r="C12" s="1168" t="s">
        <v>10</v>
      </c>
      <c r="D12" s="1168"/>
      <c r="E12" s="1168"/>
      <c r="F12" s="1168"/>
      <c r="G12" s="1168"/>
      <c r="H12" s="1168"/>
      <c r="I12" s="1168"/>
    </row>
    <row r="13" spans="1:9" s="10" customFormat="1" ht="28.5" customHeight="1" x14ac:dyDescent="0.25">
      <c r="A13" s="1167"/>
      <c r="B13" s="1167"/>
      <c r="C13" s="1153" t="s">
        <v>297</v>
      </c>
      <c r="D13" s="1153"/>
      <c r="E13" s="1153"/>
      <c r="F13" s="1153"/>
      <c r="G13" s="1153"/>
      <c r="H13" s="1153"/>
      <c r="I13" s="1153"/>
    </row>
    <row r="14" spans="1:9" ht="29.25" customHeight="1" x14ac:dyDescent="0.25">
      <c r="A14" s="1169">
        <v>1047</v>
      </c>
      <c r="B14" s="1170" t="s">
        <v>298</v>
      </c>
      <c r="C14" s="1168" t="s">
        <v>31</v>
      </c>
      <c r="D14" s="1168"/>
      <c r="E14" s="1168"/>
      <c r="F14" s="1168"/>
      <c r="G14" s="1168"/>
      <c r="H14" s="1168"/>
      <c r="I14" s="1168"/>
    </row>
    <row r="15" spans="1:9" ht="40.5" customHeight="1" x14ac:dyDescent="0.25">
      <c r="A15" s="1169"/>
      <c r="B15" s="1170"/>
      <c r="C15" s="1153" t="s">
        <v>299</v>
      </c>
      <c r="D15" s="1153"/>
      <c r="E15" s="1153"/>
      <c r="F15" s="1153"/>
      <c r="G15" s="1153"/>
      <c r="H15" s="1153"/>
      <c r="I15" s="1153"/>
    </row>
    <row r="16" spans="1:9" ht="58.5" customHeight="1" x14ac:dyDescent="0.25">
      <c r="A16" s="1150" t="s">
        <v>63</v>
      </c>
      <c r="B16" s="1150"/>
      <c r="C16" s="289" t="s">
        <v>64</v>
      </c>
      <c r="D16" s="290"/>
      <c r="E16" s="290"/>
      <c r="F16" s="290"/>
      <c r="G16" s="290"/>
      <c r="H16" s="290"/>
      <c r="I16" s="290"/>
    </row>
    <row r="17" spans="1:9" ht="45.75" customHeight="1" x14ac:dyDescent="0.25">
      <c r="A17" s="1150" t="s">
        <v>65</v>
      </c>
      <c r="B17" s="1150"/>
      <c r="C17" s="289"/>
      <c r="D17" s="291" t="s">
        <v>33</v>
      </c>
      <c r="E17" s="291" t="s">
        <v>33</v>
      </c>
      <c r="F17" s="291" t="s">
        <v>33</v>
      </c>
      <c r="G17" s="292" t="e">
        <f>SUM(#REF!)</f>
        <v>#REF!</v>
      </c>
      <c r="H17" s="291" t="e">
        <f>SUM(#REF!)</f>
        <v>#REF!</v>
      </c>
      <c r="I17" s="291" t="e">
        <f>SUM(#REF!)</f>
        <v>#REF!</v>
      </c>
    </row>
    <row r="18" spans="1:9" ht="30" customHeight="1" x14ac:dyDescent="0.25">
      <c r="A18" s="1150" t="s">
        <v>66</v>
      </c>
      <c r="B18" s="1150"/>
      <c r="C18" s="1150"/>
      <c r="D18" s="289"/>
      <c r="E18" s="289"/>
      <c r="F18" s="289"/>
      <c r="G18" s="291"/>
      <c r="H18" s="291"/>
      <c r="I18" s="291"/>
    </row>
    <row r="19" spans="1:9" ht="24.75" customHeight="1" x14ac:dyDescent="0.25">
      <c r="A19" s="1150" t="s">
        <v>67</v>
      </c>
      <c r="B19" s="1150"/>
      <c r="C19" s="1150"/>
      <c r="D19" s="1150"/>
      <c r="E19" s="1150"/>
      <c r="F19" s="1150"/>
      <c r="G19" s="1150"/>
      <c r="H19" s="1150"/>
      <c r="I19" s="1150"/>
    </row>
    <row r="20" spans="1:9" ht="23.25" customHeight="1" x14ac:dyDescent="0.25">
      <c r="A20" s="1150" t="s">
        <v>91</v>
      </c>
      <c r="B20" s="1150"/>
      <c r="C20" s="1150"/>
      <c r="D20" s="1150"/>
      <c r="E20" s="1150"/>
      <c r="F20" s="1150"/>
      <c r="G20" s="1150"/>
      <c r="H20" s="1150"/>
      <c r="I20" s="1150"/>
    </row>
    <row r="21" spans="1:9" ht="27.75" customHeight="1" x14ac:dyDescent="0.25">
      <c r="A21" s="1151" t="s">
        <v>39</v>
      </c>
      <c r="B21" s="1151"/>
      <c r="C21" s="1151"/>
      <c r="D21" s="1151"/>
      <c r="E21" s="1151"/>
      <c r="F21" s="1151"/>
      <c r="G21" s="1151"/>
      <c r="H21" s="1151"/>
      <c r="I21" s="1151"/>
    </row>
    <row r="22" spans="1:9" ht="27.75" customHeight="1" x14ac:dyDescent="0.3">
      <c r="A22" s="1152" t="s">
        <v>103</v>
      </c>
      <c r="B22" s="1152"/>
      <c r="C22" s="1152"/>
      <c r="D22" s="1152"/>
      <c r="E22" s="1152"/>
      <c r="F22" s="1152"/>
      <c r="G22" s="1152"/>
      <c r="H22" s="1152"/>
      <c r="I22" s="1152"/>
    </row>
    <row r="23" spans="1:9" ht="31.5" customHeight="1" x14ac:dyDescent="0.25">
      <c r="A23" s="1151" t="s">
        <v>40</v>
      </c>
      <c r="B23" s="1151"/>
      <c r="C23" s="1151"/>
      <c r="D23" s="1151"/>
      <c r="E23" s="1151"/>
      <c r="F23" s="1151"/>
      <c r="G23" s="1151"/>
      <c r="H23" s="1151"/>
      <c r="I23" s="1151"/>
    </row>
    <row r="24" spans="1:9" ht="29.25" customHeight="1" x14ac:dyDescent="0.3">
      <c r="A24" s="1152" t="s">
        <v>104</v>
      </c>
      <c r="B24" s="1152"/>
      <c r="C24" s="1152"/>
      <c r="D24" s="1152"/>
      <c r="E24" s="1152"/>
      <c r="F24" s="1152"/>
      <c r="G24" s="1152"/>
      <c r="H24" s="1152"/>
      <c r="I24" s="1152"/>
    </row>
    <row r="26" spans="1:9" ht="16.5" customHeight="1" x14ac:dyDescent="0.25">
      <c r="A26" s="1130" t="s">
        <v>267</v>
      </c>
      <c r="B26" s="1130"/>
      <c r="C26" s="1130"/>
      <c r="D26" s="1130"/>
      <c r="E26" s="1130"/>
      <c r="F26" s="1130"/>
      <c r="G26" s="1130"/>
      <c r="H26" s="1130"/>
      <c r="I26" s="1130"/>
    </row>
    <row r="28" spans="1:9" ht="16.5" customHeight="1" x14ac:dyDescent="0.25">
      <c r="A28" s="1130" t="s">
        <v>43</v>
      </c>
      <c r="B28" s="1130"/>
      <c r="C28" s="1130"/>
      <c r="D28" s="1130"/>
      <c r="E28" s="1130"/>
      <c r="F28" s="1130"/>
      <c r="G28" s="1130"/>
      <c r="H28" s="1130"/>
      <c r="I28" s="1130"/>
    </row>
    <row r="29" spans="1:9" ht="17.25" thickBot="1" x14ac:dyDescent="0.3"/>
    <row r="30" spans="1:9" ht="39.75" customHeight="1" x14ac:dyDescent="0.25">
      <c r="A30" s="1154" t="s">
        <v>26</v>
      </c>
      <c r="B30" s="1155"/>
      <c r="C30" s="1156"/>
      <c r="D30" s="811" t="s">
        <v>238</v>
      </c>
      <c r="E30" s="812"/>
      <c r="F30" s="812"/>
      <c r="G30" s="812"/>
      <c r="H30" s="812"/>
      <c r="I30" s="813"/>
    </row>
    <row r="31" spans="1:9" ht="32.25" customHeight="1" x14ac:dyDescent="0.25">
      <c r="A31" s="1157"/>
      <c r="B31" s="1158"/>
      <c r="C31" s="1159"/>
      <c r="D31" s="799" t="s">
        <v>27</v>
      </c>
      <c r="E31" s="800"/>
      <c r="F31" s="801"/>
      <c r="G31" s="799" t="s">
        <v>28</v>
      </c>
      <c r="H31" s="800"/>
      <c r="I31" s="801"/>
    </row>
    <row r="32" spans="1:9" ht="36" customHeight="1" thickBot="1" x14ac:dyDescent="0.3">
      <c r="A32" s="1160"/>
      <c r="B32" s="1161"/>
      <c r="C32" s="1162"/>
      <c r="D32" s="2" t="s">
        <v>8</v>
      </c>
      <c r="E32" s="2" t="s">
        <v>9</v>
      </c>
      <c r="F32" s="275" t="s">
        <v>5</v>
      </c>
      <c r="G32" s="2" t="s">
        <v>8</v>
      </c>
      <c r="H32" s="2" t="s">
        <v>9</v>
      </c>
      <c r="I32" s="11" t="s">
        <v>5</v>
      </c>
    </row>
    <row r="33" spans="1:9" ht="17.25" customHeight="1" x14ac:dyDescent="0.3">
      <c r="A33" s="1086" t="s">
        <v>29</v>
      </c>
      <c r="B33" s="1087"/>
      <c r="C33" s="1148" t="s">
        <v>77</v>
      </c>
      <c r="D33" s="1163"/>
      <c r="E33" s="1163"/>
      <c r="F33" s="1163"/>
      <c r="G33" s="1163"/>
      <c r="H33" s="1163"/>
      <c r="I33" s="1149"/>
    </row>
    <row r="34" spans="1:9" ht="26.25" customHeight="1" thickBot="1" x14ac:dyDescent="0.35">
      <c r="A34" s="1088"/>
      <c r="B34" s="1089"/>
      <c r="C34" s="1094" t="s">
        <v>45</v>
      </c>
      <c r="D34" s="1095"/>
      <c r="E34" s="1095"/>
      <c r="F34" s="1095"/>
      <c r="G34" s="1095"/>
      <c r="H34" s="1095"/>
      <c r="I34" s="1097"/>
    </row>
    <row r="35" spans="1:9" ht="38.25" customHeight="1" thickBot="1" x14ac:dyDescent="0.35">
      <c r="A35" s="209">
        <v>1047</v>
      </c>
      <c r="B35" s="273" t="s">
        <v>275</v>
      </c>
      <c r="C35" s="1098" t="s">
        <v>77</v>
      </c>
      <c r="D35" s="1099"/>
      <c r="E35" s="1099"/>
      <c r="F35" s="1099"/>
      <c r="G35" s="1099"/>
      <c r="H35" s="1099"/>
      <c r="I35" s="1100"/>
    </row>
    <row r="36" spans="1:9" ht="47.25" customHeight="1" thickBot="1" x14ac:dyDescent="0.35">
      <c r="A36" s="1080" t="s">
        <v>47</v>
      </c>
      <c r="B36" s="1082"/>
      <c r="C36" s="271" t="s">
        <v>78</v>
      </c>
      <c r="D36" s="273"/>
      <c r="E36" s="273"/>
      <c r="F36" s="273"/>
      <c r="G36" s="273"/>
      <c r="H36" s="273"/>
      <c r="I36" s="273"/>
    </row>
    <row r="37" spans="1:9" ht="38.25" customHeight="1" thickBot="1" x14ac:dyDescent="0.35">
      <c r="A37" s="1080" t="s">
        <v>50</v>
      </c>
      <c r="B37" s="1082"/>
      <c r="C37" s="271"/>
      <c r="D37" s="271"/>
      <c r="E37" s="271"/>
      <c r="F37" s="273"/>
      <c r="G37" s="273"/>
      <c r="H37" s="273"/>
      <c r="I37" s="273"/>
    </row>
    <row r="38" spans="1:9" ht="74.25" customHeight="1" thickBot="1" x14ac:dyDescent="0.35">
      <c r="A38" s="1080" t="s">
        <v>51</v>
      </c>
      <c r="B38" s="1081"/>
      <c r="C38" s="1082"/>
      <c r="D38" s="206"/>
      <c r="E38" s="206"/>
      <c r="F38" s="205"/>
      <c r="G38" s="210" t="e">
        <f>#REF!</f>
        <v>#REF!</v>
      </c>
      <c r="H38" s="210" t="e">
        <f>#REF!</f>
        <v>#REF!</v>
      </c>
      <c r="I38" s="210" t="e">
        <f>#REF!</f>
        <v>#REF!</v>
      </c>
    </row>
    <row r="39" spans="1:9" ht="43.5" customHeight="1" thickBot="1" x14ac:dyDescent="0.35">
      <c r="A39" s="1080" t="s">
        <v>52</v>
      </c>
      <c r="B39" s="1082"/>
      <c r="C39" s="210" t="e">
        <f>I38</f>
        <v>#REF!</v>
      </c>
      <c r="D39" s="211"/>
      <c r="E39" s="211"/>
      <c r="F39" s="205"/>
      <c r="G39" s="205"/>
      <c r="H39" s="205"/>
      <c r="I39" s="205"/>
    </row>
    <row r="40" spans="1:9" ht="104.25" customHeight="1" thickBot="1" x14ac:dyDescent="0.35">
      <c r="A40" s="1080" t="s">
        <v>53</v>
      </c>
      <c r="B40" s="1082"/>
      <c r="C40" s="206"/>
      <c r="D40" s="206"/>
      <c r="E40" s="206"/>
      <c r="F40" s="205"/>
      <c r="G40" s="205"/>
      <c r="H40" s="205"/>
      <c r="I40" s="205"/>
    </row>
    <row r="41" spans="1:9" ht="27.75" customHeight="1" thickBot="1" x14ac:dyDescent="0.35">
      <c r="A41" s="1083" t="s">
        <v>39</v>
      </c>
      <c r="B41" s="1084"/>
      <c r="C41" s="1084"/>
      <c r="D41" s="1084"/>
      <c r="E41" s="1084"/>
      <c r="F41" s="1084"/>
      <c r="G41" s="1084"/>
      <c r="H41" s="1084"/>
      <c r="I41" s="1085"/>
    </row>
    <row r="42" spans="1:9" ht="27" customHeight="1" thickBot="1" x14ac:dyDescent="0.35">
      <c r="A42" s="1080" t="s">
        <v>103</v>
      </c>
      <c r="B42" s="1081"/>
      <c r="C42" s="1081"/>
      <c r="D42" s="1081"/>
      <c r="E42" s="1081"/>
      <c r="F42" s="1081"/>
      <c r="G42" s="1081"/>
      <c r="H42" s="1081"/>
      <c r="I42" s="1082"/>
    </row>
    <row r="43" spans="1:9" ht="30" customHeight="1" thickBot="1" x14ac:dyDescent="0.35">
      <c r="A43" s="1083" t="s">
        <v>40</v>
      </c>
      <c r="B43" s="1084"/>
      <c r="C43" s="1084"/>
      <c r="D43" s="1084"/>
      <c r="E43" s="1084"/>
      <c r="F43" s="1084"/>
      <c r="G43" s="1084"/>
      <c r="H43" s="1084"/>
      <c r="I43" s="1085"/>
    </row>
    <row r="44" spans="1:9" ht="29.25" customHeight="1" thickBot="1" x14ac:dyDescent="0.35">
      <c r="A44" s="1080" t="s">
        <v>104</v>
      </c>
      <c r="B44" s="1081"/>
      <c r="C44" s="1081"/>
      <c r="D44" s="1081"/>
      <c r="E44" s="1081"/>
      <c r="F44" s="1081"/>
      <c r="G44" s="1081"/>
      <c r="H44" s="1081"/>
      <c r="I44" s="1082"/>
    </row>
  </sheetData>
  <mergeCells count="43">
    <mergeCell ref="A1:I1"/>
    <mergeCell ref="A3:I3"/>
    <mergeCell ref="A5:I5"/>
    <mergeCell ref="A26:I26"/>
    <mergeCell ref="A28:I28"/>
    <mergeCell ref="A7:I7"/>
    <mergeCell ref="A9:C11"/>
    <mergeCell ref="D9:I9"/>
    <mergeCell ref="A12:B13"/>
    <mergeCell ref="C12:I12"/>
    <mergeCell ref="C13:I13"/>
    <mergeCell ref="A14:A15"/>
    <mergeCell ref="B14:B15"/>
    <mergeCell ref="C14:I14"/>
    <mergeCell ref="A23:I23"/>
    <mergeCell ref="A24:I24"/>
    <mergeCell ref="A30:C32"/>
    <mergeCell ref="D30:I30"/>
    <mergeCell ref="D31:F31"/>
    <mergeCell ref="G31:I31"/>
    <mergeCell ref="A33:B34"/>
    <mergeCell ref="C33:I33"/>
    <mergeCell ref="C34:I34"/>
    <mergeCell ref="A40:B40"/>
    <mergeCell ref="A41:I41"/>
    <mergeCell ref="A42:I42"/>
    <mergeCell ref="A43:I43"/>
    <mergeCell ref="A44:I44"/>
    <mergeCell ref="C35:I35"/>
    <mergeCell ref="A36:B36"/>
    <mergeCell ref="A37:B37"/>
    <mergeCell ref="A38:C38"/>
    <mergeCell ref="A39:B39"/>
    <mergeCell ref="D10:F10"/>
    <mergeCell ref="G10:I10"/>
    <mergeCell ref="A20:I20"/>
    <mergeCell ref="A21:I21"/>
    <mergeCell ref="A22:I22"/>
    <mergeCell ref="C15:I15"/>
    <mergeCell ref="A16:B16"/>
    <mergeCell ref="A17:B17"/>
    <mergeCell ref="A18:C18"/>
    <mergeCell ref="A19:I1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R71"/>
  <sheetViews>
    <sheetView zoomScaleNormal="100" workbookViewId="0">
      <selection activeCell="A158" sqref="A158:XFD162"/>
    </sheetView>
  </sheetViews>
  <sheetFormatPr defaultRowHeight="15" x14ac:dyDescent="0.25"/>
  <cols>
    <col min="1" max="1" width="13.42578125" style="9" customWidth="1"/>
    <col min="2" max="2" width="16.7109375" style="9" customWidth="1"/>
    <col min="3" max="3" width="25.85546875" style="9" customWidth="1"/>
    <col min="4" max="4" width="15.85546875" style="9" customWidth="1"/>
    <col min="5" max="5" width="20.5703125" style="9" customWidth="1"/>
    <col min="6" max="6" width="12.28515625" style="9" customWidth="1"/>
    <col min="7" max="7" width="15" style="9" customWidth="1"/>
    <col min="8" max="8" width="13.85546875" style="9" customWidth="1"/>
    <col min="9" max="9" width="11.140625" style="9" bestFit="1" customWidth="1"/>
    <col min="10" max="16384" width="9.140625" style="9"/>
  </cols>
  <sheetData>
    <row r="1" spans="1:252" ht="16.5" x14ac:dyDescent="0.25">
      <c r="A1" s="1222" t="s">
        <v>241</v>
      </c>
      <c r="B1" s="1222"/>
      <c r="C1" s="1222"/>
      <c r="D1" s="1222"/>
      <c r="E1" s="1222"/>
      <c r="F1" s="1222"/>
      <c r="G1" s="1222"/>
      <c r="H1" s="1222"/>
      <c r="I1" s="1222"/>
    </row>
    <row r="2" spans="1:252" ht="16.5" x14ac:dyDescent="0.25">
      <c r="A2" s="88"/>
      <c r="B2" s="88"/>
      <c r="C2" s="88"/>
      <c r="D2" s="88"/>
      <c r="E2" s="88"/>
      <c r="F2" s="88"/>
      <c r="G2" s="88"/>
      <c r="H2" s="88"/>
      <c r="I2" s="88"/>
    </row>
    <row r="3" spans="1:252" ht="44.25" customHeight="1" x14ac:dyDescent="0.25">
      <c r="A3" s="1224" t="s">
        <v>255</v>
      </c>
      <c r="B3" s="1224"/>
      <c r="C3" s="1224"/>
      <c r="D3" s="1224"/>
      <c r="E3" s="1224"/>
      <c r="F3" s="1224"/>
      <c r="G3" s="1224"/>
      <c r="H3" s="1224"/>
      <c r="I3" s="1224"/>
    </row>
    <row r="6" spans="1:252" ht="49.5" customHeight="1" x14ac:dyDescent="0.25">
      <c r="A6" s="1223" t="s">
        <v>24</v>
      </c>
      <c r="B6" s="1223"/>
      <c r="C6" s="1223"/>
      <c r="D6" s="1223"/>
      <c r="E6" s="1223"/>
      <c r="F6" s="1223"/>
      <c r="G6" s="1223"/>
      <c r="H6" s="1223"/>
      <c r="I6" s="1223"/>
    </row>
    <row r="7" spans="1:252" ht="16.5" x14ac:dyDescent="0.25">
      <c r="A7" s="1181" t="s">
        <v>61</v>
      </c>
      <c r="B7" s="1181"/>
      <c r="C7" s="1181"/>
      <c r="D7" s="1181"/>
      <c r="E7" s="1181"/>
      <c r="F7" s="1181"/>
      <c r="G7" s="1181"/>
      <c r="H7" s="1181"/>
      <c r="I7" s="1181"/>
    </row>
    <row r="8" spans="1:252" ht="16.5" x14ac:dyDescent="0.25">
      <c r="A8" s="91"/>
      <c r="B8" s="91"/>
      <c r="C8" s="91"/>
      <c r="D8" s="91"/>
      <c r="E8" s="91"/>
      <c r="F8" s="91"/>
      <c r="G8" s="91"/>
      <c r="H8" s="91"/>
      <c r="I8" s="91"/>
    </row>
    <row r="9" spans="1:252" s="1" customFormat="1" ht="48" customHeight="1" x14ac:dyDescent="0.25">
      <c r="A9" s="755" t="s">
        <v>26</v>
      </c>
      <c r="B9" s="755"/>
      <c r="C9" s="755"/>
      <c r="D9" s="811" t="s">
        <v>238</v>
      </c>
      <c r="E9" s="812"/>
      <c r="F9" s="812"/>
      <c r="G9" s="812"/>
      <c r="H9" s="812"/>
      <c r="I9" s="813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</row>
    <row r="10" spans="1:252" s="1" customFormat="1" ht="34.5" customHeight="1" x14ac:dyDescent="0.25">
      <c r="A10" s="755"/>
      <c r="B10" s="755"/>
      <c r="C10" s="755"/>
      <c r="D10" s="799" t="s">
        <v>27</v>
      </c>
      <c r="E10" s="800"/>
      <c r="F10" s="801"/>
      <c r="G10" s="799" t="s">
        <v>28</v>
      </c>
      <c r="H10" s="800"/>
      <c r="I10" s="801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</row>
    <row r="11" spans="1:252" s="1" customFormat="1" ht="33.75" thickBot="1" x14ac:dyDescent="0.3">
      <c r="A11" s="755"/>
      <c r="B11" s="755"/>
      <c r="C11" s="755"/>
      <c r="D11" s="66" t="s">
        <v>8</v>
      </c>
      <c r="E11" s="66" t="s">
        <v>9</v>
      </c>
      <c r="F11" s="93" t="s">
        <v>5</v>
      </c>
      <c r="G11" s="66" t="s">
        <v>8</v>
      </c>
      <c r="H11" s="66" t="s">
        <v>9</v>
      </c>
      <c r="I11" s="73" t="s">
        <v>5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</row>
    <row r="12" spans="1:252" s="10" customFormat="1" ht="16.5" customHeight="1" x14ac:dyDescent="0.25">
      <c r="A12" s="804" t="s">
        <v>29</v>
      </c>
      <c r="B12" s="805"/>
      <c r="C12" s="808" t="s">
        <v>10</v>
      </c>
      <c r="D12" s="809"/>
      <c r="E12" s="809"/>
      <c r="F12" s="809"/>
      <c r="G12" s="809"/>
      <c r="H12" s="809"/>
      <c r="I12" s="810"/>
    </row>
    <row r="13" spans="1:252" s="10" customFormat="1" ht="16.5" customHeight="1" x14ac:dyDescent="0.25">
      <c r="A13" s="806"/>
      <c r="B13" s="807"/>
      <c r="C13" s="856" t="s">
        <v>254</v>
      </c>
      <c r="D13" s="857"/>
      <c r="E13" s="857"/>
      <c r="F13" s="857"/>
      <c r="G13" s="857"/>
      <c r="H13" s="857"/>
      <c r="I13" s="858"/>
    </row>
    <row r="14" spans="1:252" s="10" customFormat="1" ht="16.5" x14ac:dyDescent="0.25">
      <c r="A14" s="849">
        <v>1047</v>
      </c>
      <c r="B14" s="755" t="s">
        <v>253</v>
      </c>
      <c r="C14" s="756" t="s">
        <v>31</v>
      </c>
      <c r="D14" s="757"/>
      <c r="E14" s="757"/>
      <c r="F14" s="757"/>
      <c r="G14" s="757"/>
      <c r="H14" s="757"/>
      <c r="I14" s="758"/>
    </row>
    <row r="15" spans="1:252" s="10" customFormat="1" ht="63.75" customHeight="1" thickBot="1" x14ac:dyDescent="0.3">
      <c r="A15" s="850"/>
      <c r="B15" s="755"/>
      <c r="C15" s="782" t="s">
        <v>242</v>
      </c>
      <c r="D15" s="783"/>
      <c r="E15" s="783"/>
      <c r="F15" s="783"/>
      <c r="G15" s="783"/>
      <c r="H15" s="783"/>
      <c r="I15" s="784"/>
    </row>
    <row r="16" spans="1:252" s="10" customFormat="1" ht="66" customHeight="1" thickBot="1" x14ac:dyDescent="0.3">
      <c r="A16" s="759" t="s">
        <v>63</v>
      </c>
      <c r="B16" s="760"/>
      <c r="C16" s="184" t="s">
        <v>64</v>
      </c>
      <c r="D16" s="103">
        <v>1</v>
      </c>
      <c r="E16" s="103">
        <v>1</v>
      </c>
      <c r="F16" s="103">
        <v>1</v>
      </c>
      <c r="G16" s="104"/>
      <c r="H16" s="104"/>
      <c r="I16" s="69"/>
    </row>
    <row r="17" spans="1:9" s="10" customFormat="1" ht="36.75" customHeight="1" thickBot="1" x14ac:dyDescent="0.3">
      <c r="A17" s="759" t="s">
        <v>65</v>
      </c>
      <c r="B17" s="848"/>
      <c r="C17" s="184"/>
      <c r="D17" s="70" t="s">
        <v>33</v>
      </c>
      <c r="E17" s="70" t="s">
        <v>33</v>
      </c>
      <c r="F17" s="70" t="s">
        <v>33</v>
      </c>
      <c r="G17" s="71" t="e">
        <f>SUM(#REF!)</f>
        <v>#REF!</v>
      </c>
      <c r="H17" s="71" t="e">
        <f>SUM(#REF!)</f>
        <v>#REF!</v>
      </c>
      <c r="I17" s="71" t="e">
        <f>SUM(#REF!)</f>
        <v>#REF!</v>
      </c>
    </row>
    <row r="18" spans="1:9" s="10" customFormat="1" ht="33" customHeight="1" thickBot="1" x14ac:dyDescent="0.3">
      <c r="A18" s="759" t="s">
        <v>66</v>
      </c>
      <c r="B18" s="847"/>
      <c r="C18" s="848"/>
      <c r="D18" s="183"/>
      <c r="E18" s="183"/>
      <c r="F18" s="70"/>
      <c r="G18" s="68"/>
      <c r="H18" s="68"/>
      <c r="I18" s="69"/>
    </row>
    <row r="19" spans="1:9" s="10" customFormat="1" ht="34.5" customHeight="1" x14ac:dyDescent="0.25">
      <c r="A19" s="859" t="s">
        <v>67</v>
      </c>
      <c r="B19" s="860"/>
      <c r="C19" s="860"/>
      <c r="D19" s="860"/>
      <c r="E19" s="860"/>
      <c r="F19" s="860"/>
      <c r="G19" s="860"/>
      <c r="H19" s="860"/>
      <c r="I19" s="861"/>
    </row>
    <row r="20" spans="1:9" s="10" customFormat="1" ht="33" customHeight="1" thickBot="1" x14ac:dyDescent="0.3">
      <c r="A20" s="730" t="s">
        <v>91</v>
      </c>
      <c r="B20" s="731"/>
      <c r="C20" s="731"/>
      <c r="D20" s="731"/>
      <c r="E20" s="731"/>
      <c r="F20" s="731"/>
      <c r="G20" s="731"/>
      <c r="H20" s="731"/>
      <c r="I20" s="732"/>
    </row>
    <row r="21" spans="1:9" s="10" customFormat="1" ht="35.25" customHeight="1" x14ac:dyDescent="0.25">
      <c r="A21" s="741" t="s">
        <v>39</v>
      </c>
      <c r="B21" s="742"/>
      <c r="C21" s="742"/>
      <c r="D21" s="742"/>
      <c r="E21" s="742"/>
      <c r="F21" s="742"/>
      <c r="G21" s="742"/>
      <c r="H21" s="742"/>
      <c r="I21" s="743"/>
    </row>
    <row r="22" spans="1:9" s="10" customFormat="1" ht="17.25" thickBot="1" x14ac:dyDescent="0.35">
      <c r="A22" s="728" t="s">
        <v>103</v>
      </c>
      <c r="B22" s="765"/>
      <c r="C22" s="765"/>
      <c r="D22" s="765"/>
      <c r="E22" s="765"/>
      <c r="F22" s="765"/>
      <c r="G22" s="765"/>
      <c r="H22" s="765"/>
      <c r="I22" s="729"/>
    </row>
    <row r="23" spans="1:9" s="10" customFormat="1" ht="28.5" customHeight="1" x14ac:dyDescent="0.25">
      <c r="A23" s="741" t="s">
        <v>40</v>
      </c>
      <c r="B23" s="742"/>
      <c r="C23" s="742"/>
      <c r="D23" s="742"/>
      <c r="E23" s="742"/>
      <c r="F23" s="742"/>
      <c r="G23" s="742"/>
      <c r="H23" s="742"/>
      <c r="I23" s="743"/>
    </row>
    <row r="24" spans="1:9" s="10" customFormat="1" ht="28.5" customHeight="1" thickBot="1" x14ac:dyDescent="0.35">
      <c r="A24" s="728" t="s">
        <v>104</v>
      </c>
      <c r="B24" s="765"/>
      <c r="C24" s="765"/>
      <c r="D24" s="765"/>
      <c r="E24" s="765"/>
      <c r="F24" s="765"/>
      <c r="G24" s="765"/>
      <c r="H24" s="765"/>
      <c r="I24" s="729"/>
    </row>
    <row r="25" spans="1:9" s="10" customFormat="1" ht="16.5" customHeight="1" x14ac:dyDescent="0.25">
      <c r="A25" s="804" t="s">
        <v>29</v>
      </c>
      <c r="B25" s="805"/>
      <c r="C25" s="808" t="s">
        <v>10</v>
      </c>
      <c r="D25" s="809"/>
      <c r="E25" s="809"/>
      <c r="F25" s="809"/>
      <c r="G25" s="809"/>
      <c r="H25" s="809"/>
      <c r="I25" s="1231"/>
    </row>
    <row r="26" spans="1:9" s="10" customFormat="1" ht="16.5" customHeight="1" x14ac:dyDescent="0.25">
      <c r="A26" s="806"/>
      <c r="B26" s="807"/>
      <c r="C26" s="856" t="s">
        <v>301</v>
      </c>
      <c r="D26" s="857"/>
      <c r="E26" s="857"/>
      <c r="F26" s="857"/>
      <c r="G26" s="857"/>
      <c r="H26" s="857"/>
      <c r="I26" s="1232"/>
    </row>
    <row r="27" spans="1:9" s="10" customFormat="1" ht="16.5" x14ac:dyDescent="0.25">
      <c r="A27" s="875">
        <v>1047</v>
      </c>
      <c r="B27" s="755" t="s">
        <v>300</v>
      </c>
      <c r="C27" s="756" t="s">
        <v>31</v>
      </c>
      <c r="D27" s="757"/>
      <c r="E27" s="757"/>
      <c r="F27" s="757"/>
      <c r="G27" s="757"/>
      <c r="H27" s="757"/>
      <c r="I27" s="1233"/>
    </row>
    <row r="28" spans="1:9" s="10" customFormat="1" ht="36" customHeight="1" thickBot="1" x14ac:dyDescent="0.3">
      <c r="A28" s="875"/>
      <c r="B28" s="755"/>
      <c r="C28" s="782" t="s">
        <v>302</v>
      </c>
      <c r="D28" s="783"/>
      <c r="E28" s="783"/>
      <c r="F28" s="783"/>
      <c r="G28" s="783"/>
      <c r="H28" s="783"/>
      <c r="I28" s="1234"/>
    </row>
    <row r="29" spans="1:9" s="10" customFormat="1" ht="66" customHeight="1" thickBot="1" x14ac:dyDescent="0.3">
      <c r="A29" s="759" t="s">
        <v>63</v>
      </c>
      <c r="B29" s="760"/>
      <c r="C29" s="286" t="s">
        <v>64</v>
      </c>
      <c r="D29" s="103">
        <v>1</v>
      </c>
      <c r="E29" s="103">
        <v>1</v>
      </c>
      <c r="F29" s="103">
        <v>1</v>
      </c>
      <c r="G29" s="104"/>
      <c r="H29" s="104"/>
      <c r="I29" s="69"/>
    </row>
    <row r="30" spans="1:9" s="10" customFormat="1" ht="36.75" customHeight="1" thickBot="1" x14ac:dyDescent="0.3">
      <c r="A30" s="759" t="s">
        <v>65</v>
      </c>
      <c r="B30" s="848"/>
      <c r="C30" s="286"/>
      <c r="D30" s="70" t="s">
        <v>33</v>
      </c>
      <c r="E30" s="70" t="s">
        <v>33</v>
      </c>
      <c r="F30" s="70" t="s">
        <v>33</v>
      </c>
      <c r="G30" s="71" t="e">
        <f>SUM(#REF!)</f>
        <v>#REF!</v>
      </c>
      <c r="H30" s="71" t="e">
        <f>SUM(#REF!)</f>
        <v>#REF!</v>
      </c>
      <c r="I30" s="71" t="e">
        <f>SUM(#REF!)</f>
        <v>#REF!</v>
      </c>
    </row>
    <row r="31" spans="1:9" s="10" customFormat="1" ht="33" customHeight="1" thickBot="1" x14ac:dyDescent="0.3">
      <c r="A31" s="759" t="s">
        <v>66</v>
      </c>
      <c r="B31" s="847"/>
      <c r="C31" s="848"/>
      <c r="D31" s="276"/>
      <c r="E31" s="276"/>
      <c r="F31" s="70"/>
      <c r="G31" s="68"/>
      <c r="H31" s="68"/>
      <c r="I31" s="69"/>
    </row>
    <row r="32" spans="1:9" s="10" customFormat="1" ht="34.5" customHeight="1" x14ac:dyDescent="0.25">
      <c r="A32" s="859" t="s">
        <v>67</v>
      </c>
      <c r="B32" s="860"/>
      <c r="C32" s="860"/>
      <c r="D32" s="860"/>
      <c r="E32" s="860"/>
      <c r="F32" s="860"/>
      <c r="G32" s="860"/>
      <c r="H32" s="860"/>
      <c r="I32" s="861"/>
    </row>
    <row r="33" spans="1:9" s="10" customFormat="1" ht="26.25" customHeight="1" thickBot="1" x14ac:dyDescent="0.3">
      <c r="A33" s="730" t="s">
        <v>68</v>
      </c>
      <c r="B33" s="731"/>
      <c r="C33" s="731"/>
      <c r="D33" s="731"/>
      <c r="E33" s="731"/>
      <c r="F33" s="731"/>
      <c r="G33" s="731"/>
      <c r="H33" s="731"/>
      <c r="I33" s="732"/>
    </row>
    <row r="34" spans="1:9" s="10" customFormat="1" ht="35.25" customHeight="1" x14ac:dyDescent="0.25">
      <c r="A34" s="741" t="s">
        <v>39</v>
      </c>
      <c r="B34" s="742"/>
      <c r="C34" s="742"/>
      <c r="D34" s="742"/>
      <c r="E34" s="742"/>
      <c r="F34" s="742"/>
      <c r="G34" s="742"/>
      <c r="H34" s="742"/>
      <c r="I34" s="743"/>
    </row>
    <row r="35" spans="1:9" s="10" customFormat="1" ht="17.25" thickBot="1" x14ac:dyDescent="0.35">
      <c r="A35" s="728" t="s">
        <v>103</v>
      </c>
      <c r="B35" s="765"/>
      <c r="C35" s="765"/>
      <c r="D35" s="765"/>
      <c r="E35" s="765"/>
      <c r="F35" s="765"/>
      <c r="G35" s="765"/>
      <c r="H35" s="765"/>
      <c r="I35" s="729"/>
    </row>
    <row r="36" spans="1:9" s="10" customFormat="1" ht="28.5" customHeight="1" x14ac:dyDescent="0.25">
      <c r="A36" s="741" t="s">
        <v>40</v>
      </c>
      <c r="B36" s="742"/>
      <c r="C36" s="742"/>
      <c r="D36" s="742"/>
      <c r="E36" s="742"/>
      <c r="F36" s="742"/>
      <c r="G36" s="742"/>
      <c r="H36" s="742"/>
      <c r="I36" s="743"/>
    </row>
    <row r="37" spans="1:9" s="10" customFormat="1" ht="19.5" customHeight="1" thickBot="1" x14ac:dyDescent="0.35">
      <c r="A37" s="728" t="s">
        <v>104</v>
      </c>
      <c r="B37" s="765"/>
      <c r="C37" s="765"/>
      <c r="D37" s="765"/>
      <c r="E37" s="765"/>
      <c r="F37" s="765"/>
      <c r="G37" s="765"/>
      <c r="H37" s="765"/>
      <c r="I37" s="729"/>
    </row>
    <row r="38" spans="1:9" ht="16.5" x14ac:dyDescent="0.25">
      <c r="A38" s="91"/>
      <c r="B38" s="91"/>
      <c r="C38" s="91"/>
      <c r="D38" s="91"/>
      <c r="E38" s="91"/>
      <c r="F38" s="91"/>
      <c r="G38" s="91"/>
      <c r="H38" s="91"/>
      <c r="I38" s="91"/>
    </row>
    <row r="39" spans="1:9" ht="15.75" thickBot="1" x14ac:dyDescent="0.3"/>
    <row r="40" spans="1:9" ht="16.5" x14ac:dyDescent="0.25">
      <c r="A40" s="1183" t="s">
        <v>87</v>
      </c>
      <c r="B40" s="1184"/>
      <c r="C40" s="1184"/>
      <c r="D40" s="1184"/>
      <c r="E40" s="1184"/>
      <c r="F40" s="1184"/>
      <c r="G40" s="1184"/>
      <c r="H40" s="1184"/>
      <c r="I40" s="1185"/>
    </row>
    <row r="41" spans="1:9" ht="31.5" customHeight="1" thickBot="1" x14ac:dyDescent="0.3">
      <c r="A41" s="1179" t="s">
        <v>43</v>
      </c>
      <c r="B41" s="1180"/>
      <c r="C41" s="1180"/>
      <c r="D41" s="1181"/>
      <c r="E41" s="1181"/>
      <c r="F41" s="1181"/>
      <c r="G41" s="1181"/>
      <c r="H41" s="1181"/>
      <c r="I41" s="1182"/>
    </row>
    <row r="42" spans="1:9" ht="36" customHeight="1" x14ac:dyDescent="0.25">
      <c r="A42" s="1210" t="s">
        <v>26</v>
      </c>
      <c r="B42" s="1211"/>
      <c r="C42" s="1211"/>
      <c r="D42" s="811" t="s">
        <v>238</v>
      </c>
      <c r="E42" s="812"/>
      <c r="F42" s="812"/>
      <c r="G42" s="812"/>
      <c r="H42" s="812"/>
      <c r="I42" s="813"/>
    </row>
    <row r="43" spans="1:9" ht="16.5" x14ac:dyDescent="0.25">
      <c r="A43" s="1212"/>
      <c r="B43" s="1213"/>
      <c r="C43" s="1213"/>
      <c r="D43" s="799" t="s">
        <v>27</v>
      </c>
      <c r="E43" s="800"/>
      <c r="F43" s="801"/>
      <c r="G43" s="799" t="s">
        <v>28</v>
      </c>
      <c r="H43" s="800"/>
      <c r="I43" s="801"/>
    </row>
    <row r="44" spans="1:9" ht="33.75" thickBot="1" x14ac:dyDescent="0.3">
      <c r="A44" s="1214"/>
      <c r="B44" s="1215"/>
      <c r="C44" s="1216"/>
      <c r="D44" s="66" t="s">
        <v>8</v>
      </c>
      <c r="E44" s="66" t="s">
        <v>9</v>
      </c>
      <c r="F44" s="66" t="s">
        <v>5</v>
      </c>
      <c r="G44" s="66" t="s">
        <v>8</v>
      </c>
      <c r="H44" s="66" t="s">
        <v>9</v>
      </c>
      <c r="I44" s="66" t="s">
        <v>5</v>
      </c>
    </row>
    <row r="45" spans="1:9" ht="21.75" customHeight="1" x14ac:dyDescent="0.25">
      <c r="A45" s="1186" t="s">
        <v>29</v>
      </c>
      <c r="B45" s="1187"/>
      <c r="C45" s="1200" t="s">
        <v>10</v>
      </c>
      <c r="D45" s="1201"/>
      <c r="E45" s="1201"/>
      <c r="F45" s="1201"/>
      <c r="G45" s="1201"/>
      <c r="H45" s="1201"/>
      <c r="I45" s="1202"/>
    </row>
    <row r="46" spans="1:9" ht="24" customHeight="1" x14ac:dyDescent="0.25">
      <c r="A46" s="1188"/>
      <c r="B46" s="1189"/>
      <c r="C46" s="1192" t="s">
        <v>44</v>
      </c>
      <c r="D46" s="1193"/>
      <c r="E46" s="1193"/>
      <c r="F46" s="1194"/>
      <c r="G46" s="1194"/>
      <c r="H46" s="1194"/>
      <c r="I46" s="1195"/>
    </row>
    <row r="47" spans="1:9" ht="25.5" customHeight="1" thickBot="1" x14ac:dyDescent="0.3">
      <c r="A47" s="1190"/>
      <c r="B47" s="1191"/>
      <c r="C47" s="1196" t="s">
        <v>45</v>
      </c>
      <c r="D47" s="1197"/>
      <c r="E47" s="1197"/>
      <c r="F47" s="1198"/>
      <c r="G47" s="1198"/>
      <c r="H47" s="1198"/>
      <c r="I47" s="1199"/>
    </row>
    <row r="48" spans="1:9" ht="32.25" customHeight="1" thickBot="1" x14ac:dyDescent="0.3">
      <c r="A48" s="79">
        <v>1098</v>
      </c>
      <c r="B48" s="98" t="s">
        <v>46</v>
      </c>
      <c r="C48" s="1175" t="s">
        <v>89</v>
      </c>
      <c r="D48" s="1203"/>
      <c r="E48" s="1203"/>
      <c r="F48" s="1203"/>
      <c r="G48" s="1203"/>
      <c r="H48" s="1203"/>
      <c r="I48" s="1176"/>
    </row>
    <row r="49" spans="1:252" ht="66.75" thickBot="1" x14ac:dyDescent="0.3">
      <c r="A49" s="1173" t="s">
        <v>47</v>
      </c>
      <c r="B49" s="1174"/>
      <c r="C49" s="95" t="s">
        <v>48</v>
      </c>
      <c r="D49" s="98"/>
      <c r="E49" s="98"/>
      <c r="F49" s="98"/>
      <c r="G49" s="98"/>
      <c r="H49" s="98"/>
      <c r="I49" s="98"/>
    </row>
    <row r="50" spans="1:252" ht="50.25" thickBot="1" x14ac:dyDescent="0.3">
      <c r="A50" s="1175"/>
      <c r="B50" s="1176"/>
      <c r="C50" s="95" t="s">
        <v>49</v>
      </c>
      <c r="D50" s="175"/>
      <c r="E50" s="175"/>
      <c r="F50" s="175"/>
      <c r="G50" s="98"/>
      <c r="H50" s="98"/>
      <c r="I50" s="98"/>
    </row>
    <row r="51" spans="1:252" ht="31.5" customHeight="1" thickBot="1" x14ac:dyDescent="0.3">
      <c r="A51" s="1177" t="s">
        <v>50</v>
      </c>
      <c r="B51" s="1178"/>
      <c r="C51" s="95"/>
      <c r="D51" s="95"/>
      <c r="E51" s="95"/>
      <c r="F51" s="98"/>
      <c r="G51" s="98"/>
      <c r="H51" s="98"/>
      <c r="I51" s="98"/>
    </row>
    <row r="52" spans="1:252" ht="57" customHeight="1" thickBot="1" x14ac:dyDescent="0.3">
      <c r="A52" s="1177" t="s">
        <v>51</v>
      </c>
      <c r="B52" s="1207"/>
      <c r="C52" s="1178"/>
      <c r="D52" s="95"/>
      <c r="E52" s="95"/>
      <c r="F52" s="98"/>
      <c r="G52" s="80" t="e">
        <f>SUM(#REF!)</f>
        <v>#REF!</v>
      </c>
      <c r="H52" s="80" t="e">
        <f>SUM(#REF!)</f>
        <v>#REF!</v>
      </c>
      <c r="I52" s="80" t="e">
        <f>SUM(#REF!)</f>
        <v>#REF!</v>
      </c>
    </row>
    <row r="53" spans="1:252" ht="51.75" customHeight="1" thickBot="1" x14ac:dyDescent="0.3">
      <c r="A53" s="1177" t="s">
        <v>52</v>
      </c>
      <c r="B53" s="1178"/>
      <c r="C53" s="80" t="e">
        <f>I52</f>
        <v>#REF!</v>
      </c>
      <c r="D53" s="81"/>
      <c r="E53" s="81"/>
      <c r="F53" s="98"/>
      <c r="G53" s="98"/>
      <c r="H53" s="98"/>
      <c r="I53" s="98"/>
    </row>
    <row r="54" spans="1:252" ht="105.75" customHeight="1" thickBot="1" x14ac:dyDescent="0.3">
      <c r="A54" s="1177" t="s">
        <v>53</v>
      </c>
      <c r="B54" s="1178"/>
      <c r="C54" s="95"/>
      <c r="D54" s="95"/>
      <c r="E54" s="95"/>
      <c r="F54" s="98"/>
      <c r="G54" s="98"/>
      <c r="H54" s="98"/>
      <c r="I54" s="98"/>
    </row>
    <row r="55" spans="1:252" ht="36.75" customHeight="1" thickBot="1" x14ac:dyDescent="0.3">
      <c r="A55" s="1225" t="s">
        <v>39</v>
      </c>
      <c r="B55" s="1226"/>
      <c r="C55" s="1226"/>
      <c r="D55" s="1226"/>
      <c r="E55" s="1226"/>
      <c r="F55" s="1226"/>
      <c r="G55" s="1226"/>
      <c r="H55" s="1226"/>
      <c r="I55" s="1227"/>
    </row>
    <row r="56" spans="1:252" ht="31.5" customHeight="1" thickBot="1" x14ac:dyDescent="0.35">
      <c r="A56" s="1204" t="s">
        <v>128</v>
      </c>
      <c r="B56" s="1205"/>
      <c r="C56" s="1205"/>
      <c r="D56" s="1205"/>
      <c r="E56" s="1205"/>
      <c r="F56" s="1205"/>
      <c r="G56" s="1205"/>
      <c r="H56" s="1205"/>
      <c r="I56" s="1206"/>
    </row>
    <row r="57" spans="1:252" ht="40.5" customHeight="1" thickBot="1" x14ac:dyDescent="0.35">
      <c r="A57" s="1228" t="s">
        <v>40</v>
      </c>
      <c r="B57" s="1229"/>
      <c r="C57" s="1229"/>
      <c r="D57" s="1229"/>
      <c r="E57" s="1229"/>
      <c r="F57" s="1229"/>
      <c r="G57" s="1229"/>
      <c r="H57" s="1229"/>
      <c r="I57" s="1230"/>
    </row>
    <row r="58" spans="1:252" s="1" customFormat="1" ht="33.75" customHeight="1" thickBot="1" x14ac:dyDescent="0.35">
      <c r="A58" s="1204" t="s">
        <v>157</v>
      </c>
      <c r="B58" s="1205"/>
      <c r="C58" s="1205"/>
      <c r="D58" s="1205"/>
      <c r="E58" s="1205"/>
      <c r="F58" s="1205"/>
      <c r="G58" s="1205"/>
      <c r="H58" s="1205"/>
      <c r="I58" s="1206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  <c r="GT58" s="9"/>
      <c r="GU58" s="9"/>
      <c r="GV58" s="9"/>
      <c r="GW58" s="9"/>
      <c r="GX58" s="9"/>
      <c r="GY58" s="9"/>
      <c r="GZ58" s="9"/>
      <c r="HA58" s="9"/>
      <c r="HB58" s="9"/>
      <c r="HC58" s="9"/>
      <c r="HD58" s="9"/>
      <c r="HE58" s="9"/>
      <c r="HF58" s="9"/>
      <c r="HG58" s="9"/>
      <c r="HH58" s="9"/>
      <c r="HI58" s="9"/>
      <c r="HJ58" s="9"/>
      <c r="HK58" s="9"/>
      <c r="HL58" s="9"/>
      <c r="HM58" s="9"/>
      <c r="HN58" s="9"/>
      <c r="HO58" s="9"/>
      <c r="HP58" s="9"/>
      <c r="HQ58" s="9"/>
      <c r="HR58" s="9"/>
      <c r="HS58" s="9"/>
      <c r="HT58" s="9"/>
      <c r="HU58" s="9"/>
      <c r="HV58" s="9"/>
      <c r="HW58" s="9"/>
      <c r="HX58" s="9"/>
      <c r="HY58" s="9"/>
      <c r="HZ58" s="9"/>
      <c r="IA58" s="9"/>
      <c r="IB58" s="9"/>
      <c r="IC58" s="9"/>
      <c r="ID58" s="9"/>
      <c r="IE58" s="9"/>
      <c r="IF58" s="9"/>
      <c r="IG58" s="9"/>
      <c r="IH58" s="9"/>
      <c r="II58" s="9"/>
      <c r="IJ58" s="9"/>
      <c r="IK58" s="9"/>
      <c r="IL58" s="9"/>
      <c r="IM58" s="9"/>
      <c r="IN58" s="9"/>
      <c r="IO58" s="9"/>
      <c r="IP58" s="9"/>
      <c r="IQ58" s="9"/>
      <c r="IR58" s="9"/>
    </row>
    <row r="59" spans="1:252" s="1" customFormat="1" ht="16.5" x14ac:dyDescent="0.25">
      <c r="A59" s="871" t="s">
        <v>29</v>
      </c>
      <c r="B59" s="872"/>
      <c r="C59" s="808" t="s">
        <v>10</v>
      </c>
      <c r="D59" s="809"/>
      <c r="E59" s="809"/>
      <c r="F59" s="809"/>
      <c r="G59" s="809"/>
      <c r="H59" s="809"/>
      <c r="I59" s="810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  <c r="FU59" s="9"/>
      <c r="FV59" s="9"/>
      <c r="FW59" s="9"/>
      <c r="FX59" s="9"/>
      <c r="FY59" s="9"/>
      <c r="FZ59" s="9"/>
      <c r="GA59" s="9"/>
      <c r="GB59" s="9"/>
      <c r="GC59" s="9"/>
      <c r="GD59" s="9"/>
      <c r="GE59" s="9"/>
      <c r="GF59" s="9"/>
      <c r="GG59" s="9"/>
      <c r="GH59" s="9"/>
      <c r="GI59" s="9"/>
      <c r="GJ59" s="9"/>
      <c r="GK59" s="9"/>
      <c r="GL59" s="9"/>
      <c r="GM59" s="9"/>
      <c r="GN59" s="9"/>
      <c r="GO59" s="9"/>
      <c r="GP59" s="9"/>
      <c r="GQ59" s="9"/>
      <c r="GR59" s="9"/>
      <c r="GS59" s="9"/>
      <c r="GT59" s="9"/>
      <c r="GU59" s="9"/>
      <c r="GV59" s="9"/>
      <c r="GW59" s="9"/>
      <c r="GX59" s="9"/>
      <c r="GY59" s="9"/>
      <c r="GZ59" s="9"/>
      <c r="HA59" s="9"/>
      <c r="HB59" s="9"/>
      <c r="HC59" s="9"/>
      <c r="HD59" s="9"/>
      <c r="HE59" s="9"/>
      <c r="HF59" s="9"/>
      <c r="HG59" s="9"/>
      <c r="HH59" s="9"/>
      <c r="HI59" s="9"/>
      <c r="HJ59" s="9"/>
      <c r="HK59" s="9"/>
      <c r="HL59" s="9"/>
      <c r="HM59" s="9"/>
      <c r="HN59" s="9"/>
      <c r="HO59" s="9"/>
      <c r="HP59" s="9"/>
      <c r="HQ59" s="9"/>
      <c r="HR59" s="9"/>
      <c r="HS59" s="9"/>
      <c r="HT59" s="9"/>
      <c r="HU59" s="9"/>
      <c r="HV59" s="9"/>
      <c r="HW59" s="9"/>
      <c r="HX59" s="9"/>
      <c r="HY59" s="9"/>
      <c r="HZ59" s="9"/>
      <c r="IA59" s="9"/>
      <c r="IB59" s="9"/>
      <c r="IC59" s="9"/>
      <c r="ID59" s="9"/>
      <c r="IE59" s="9"/>
      <c r="IF59" s="9"/>
      <c r="IG59" s="9"/>
      <c r="IH59" s="9"/>
      <c r="II59" s="9"/>
      <c r="IJ59" s="9"/>
      <c r="IK59" s="9"/>
      <c r="IL59" s="9"/>
      <c r="IM59" s="9"/>
      <c r="IN59" s="9"/>
      <c r="IO59" s="9"/>
      <c r="IP59" s="9"/>
      <c r="IQ59" s="9"/>
      <c r="IR59" s="9"/>
    </row>
    <row r="60" spans="1:252" s="1" customFormat="1" ht="16.5" x14ac:dyDescent="0.25">
      <c r="A60" s="873"/>
      <c r="B60" s="874"/>
      <c r="C60" s="856" t="s">
        <v>83</v>
      </c>
      <c r="D60" s="857"/>
      <c r="E60" s="857"/>
      <c r="F60" s="857"/>
      <c r="G60" s="857"/>
      <c r="H60" s="857"/>
      <c r="I60" s="858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  <c r="GC60" s="9"/>
      <c r="GD60" s="9"/>
      <c r="GE60" s="9"/>
      <c r="GF60" s="9"/>
      <c r="GG60" s="9"/>
      <c r="GH60" s="9"/>
      <c r="GI60" s="9"/>
      <c r="GJ60" s="9"/>
      <c r="GK60" s="9"/>
      <c r="GL60" s="9"/>
      <c r="GM60" s="9"/>
      <c r="GN60" s="9"/>
      <c r="GO60" s="9"/>
      <c r="GP60" s="9"/>
      <c r="GQ60" s="9"/>
      <c r="GR60" s="9"/>
      <c r="GS60" s="9"/>
      <c r="GT60" s="9"/>
      <c r="GU60" s="9"/>
      <c r="GV60" s="9"/>
      <c r="GW60" s="9"/>
      <c r="GX60" s="9"/>
      <c r="GY60" s="9"/>
      <c r="GZ60" s="9"/>
      <c r="HA60" s="9"/>
      <c r="HB60" s="9"/>
      <c r="HC60" s="9"/>
      <c r="HD60" s="9"/>
      <c r="HE60" s="9"/>
      <c r="HF60" s="9"/>
      <c r="HG60" s="9"/>
      <c r="HH60" s="9"/>
      <c r="HI60" s="9"/>
      <c r="HJ60" s="9"/>
      <c r="HK60" s="9"/>
      <c r="HL60" s="9"/>
      <c r="HM60" s="9"/>
      <c r="HN60" s="9"/>
      <c r="HO60" s="9"/>
      <c r="HP60" s="9"/>
      <c r="HQ60" s="9"/>
      <c r="HR60" s="9"/>
      <c r="HS60" s="9"/>
      <c r="HT60" s="9"/>
      <c r="HU60" s="9"/>
      <c r="HV60" s="9"/>
      <c r="HW60" s="9"/>
      <c r="HX60" s="9"/>
      <c r="HY60" s="9"/>
      <c r="HZ60" s="9"/>
      <c r="IA60" s="9"/>
      <c r="IB60" s="9"/>
      <c r="IC60" s="9"/>
      <c r="ID60" s="9"/>
      <c r="IE60" s="9"/>
      <c r="IF60" s="9"/>
      <c r="IG60" s="9"/>
      <c r="IH60" s="9"/>
      <c r="II60" s="9"/>
      <c r="IJ60" s="9"/>
      <c r="IK60" s="9"/>
      <c r="IL60" s="9"/>
      <c r="IM60" s="9"/>
      <c r="IN60" s="9"/>
      <c r="IO60" s="9"/>
      <c r="IP60" s="9"/>
      <c r="IQ60" s="9"/>
      <c r="IR60" s="9"/>
    </row>
    <row r="61" spans="1:252" s="1" customFormat="1" ht="16.5" x14ac:dyDescent="0.25">
      <c r="A61" s="1218">
        <v>1047</v>
      </c>
      <c r="B61" s="1218" t="s">
        <v>100</v>
      </c>
      <c r="C61" s="756" t="s">
        <v>31</v>
      </c>
      <c r="D61" s="757"/>
      <c r="E61" s="757"/>
      <c r="F61" s="757"/>
      <c r="G61" s="757"/>
      <c r="H61" s="757"/>
      <c r="I61" s="758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  <c r="FW61" s="9"/>
      <c r="FX61" s="9"/>
      <c r="FY61" s="9"/>
      <c r="FZ61" s="9"/>
      <c r="GA61" s="9"/>
      <c r="GB61" s="9"/>
      <c r="GC61" s="9"/>
      <c r="GD61" s="9"/>
      <c r="GE61" s="9"/>
      <c r="GF61" s="9"/>
      <c r="GG61" s="9"/>
      <c r="GH61" s="9"/>
      <c r="GI61" s="9"/>
      <c r="GJ61" s="9"/>
      <c r="GK61" s="9"/>
      <c r="GL61" s="9"/>
      <c r="GM61" s="9"/>
      <c r="GN61" s="9"/>
      <c r="GO61" s="9"/>
      <c r="GP61" s="9"/>
      <c r="GQ61" s="9"/>
      <c r="GR61" s="9"/>
      <c r="GS61" s="9"/>
      <c r="GT61" s="9"/>
      <c r="GU61" s="9"/>
      <c r="GV61" s="9"/>
      <c r="GW61" s="9"/>
      <c r="GX61" s="9"/>
      <c r="GY61" s="9"/>
      <c r="GZ61" s="9"/>
      <c r="HA61" s="9"/>
      <c r="HB61" s="9"/>
      <c r="HC61" s="9"/>
      <c r="HD61" s="9"/>
      <c r="HE61" s="9"/>
      <c r="HF61" s="9"/>
      <c r="HG61" s="9"/>
      <c r="HH61" s="9"/>
      <c r="HI61" s="9"/>
      <c r="HJ61" s="9"/>
      <c r="HK61" s="9"/>
      <c r="HL61" s="9"/>
      <c r="HM61" s="9"/>
      <c r="HN61" s="9"/>
      <c r="HO61" s="9"/>
      <c r="HP61" s="9"/>
      <c r="HQ61" s="9"/>
      <c r="HR61" s="9"/>
      <c r="HS61" s="9"/>
      <c r="HT61" s="9"/>
      <c r="HU61" s="9"/>
      <c r="HV61" s="9"/>
      <c r="HW61" s="9"/>
      <c r="HX61" s="9"/>
      <c r="HY61" s="9"/>
      <c r="HZ61" s="9"/>
      <c r="IA61" s="9"/>
      <c r="IB61" s="9"/>
      <c r="IC61" s="9"/>
      <c r="ID61" s="9"/>
      <c r="IE61" s="9"/>
      <c r="IF61" s="9"/>
      <c r="IG61" s="9"/>
      <c r="IH61" s="9"/>
      <c r="II61" s="9"/>
      <c r="IJ61" s="9"/>
      <c r="IK61" s="9"/>
      <c r="IL61" s="9"/>
      <c r="IM61" s="9"/>
      <c r="IN61" s="9"/>
      <c r="IO61" s="9"/>
      <c r="IP61" s="9"/>
      <c r="IQ61" s="9"/>
      <c r="IR61" s="9"/>
    </row>
    <row r="62" spans="1:252" s="1" customFormat="1" ht="22.5" customHeight="1" thickBot="1" x14ac:dyDescent="0.3">
      <c r="A62" s="1219"/>
      <c r="B62" s="1219"/>
      <c r="C62" s="782" t="s">
        <v>88</v>
      </c>
      <c r="D62" s="783"/>
      <c r="E62" s="783"/>
      <c r="F62" s="783"/>
      <c r="G62" s="783"/>
      <c r="H62" s="783"/>
      <c r="I62" s="784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  <c r="FO62" s="9"/>
      <c r="FP62" s="9"/>
      <c r="FQ62" s="9"/>
      <c r="FR62" s="9"/>
      <c r="FS62" s="9"/>
      <c r="FT62" s="9"/>
      <c r="FU62" s="9"/>
      <c r="FV62" s="9"/>
      <c r="FW62" s="9"/>
      <c r="FX62" s="9"/>
      <c r="FY62" s="9"/>
      <c r="FZ62" s="9"/>
      <c r="GA62" s="9"/>
      <c r="GB62" s="9"/>
      <c r="GC62" s="9"/>
      <c r="GD62" s="9"/>
      <c r="GE62" s="9"/>
      <c r="GF62" s="9"/>
      <c r="GG62" s="9"/>
      <c r="GH62" s="9"/>
      <c r="GI62" s="9"/>
      <c r="GJ62" s="9"/>
      <c r="GK62" s="9"/>
      <c r="GL62" s="9"/>
      <c r="GM62" s="9"/>
      <c r="GN62" s="9"/>
      <c r="GO62" s="9"/>
      <c r="GP62" s="9"/>
      <c r="GQ62" s="9"/>
      <c r="GR62" s="9"/>
      <c r="GS62" s="9"/>
      <c r="GT62" s="9"/>
      <c r="GU62" s="9"/>
      <c r="GV62" s="9"/>
      <c r="GW62" s="9"/>
      <c r="GX62" s="9"/>
      <c r="GY62" s="9"/>
      <c r="GZ62" s="9"/>
      <c r="HA62" s="9"/>
      <c r="HB62" s="9"/>
      <c r="HC62" s="9"/>
      <c r="HD62" s="9"/>
      <c r="HE62" s="9"/>
      <c r="HF62" s="9"/>
      <c r="HG62" s="9"/>
      <c r="HH62" s="9"/>
      <c r="HI62" s="9"/>
      <c r="HJ62" s="9"/>
      <c r="HK62" s="9"/>
      <c r="HL62" s="9"/>
      <c r="HM62" s="9"/>
      <c r="HN62" s="9"/>
      <c r="HO62" s="9"/>
      <c r="HP62" s="9"/>
      <c r="HQ62" s="9"/>
      <c r="HR62" s="9"/>
      <c r="HS62" s="9"/>
      <c r="HT62" s="9"/>
      <c r="HU62" s="9"/>
      <c r="HV62" s="9"/>
      <c r="HW62" s="9"/>
      <c r="HX62" s="9"/>
      <c r="HY62" s="9"/>
      <c r="HZ62" s="9"/>
      <c r="IA62" s="9"/>
      <c r="IB62" s="9"/>
      <c r="IC62" s="9"/>
      <c r="ID62" s="9"/>
      <c r="IE62" s="9"/>
      <c r="IF62" s="9"/>
      <c r="IG62" s="9"/>
      <c r="IH62" s="9"/>
      <c r="II62" s="9"/>
      <c r="IJ62" s="9"/>
      <c r="IK62" s="9"/>
      <c r="IL62" s="9"/>
      <c r="IM62" s="9"/>
      <c r="IN62" s="9"/>
      <c r="IO62" s="9"/>
      <c r="IP62" s="9"/>
      <c r="IQ62" s="9"/>
      <c r="IR62" s="9"/>
    </row>
    <row r="63" spans="1:252" s="1" customFormat="1" ht="33" x14ac:dyDescent="0.25">
      <c r="A63" s="1208" t="s">
        <v>47</v>
      </c>
      <c r="B63" s="1209"/>
      <c r="C63" s="82" t="s">
        <v>79</v>
      </c>
      <c r="D63" s="83"/>
      <c r="E63" s="83"/>
      <c r="F63" s="83"/>
      <c r="G63" s="84"/>
      <c r="H63" s="84"/>
      <c r="I63" s="85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  <c r="GC63" s="9"/>
      <c r="GD63" s="9"/>
      <c r="GE63" s="9"/>
      <c r="GF63" s="9"/>
      <c r="GG63" s="9"/>
      <c r="GH63" s="9"/>
      <c r="GI63" s="9"/>
      <c r="GJ63" s="9"/>
      <c r="GK63" s="9"/>
      <c r="GL63" s="9"/>
      <c r="GM63" s="9"/>
      <c r="GN63" s="9"/>
      <c r="GO63" s="9"/>
      <c r="GP63" s="9"/>
      <c r="GQ63" s="9"/>
      <c r="GR63" s="9"/>
      <c r="GS63" s="9"/>
      <c r="GT63" s="9"/>
      <c r="GU63" s="9"/>
      <c r="GV63" s="9"/>
      <c r="GW63" s="9"/>
      <c r="GX63" s="9"/>
      <c r="GY63" s="9"/>
      <c r="GZ63" s="9"/>
      <c r="HA63" s="9"/>
      <c r="HB63" s="9"/>
      <c r="HC63" s="9"/>
      <c r="HD63" s="9"/>
      <c r="HE63" s="9"/>
      <c r="HF63" s="9"/>
      <c r="HG63" s="9"/>
      <c r="HH63" s="9"/>
      <c r="HI63" s="9"/>
      <c r="HJ63" s="9"/>
      <c r="HK63" s="9"/>
      <c r="HL63" s="9"/>
      <c r="HM63" s="9"/>
      <c r="HN63" s="9"/>
      <c r="HO63" s="9"/>
      <c r="HP63" s="9"/>
      <c r="HQ63" s="9"/>
      <c r="HR63" s="9"/>
      <c r="HS63" s="9"/>
      <c r="HT63" s="9"/>
      <c r="HU63" s="9"/>
      <c r="HV63" s="9"/>
      <c r="HW63" s="9"/>
      <c r="HX63" s="9"/>
      <c r="HY63" s="9"/>
      <c r="HZ63" s="9"/>
      <c r="IA63" s="9"/>
      <c r="IB63" s="9"/>
      <c r="IC63" s="9"/>
      <c r="ID63" s="9"/>
      <c r="IE63" s="9"/>
      <c r="IF63" s="9"/>
      <c r="IG63" s="9"/>
      <c r="IH63" s="9"/>
      <c r="II63" s="9"/>
      <c r="IJ63" s="9"/>
      <c r="IK63" s="9"/>
      <c r="IL63" s="9"/>
      <c r="IM63" s="9"/>
      <c r="IN63" s="9"/>
      <c r="IO63" s="9"/>
      <c r="IP63" s="9"/>
      <c r="IQ63" s="9"/>
      <c r="IR63" s="9"/>
    </row>
    <row r="64" spans="1:252" s="1" customFormat="1" ht="42.75" customHeight="1" thickBot="1" x14ac:dyDescent="0.3">
      <c r="A64" s="1220" t="s">
        <v>50</v>
      </c>
      <c r="B64" s="1221"/>
      <c r="C64" s="86"/>
      <c r="D64" s="86"/>
      <c r="E64" s="86"/>
      <c r="F64" s="93"/>
      <c r="G64" s="87"/>
      <c r="H64" s="87"/>
      <c r="I64" s="73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  <c r="FN64" s="9"/>
      <c r="FO64" s="9"/>
      <c r="FP64" s="9"/>
      <c r="FQ64" s="9"/>
      <c r="FR64" s="9"/>
      <c r="FS64" s="9"/>
      <c r="FT64" s="9"/>
      <c r="FU64" s="9"/>
      <c r="FV64" s="9"/>
      <c r="FW64" s="9"/>
      <c r="FX64" s="9"/>
      <c r="FY64" s="9"/>
      <c r="FZ64" s="9"/>
      <c r="GA64" s="9"/>
      <c r="GB64" s="9"/>
      <c r="GC64" s="9"/>
      <c r="GD64" s="9"/>
      <c r="GE64" s="9"/>
      <c r="GF64" s="9"/>
      <c r="GG64" s="9"/>
      <c r="GH64" s="9"/>
      <c r="GI64" s="9"/>
      <c r="GJ64" s="9"/>
      <c r="GK64" s="9"/>
      <c r="GL64" s="9"/>
      <c r="GM64" s="9"/>
      <c r="GN64" s="9"/>
      <c r="GO64" s="9"/>
      <c r="GP64" s="9"/>
      <c r="GQ64" s="9"/>
      <c r="GR64" s="9"/>
      <c r="GS64" s="9"/>
      <c r="GT64" s="9"/>
      <c r="GU64" s="9"/>
      <c r="GV64" s="9"/>
      <c r="GW64" s="9"/>
      <c r="GX64" s="9"/>
      <c r="GY64" s="9"/>
      <c r="GZ64" s="9"/>
      <c r="HA64" s="9"/>
      <c r="HB64" s="9"/>
      <c r="HC64" s="9"/>
      <c r="HD64" s="9"/>
      <c r="HE64" s="9"/>
      <c r="HF64" s="9"/>
      <c r="HG64" s="9"/>
      <c r="HH64" s="9"/>
      <c r="HI64" s="9"/>
      <c r="HJ64" s="9"/>
      <c r="HK64" s="9"/>
      <c r="HL64" s="9"/>
      <c r="HM64" s="9"/>
      <c r="HN64" s="9"/>
      <c r="HO64" s="9"/>
      <c r="HP64" s="9"/>
      <c r="HQ64" s="9"/>
      <c r="HR64" s="9"/>
      <c r="HS64" s="9"/>
      <c r="HT64" s="9"/>
      <c r="HU64" s="9"/>
      <c r="HV64" s="9"/>
      <c r="HW64" s="9"/>
      <c r="HX64" s="9"/>
      <c r="HY64" s="9"/>
      <c r="HZ64" s="9"/>
      <c r="IA64" s="9"/>
      <c r="IB64" s="9"/>
      <c r="IC64" s="9"/>
      <c r="ID64" s="9"/>
      <c r="IE64" s="9"/>
      <c r="IF64" s="9"/>
      <c r="IG64" s="9"/>
      <c r="IH64" s="9"/>
      <c r="II64" s="9"/>
      <c r="IJ64" s="9"/>
      <c r="IK64" s="9"/>
      <c r="IL64" s="9"/>
      <c r="IM64" s="9"/>
      <c r="IN64" s="9"/>
      <c r="IO64" s="9"/>
      <c r="IP64" s="9"/>
      <c r="IQ64" s="9"/>
      <c r="IR64" s="9"/>
    </row>
    <row r="65" spans="1:252" s="1" customFormat="1" ht="69.75" customHeight="1" thickBot="1" x14ac:dyDescent="0.3">
      <c r="A65" s="1171" t="s">
        <v>58</v>
      </c>
      <c r="B65" s="1172"/>
      <c r="C65" s="1172"/>
      <c r="D65" s="96"/>
      <c r="E65" s="96"/>
      <c r="F65" s="70"/>
      <c r="G65" s="71" t="e">
        <f>SUM(#REF!)</f>
        <v>#REF!</v>
      </c>
      <c r="H65" s="71" t="e">
        <f>SUM(#REF!)</f>
        <v>#REF!</v>
      </c>
      <c r="I65" s="71" t="e">
        <f>SUM(#REF!)</f>
        <v>#REF!</v>
      </c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  <c r="FU65" s="9"/>
      <c r="FV65" s="9"/>
      <c r="FW65" s="9"/>
      <c r="FX65" s="9"/>
      <c r="FY65" s="9"/>
      <c r="FZ65" s="9"/>
      <c r="GA65" s="9"/>
      <c r="GB65" s="9"/>
      <c r="GC65" s="9"/>
      <c r="GD65" s="9"/>
      <c r="GE65" s="9"/>
      <c r="GF65" s="9"/>
      <c r="GG65" s="9"/>
      <c r="GH65" s="9"/>
      <c r="GI65" s="9"/>
      <c r="GJ65" s="9"/>
      <c r="GK65" s="9"/>
      <c r="GL65" s="9"/>
      <c r="GM65" s="9"/>
      <c r="GN65" s="9"/>
      <c r="GO65" s="9"/>
      <c r="GP65" s="9"/>
      <c r="GQ65" s="9"/>
      <c r="GR65" s="9"/>
      <c r="GS65" s="9"/>
      <c r="GT65" s="9"/>
      <c r="GU65" s="9"/>
      <c r="GV65" s="9"/>
      <c r="GW65" s="9"/>
      <c r="GX65" s="9"/>
      <c r="GY65" s="9"/>
      <c r="GZ65" s="9"/>
      <c r="HA65" s="9"/>
      <c r="HB65" s="9"/>
      <c r="HC65" s="9"/>
      <c r="HD65" s="9"/>
      <c r="HE65" s="9"/>
      <c r="HF65" s="9"/>
      <c r="HG65" s="9"/>
      <c r="HH65" s="9"/>
      <c r="HI65" s="9"/>
      <c r="HJ65" s="9"/>
      <c r="HK65" s="9"/>
      <c r="HL65" s="9"/>
      <c r="HM65" s="9"/>
      <c r="HN65" s="9"/>
      <c r="HO65" s="9"/>
      <c r="HP65" s="9"/>
      <c r="HQ65" s="9"/>
      <c r="HR65" s="9"/>
      <c r="HS65" s="9"/>
      <c r="HT65" s="9"/>
      <c r="HU65" s="9"/>
      <c r="HV65" s="9"/>
      <c r="HW65" s="9"/>
      <c r="HX65" s="9"/>
      <c r="HY65" s="9"/>
      <c r="HZ65" s="9"/>
      <c r="IA65" s="9"/>
      <c r="IB65" s="9"/>
      <c r="IC65" s="9"/>
      <c r="ID65" s="9"/>
      <c r="IE65" s="9"/>
      <c r="IF65" s="9"/>
      <c r="IG65" s="9"/>
      <c r="IH65" s="9"/>
      <c r="II65" s="9"/>
      <c r="IJ65" s="9"/>
      <c r="IK65" s="9"/>
      <c r="IL65" s="9"/>
      <c r="IM65" s="9"/>
      <c r="IN65" s="9"/>
      <c r="IO65" s="9"/>
      <c r="IP65" s="9"/>
      <c r="IQ65" s="9"/>
      <c r="IR65" s="9"/>
    </row>
    <row r="66" spans="1:252" s="1" customFormat="1" ht="51.75" customHeight="1" thickBot="1" x14ac:dyDescent="0.3">
      <c r="A66" s="759" t="s">
        <v>59</v>
      </c>
      <c r="B66" s="848"/>
      <c r="C66" s="187" t="e">
        <f>I65</f>
        <v>#REF!</v>
      </c>
      <c r="D66" s="177"/>
      <c r="E66" s="177"/>
      <c r="F66" s="70"/>
      <c r="G66" s="68"/>
      <c r="H66" s="68"/>
      <c r="I66" s="6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  <c r="FN66" s="9"/>
      <c r="FO66" s="9"/>
      <c r="FP66" s="9"/>
      <c r="FQ66" s="9"/>
      <c r="FR66" s="9"/>
      <c r="FS66" s="9"/>
      <c r="FT66" s="9"/>
      <c r="FU66" s="9"/>
      <c r="FV66" s="9"/>
      <c r="FW66" s="9"/>
      <c r="FX66" s="9"/>
      <c r="FY66" s="9"/>
      <c r="FZ66" s="9"/>
      <c r="GA66" s="9"/>
      <c r="GB66" s="9"/>
      <c r="GC66" s="9"/>
      <c r="GD66" s="9"/>
      <c r="GE66" s="9"/>
      <c r="GF66" s="9"/>
      <c r="GG66" s="9"/>
      <c r="GH66" s="9"/>
      <c r="GI66" s="9"/>
      <c r="GJ66" s="9"/>
      <c r="GK66" s="9"/>
      <c r="GL66" s="9"/>
      <c r="GM66" s="9"/>
      <c r="GN66" s="9"/>
      <c r="GO66" s="9"/>
      <c r="GP66" s="9"/>
      <c r="GQ66" s="9"/>
      <c r="GR66" s="9"/>
      <c r="GS66" s="9"/>
      <c r="GT66" s="9"/>
      <c r="GU66" s="9"/>
      <c r="GV66" s="9"/>
      <c r="GW66" s="9"/>
      <c r="GX66" s="9"/>
      <c r="GY66" s="9"/>
      <c r="GZ66" s="9"/>
      <c r="HA66" s="9"/>
      <c r="HB66" s="9"/>
      <c r="HC66" s="9"/>
      <c r="HD66" s="9"/>
      <c r="HE66" s="9"/>
      <c r="HF66" s="9"/>
      <c r="HG66" s="9"/>
      <c r="HH66" s="9"/>
      <c r="HI66" s="9"/>
      <c r="HJ66" s="9"/>
      <c r="HK66" s="9"/>
      <c r="HL66" s="9"/>
      <c r="HM66" s="9"/>
      <c r="HN66" s="9"/>
      <c r="HO66" s="9"/>
      <c r="HP66" s="9"/>
      <c r="HQ66" s="9"/>
      <c r="HR66" s="9"/>
      <c r="HS66" s="9"/>
      <c r="HT66" s="9"/>
      <c r="HU66" s="9"/>
      <c r="HV66" s="9"/>
      <c r="HW66" s="9"/>
      <c r="HX66" s="9"/>
      <c r="HY66" s="9"/>
      <c r="HZ66" s="9"/>
      <c r="IA66" s="9"/>
      <c r="IB66" s="9"/>
      <c r="IC66" s="9"/>
      <c r="ID66" s="9"/>
      <c r="IE66" s="9"/>
      <c r="IF66" s="9"/>
      <c r="IG66" s="9"/>
      <c r="IH66" s="9"/>
      <c r="II66" s="9"/>
      <c r="IJ66" s="9"/>
      <c r="IK66" s="9"/>
      <c r="IL66" s="9"/>
      <c r="IM66" s="9"/>
      <c r="IN66" s="9"/>
      <c r="IO66" s="9"/>
      <c r="IP66" s="9"/>
      <c r="IQ66" s="9"/>
      <c r="IR66" s="9"/>
    </row>
    <row r="67" spans="1:252" s="1" customFormat="1" ht="125.25" customHeight="1" thickBot="1" x14ac:dyDescent="0.3">
      <c r="A67" s="759" t="s">
        <v>60</v>
      </c>
      <c r="B67" s="848"/>
      <c r="C67" s="78"/>
      <c r="D67" s="78"/>
      <c r="E67" s="78"/>
      <c r="F67" s="70"/>
      <c r="G67" s="68"/>
      <c r="H67" s="68"/>
      <c r="I67" s="6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  <c r="FN67" s="9"/>
      <c r="FO67" s="9"/>
      <c r="FP67" s="9"/>
      <c r="FQ67" s="9"/>
      <c r="FR67" s="9"/>
      <c r="FS67" s="9"/>
      <c r="FT67" s="9"/>
      <c r="FU67" s="9"/>
      <c r="FV67" s="9"/>
      <c r="FW67" s="9"/>
      <c r="FX67" s="9"/>
      <c r="FY67" s="9"/>
      <c r="FZ67" s="9"/>
      <c r="GA67" s="9"/>
      <c r="GB67" s="9"/>
      <c r="GC67" s="9"/>
      <c r="GD67" s="9"/>
      <c r="GE67" s="9"/>
      <c r="GF67" s="9"/>
      <c r="GG67" s="9"/>
      <c r="GH67" s="9"/>
      <c r="GI67" s="9"/>
      <c r="GJ67" s="9"/>
      <c r="GK67" s="9"/>
      <c r="GL67" s="9"/>
      <c r="GM67" s="9"/>
      <c r="GN67" s="9"/>
      <c r="GO67" s="9"/>
      <c r="GP67" s="9"/>
      <c r="GQ67" s="9"/>
      <c r="GR67" s="9"/>
      <c r="GS67" s="9"/>
      <c r="GT67" s="9"/>
      <c r="GU67" s="9"/>
      <c r="GV67" s="9"/>
      <c r="GW67" s="9"/>
      <c r="GX67" s="9"/>
      <c r="GY67" s="9"/>
      <c r="GZ67" s="9"/>
      <c r="HA67" s="9"/>
      <c r="HB67" s="9"/>
      <c r="HC67" s="9"/>
      <c r="HD67" s="9"/>
      <c r="HE67" s="9"/>
      <c r="HF67" s="9"/>
      <c r="HG67" s="9"/>
      <c r="HH67" s="9"/>
      <c r="HI67" s="9"/>
      <c r="HJ67" s="9"/>
      <c r="HK67" s="9"/>
      <c r="HL67" s="9"/>
      <c r="HM67" s="9"/>
      <c r="HN67" s="9"/>
      <c r="HO67" s="9"/>
      <c r="HP67" s="9"/>
      <c r="HQ67" s="9"/>
      <c r="HR67" s="9"/>
      <c r="HS67" s="9"/>
      <c r="HT67" s="9"/>
      <c r="HU67" s="9"/>
      <c r="HV67" s="9"/>
      <c r="HW67" s="9"/>
      <c r="HX67" s="9"/>
      <c r="HY67" s="9"/>
      <c r="HZ67" s="9"/>
      <c r="IA67" s="9"/>
      <c r="IB67" s="9"/>
      <c r="IC67" s="9"/>
      <c r="ID67" s="9"/>
      <c r="IE67" s="9"/>
      <c r="IF67" s="9"/>
      <c r="IG67" s="9"/>
      <c r="IH67" s="9"/>
      <c r="II67" s="9"/>
      <c r="IJ67" s="9"/>
      <c r="IK67" s="9"/>
      <c r="IL67" s="9"/>
      <c r="IM67" s="9"/>
      <c r="IN67" s="9"/>
      <c r="IO67" s="9"/>
      <c r="IP67" s="9"/>
      <c r="IQ67" s="9"/>
      <c r="IR67" s="9"/>
    </row>
    <row r="68" spans="1:252" s="1" customFormat="1" ht="26.25" customHeight="1" x14ac:dyDescent="0.25">
      <c r="A68" s="884" t="s">
        <v>39</v>
      </c>
      <c r="B68" s="885"/>
      <c r="C68" s="1217"/>
      <c r="D68" s="1217"/>
      <c r="E68" s="1217"/>
      <c r="F68" s="885"/>
      <c r="G68" s="886"/>
      <c r="H68" s="886"/>
      <c r="I68" s="887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  <c r="FP68" s="9"/>
      <c r="FQ68" s="9"/>
      <c r="FR68" s="9"/>
      <c r="FS68" s="9"/>
      <c r="FT68" s="9"/>
      <c r="FU68" s="9"/>
      <c r="FV68" s="9"/>
      <c r="FW68" s="9"/>
      <c r="FX68" s="9"/>
      <c r="FY68" s="9"/>
      <c r="FZ68" s="9"/>
      <c r="GA68" s="9"/>
      <c r="GB68" s="9"/>
      <c r="GC68" s="9"/>
      <c r="GD68" s="9"/>
      <c r="GE68" s="9"/>
      <c r="GF68" s="9"/>
      <c r="GG68" s="9"/>
      <c r="GH68" s="9"/>
      <c r="GI68" s="9"/>
      <c r="GJ68" s="9"/>
      <c r="GK68" s="9"/>
      <c r="GL68" s="9"/>
      <c r="GM68" s="9"/>
      <c r="GN68" s="9"/>
      <c r="GO68" s="9"/>
      <c r="GP68" s="9"/>
      <c r="GQ68" s="9"/>
      <c r="GR68" s="9"/>
      <c r="GS68" s="9"/>
      <c r="GT68" s="9"/>
      <c r="GU68" s="9"/>
      <c r="GV68" s="9"/>
      <c r="GW68" s="9"/>
      <c r="GX68" s="9"/>
      <c r="GY68" s="9"/>
      <c r="GZ68" s="9"/>
      <c r="HA68" s="9"/>
      <c r="HB68" s="9"/>
      <c r="HC68" s="9"/>
      <c r="HD68" s="9"/>
      <c r="HE68" s="9"/>
      <c r="HF68" s="9"/>
      <c r="HG68" s="9"/>
      <c r="HH68" s="9"/>
      <c r="HI68" s="9"/>
      <c r="HJ68" s="9"/>
      <c r="HK68" s="9"/>
      <c r="HL68" s="9"/>
      <c r="HM68" s="9"/>
      <c r="HN68" s="9"/>
      <c r="HO68" s="9"/>
      <c r="HP68" s="9"/>
      <c r="HQ68" s="9"/>
      <c r="HR68" s="9"/>
      <c r="HS68" s="9"/>
      <c r="HT68" s="9"/>
      <c r="HU68" s="9"/>
      <c r="HV68" s="9"/>
      <c r="HW68" s="9"/>
      <c r="HX68" s="9"/>
      <c r="HY68" s="9"/>
      <c r="HZ68" s="9"/>
      <c r="IA68" s="9"/>
      <c r="IB68" s="9"/>
      <c r="IC68" s="9"/>
      <c r="ID68" s="9"/>
      <c r="IE68" s="9"/>
      <c r="IF68" s="9"/>
      <c r="IG68" s="9"/>
      <c r="IH68" s="9"/>
      <c r="II68" s="9"/>
      <c r="IJ68" s="9"/>
      <c r="IK68" s="9"/>
      <c r="IL68" s="9"/>
      <c r="IM68" s="9"/>
      <c r="IN68" s="9"/>
      <c r="IO68" s="9"/>
      <c r="IP68" s="9"/>
      <c r="IQ68" s="9"/>
      <c r="IR68" s="9"/>
    </row>
    <row r="69" spans="1:252" s="1" customFormat="1" ht="35.25" customHeight="1" thickBot="1" x14ac:dyDescent="0.35">
      <c r="A69" s="881" t="s">
        <v>103</v>
      </c>
      <c r="B69" s="882"/>
      <c r="C69" s="882"/>
      <c r="D69" s="882"/>
      <c r="E69" s="882"/>
      <c r="F69" s="882"/>
      <c r="G69" s="882"/>
      <c r="H69" s="882"/>
      <c r="I69" s="883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  <c r="FN69" s="9"/>
      <c r="FO69" s="9"/>
      <c r="FP69" s="9"/>
      <c r="FQ69" s="9"/>
      <c r="FR69" s="9"/>
      <c r="FS69" s="9"/>
      <c r="FT69" s="9"/>
      <c r="FU69" s="9"/>
      <c r="FV69" s="9"/>
      <c r="FW69" s="9"/>
      <c r="FX69" s="9"/>
      <c r="FY69" s="9"/>
      <c r="FZ69" s="9"/>
      <c r="GA69" s="9"/>
      <c r="GB69" s="9"/>
      <c r="GC69" s="9"/>
      <c r="GD69" s="9"/>
      <c r="GE69" s="9"/>
      <c r="GF69" s="9"/>
      <c r="GG69" s="9"/>
      <c r="GH69" s="9"/>
      <c r="GI69" s="9"/>
      <c r="GJ69" s="9"/>
      <c r="GK69" s="9"/>
      <c r="GL69" s="9"/>
      <c r="GM69" s="9"/>
      <c r="GN69" s="9"/>
      <c r="GO69" s="9"/>
      <c r="GP69" s="9"/>
      <c r="GQ69" s="9"/>
      <c r="GR69" s="9"/>
      <c r="GS69" s="9"/>
      <c r="GT69" s="9"/>
      <c r="GU69" s="9"/>
      <c r="GV69" s="9"/>
      <c r="GW69" s="9"/>
      <c r="GX69" s="9"/>
      <c r="GY69" s="9"/>
      <c r="GZ69" s="9"/>
      <c r="HA69" s="9"/>
      <c r="HB69" s="9"/>
      <c r="HC69" s="9"/>
      <c r="HD69" s="9"/>
      <c r="HE69" s="9"/>
      <c r="HF69" s="9"/>
      <c r="HG69" s="9"/>
      <c r="HH69" s="9"/>
      <c r="HI69" s="9"/>
      <c r="HJ69" s="9"/>
      <c r="HK69" s="9"/>
      <c r="HL69" s="9"/>
      <c r="HM69" s="9"/>
      <c r="HN69" s="9"/>
      <c r="HO69" s="9"/>
      <c r="HP69" s="9"/>
      <c r="HQ69" s="9"/>
      <c r="HR69" s="9"/>
      <c r="HS69" s="9"/>
      <c r="HT69" s="9"/>
      <c r="HU69" s="9"/>
      <c r="HV69" s="9"/>
      <c r="HW69" s="9"/>
      <c r="HX69" s="9"/>
      <c r="HY69" s="9"/>
      <c r="HZ69" s="9"/>
      <c r="IA69" s="9"/>
      <c r="IB69" s="9"/>
      <c r="IC69" s="9"/>
      <c r="ID69" s="9"/>
      <c r="IE69" s="9"/>
      <c r="IF69" s="9"/>
      <c r="IG69" s="9"/>
      <c r="IH69" s="9"/>
      <c r="II69" s="9"/>
      <c r="IJ69" s="9"/>
      <c r="IK69" s="9"/>
      <c r="IL69" s="9"/>
      <c r="IM69" s="9"/>
      <c r="IN69" s="9"/>
      <c r="IO69" s="9"/>
      <c r="IP69" s="9"/>
      <c r="IQ69" s="9"/>
      <c r="IR69" s="9"/>
    </row>
    <row r="70" spans="1:252" s="1" customFormat="1" ht="25.5" customHeight="1" x14ac:dyDescent="0.25">
      <c r="A70" s="884" t="s">
        <v>40</v>
      </c>
      <c r="B70" s="885"/>
      <c r="C70" s="885"/>
      <c r="D70" s="885"/>
      <c r="E70" s="885"/>
      <c r="F70" s="885"/>
      <c r="G70" s="886"/>
      <c r="H70" s="886"/>
      <c r="I70" s="887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9"/>
      <c r="FO70" s="9"/>
      <c r="FP70" s="9"/>
      <c r="FQ70" s="9"/>
      <c r="FR70" s="9"/>
      <c r="FS70" s="9"/>
      <c r="FT70" s="9"/>
      <c r="FU70" s="9"/>
      <c r="FV70" s="9"/>
      <c r="FW70" s="9"/>
      <c r="FX70" s="9"/>
      <c r="FY70" s="9"/>
      <c r="FZ70" s="9"/>
      <c r="GA70" s="9"/>
      <c r="GB70" s="9"/>
      <c r="GC70" s="9"/>
      <c r="GD70" s="9"/>
      <c r="GE70" s="9"/>
      <c r="GF70" s="9"/>
      <c r="GG70" s="9"/>
      <c r="GH70" s="9"/>
      <c r="GI70" s="9"/>
      <c r="GJ70" s="9"/>
      <c r="GK70" s="9"/>
      <c r="GL70" s="9"/>
      <c r="GM70" s="9"/>
      <c r="GN70" s="9"/>
      <c r="GO70" s="9"/>
      <c r="GP70" s="9"/>
      <c r="GQ70" s="9"/>
      <c r="GR70" s="9"/>
      <c r="GS70" s="9"/>
      <c r="GT70" s="9"/>
      <c r="GU70" s="9"/>
      <c r="GV70" s="9"/>
      <c r="GW70" s="9"/>
      <c r="GX70" s="9"/>
      <c r="GY70" s="9"/>
      <c r="GZ70" s="9"/>
      <c r="HA70" s="9"/>
      <c r="HB70" s="9"/>
      <c r="HC70" s="9"/>
      <c r="HD70" s="9"/>
      <c r="HE70" s="9"/>
      <c r="HF70" s="9"/>
      <c r="HG70" s="9"/>
      <c r="HH70" s="9"/>
      <c r="HI70" s="9"/>
      <c r="HJ70" s="9"/>
      <c r="HK70" s="9"/>
      <c r="HL70" s="9"/>
      <c r="HM70" s="9"/>
      <c r="HN70" s="9"/>
      <c r="HO70" s="9"/>
      <c r="HP70" s="9"/>
      <c r="HQ70" s="9"/>
      <c r="HR70" s="9"/>
      <c r="HS70" s="9"/>
      <c r="HT70" s="9"/>
      <c r="HU70" s="9"/>
      <c r="HV70" s="9"/>
      <c r="HW70" s="9"/>
      <c r="HX70" s="9"/>
      <c r="HY70" s="9"/>
      <c r="HZ70" s="9"/>
      <c r="IA70" s="9"/>
      <c r="IB70" s="9"/>
      <c r="IC70" s="9"/>
      <c r="ID70" s="9"/>
      <c r="IE70" s="9"/>
      <c r="IF70" s="9"/>
      <c r="IG70" s="9"/>
      <c r="IH70" s="9"/>
      <c r="II70" s="9"/>
      <c r="IJ70" s="9"/>
      <c r="IK70" s="9"/>
      <c r="IL70" s="9"/>
      <c r="IM70" s="9"/>
      <c r="IN70" s="9"/>
      <c r="IO70" s="9"/>
      <c r="IP70" s="9"/>
      <c r="IQ70" s="9"/>
      <c r="IR70" s="9"/>
    </row>
    <row r="71" spans="1:252" s="1" customFormat="1" ht="31.5" customHeight="1" thickBot="1" x14ac:dyDescent="0.35">
      <c r="A71" s="881" t="s">
        <v>104</v>
      </c>
      <c r="B71" s="882"/>
      <c r="C71" s="882"/>
      <c r="D71" s="882"/>
      <c r="E71" s="882"/>
      <c r="F71" s="882"/>
      <c r="G71" s="882"/>
      <c r="H71" s="882"/>
      <c r="I71" s="883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  <c r="FD71" s="9"/>
      <c r="FE71" s="9"/>
      <c r="FF71" s="9"/>
      <c r="FG71" s="9"/>
      <c r="FH71" s="9"/>
      <c r="FI71" s="9"/>
      <c r="FJ71" s="9"/>
      <c r="FK71" s="9"/>
      <c r="FL71" s="9"/>
      <c r="FM71" s="9"/>
      <c r="FN71" s="9"/>
      <c r="FO71" s="9"/>
      <c r="FP71" s="9"/>
      <c r="FQ71" s="9"/>
      <c r="FR71" s="9"/>
      <c r="FS71" s="9"/>
      <c r="FT71" s="9"/>
      <c r="FU71" s="9"/>
      <c r="FV71" s="9"/>
      <c r="FW71" s="9"/>
      <c r="FX71" s="9"/>
      <c r="FY71" s="9"/>
      <c r="FZ71" s="9"/>
      <c r="GA71" s="9"/>
      <c r="GB71" s="9"/>
      <c r="GC71" s="9"/>
      <c r="GD71" s="9"/>
      <c r="GE71" s="9"/>
      <c r="GF71" s="9"/>
      <c r="GG71" s="9"/>
      <c r="GH71" s="9"/>
      <c r="GI71" s="9"/>
      <c r="GJ71" s="9"/>
      <c r="GK71" s="9"/>
      <c r="GL71" s="9"/>
      <c r="GM71" s="9"/>
      <c r="GN71" s="9"/>
      <c r="GO71" s="9"/>
      <c r="GP71" s="9"/>
      <c r="GQ71" s="9"/>
      <c r="GR71" s="9"/>
      <c r="GS71" s="9"/>
      <c r="GT71" s="9"/>
      <c r="GU71" s="9"/>
      <c r="GV71" s="9"/>
      <c r="GW71" s="9"/>
      <c r="GX71" s="9"/>
      <c r="GY71" s="9"/>
      <c r="GZ71" s="9"/>
      <c r="HA71" s="9"/>
      <c r="HB71" s="9"/>
      <c r="HC71" s="9"/>
      <c r="HD71" s="9"/>
      <c r="HE71" s="9"/>
      <c r="HF71" s="9"/>
      <c r="HG71" s="9"/>
      <c r="HH71" s="9"/>
      <c r="HI71" s="9"/>
      <c r="HJ71" s="9"/>
      <c r="HK71" s="9"/>
      <c r="HL71" s="9"/>
      <c r="HM71" s="9"/>
      <c r="HN71" s="9"/>
      <c r="HO71" s="9"/>
      <c r="HP71" s="9"/>
      <c r="HQ71" s="9"/>
      <c r="HR71" s="9"/>
      <c r="HS71" s="9"/>
      <c r="HT71" s="9"/>
      <c r="HU71" s="9"/>
      <c r="HV71" s="9"/>
      <c r="HW71" s="9"/>
      <c r="HX71" s="9"/>
      <c r="HY71" s="9"/>
      <c r="HZ71" s="9"/>
      <c r="IA71" s="9"/>
      <c r="IB71" s="9"/>
      <c r="IC71" s="9"/>
      <c r="ID71" s="9"/>
      <c r="IE71" s="9"/>
      <c r="IF71" s="9"/>
      <c r="IG71" s="9"/>
      <c r="IH71" s="9"/>
      <c r="II71" s="9"/>
      <c r="IJ71" s="9"/>
      <c r="IK71" s="9"/>
      <c r="IL71" s="9"/>
      <c r="IM71" s="9"/>
      <c r="IN71" s="9"/>
      <c r="IO71" s="9"/>
      <c r="IP71" s="9"/>
      <c r="IQ71" s="9"/>
      <c r="IR71" s="9"/>
    </row>
  </sheetData>
  <mergeCells count="76">
    <mergeCell ref="A34:I34"/>
    <mergeCell ref="A35:I35"/>
    <mergeCell ref="A36:I36"/>
    <mergeCell ref="A37:I37"/>
    <mergeCell ref="C25:I25"/>
    <mergeCell ref="C26:I26"/>
    <mergeCell ref="C27:I27"/>
    <mergeCell ref="C28:I28"/>
    <mergeCell ref="A29:B29"/>
    <mergeCell ref="A30:B30"/>
    <mergeCell ref="A31:C31"/>
    <mergeCell ref="A32:I32"/>
    <mergeCell ref="A33:I33"/>
    <mergeCell ref="A25:B26"/>
    <mergeCell ref="A27:A28"/>
    <mergeCell ref="B27:B28"/>
    <mergeCell ref="A53:B53"/>
    <mergeCell ref="A54:B54"/>
    <mergeCell ref="A55:I55"/>
    <mergeCell ref="A56:I56"/>
    <mergeCell ref="A57:I57"/>
    <mergeCell ref="A1:I1"/>
    <mergeCell ref="A6:I6"/>
    <mergeCell ref="A3:I3"/>
    <mergeCell ref="A7:I7"/>
    <mergeCell ref="A24:I24"/>
    <mergeCell ref="A18:C18"/>
    <mergeCell ref="A19:I19"/>
    <mergeCell ref="A20:I20"/>
    <mergeCell ref="A21:I21"/>
    <mergeCell ref="A22:I22"/>
    <mergeCell ref="A23:I23"/>
    <mergeCell ref="A9:C11"/>
    <mergeCell ref="D9:I9"/>
    <mergeCell ref="D10:F10"/>
    <mergeCell ref="G10:I10"/>
    <mergeCell ref="A12:B13"/>
    <mergeCell ref="A70:I70"/>
    <mergeCell ref="A71:I71"/>
    <mergeCell ref="A63:B63"/>
    <mergeCell ref="G43:I43"/>
    <mergeCell ref="D42:I42"/>
    <mergeCell ref="A42:C44"/>
    <mergeCell ref="A69:I69"/>
    <mergeCell ref="A68:I68"/>
    <mergeCell ref="A59:B60"/>
    <mergeCell ref="C59:I59"/>
    <mergeCell ref="C60:I60"/>
    <mergeCell ref="A61:A62"/>
    <mergeCell ref="B61:B62"/>
    <mergeCell ref="C61:I61"/>
    <mergeCell ref="C62:I62"/>
    <mergeCell ref="A64:B64"/>
    <mergeCell ref="A65:C65"/>
    <mergeCell ref="A66:B66"/>
    <mergeCell ref="A67:B67"/>
    <mergeCell ref="D43:F43"/>
    <mergeCell ref="A17:B17"/>
    <mergeCell ref="A49:B50"/>
    <mergeCell ref="A51:B51"/>
    <mergeCell ref="A41:I41"/>
    <mergeCell ref="A40:I40"/>
    <mergeCell ref="A45:B47"/>
    <mergeCell ref="C46:I46"/>
    <mergeCell ref="C47:I47"/>
    <mergeCell ref="C45:I45"/>
    <mergeCell ref="C48:I48"/>
    <mergeCell ref="A58:I58"/>
    <mergeCell ref="A52:C52"/>
    <mergeCell ref="A16:B16"/>
    <mergeCell ref="C12:I12"/>
    <mergeCell ref="C13:I13"/>
    <mergeCell ref="A14:A15"/>
    <mergeCell ref="B14:B15"/>
    <mergeCell ref="C14:I14"/>
    <mergeCell ref="C15:I15"/>
  </mergeCells>
  <pageMargins left="0.23622047244094499" right="0.23622047244094499" top="0.35433070866141703" bottom="0.196850393700787" header="0.31496062992126" footer="0.31496062992126"/>
  <pageSetup paperSize="9" scale="8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5"/>
  <sheetViews>
    <sheetView topLeftCell="A7" workbookViewId="0">
      <selection activeCell="L15" sqref="L15"/>
    </sheetView>
  </sheetViews>
  <sheetFormatPr defaultRowHeight="16.5" x14ac:dyDescent="0.25"/>
  <cols>
    <col min="1" max="1" width="11.42578125" style="10" customWidth="1"/>
    <col min="2" max="2" width="18.28515625" style="10" customWidth="1"/>
    <col min="3" max="3" width="21" style="10" customWidth="1"/>
    <col min="4" max="5" width="16" style="10" customWidth="1"/>
    <col min="6" max="6" width="17" style="10" customWidth="1"/>
    <col min="7" max="7" width="15.28515625" style="10" customWidth="1"/>
    <col min="8" max="8" width="17" style="10" customWidth="1"/>
    <col min="9" max="9" width="11.42578125" style="10" bestFit="1" customWidth="1"/>
    <col min="10" max="10" width="9.140625" style="10"/>
    <col min="11" max="11" width="10.28515625" style="10" bestFit="1" customWidth="1"/>
    <col min="12" max="254" width="9.140625" style="10"/>
    <col min="255" max="255" width="11.42578125" style="10" customWidth="1"/>
    <col min="256" max="256" width="18.28515625" style="10" customWidth="1"/>
    <col min="257" max="257" width="21" style="10" customWidth="1"/>
    <col min="258" max="260" width="16" style="10" customWidth="1"/>
    <col min="261" max="261" width="17" style="10" customWidth="1"/>
    <col min="262" max="263" width="15.28515625" style="10" customWidth="1"/>
    <col min="264" max="264" width="17" style="10" customWidth="1"/>
    <col min="265" max="265" width="11.42578125" style="10" bestFit="1" customWidth="1"/>
    <col min="266" max="266" width="9.140625" style="10"/>
    <col min="267" max="267" width="10.28515625" style="10" bestFit="1" customWidth="1"/>
    <col min="268" max="510" width="9.140625" style="10"/>
    <col min="511" max="511" width="11.42578125" style="10" customWidth="1"/>
    <col min="512" max="512" width="18.28515625" style="10" customWidth="1"/>
    <col min="513" max="513" width="21" style="10" customWidth="1"/>
    <col min="514" max="516" width="16" style="10" customWidth="1"/>
    <col min="517" max="517" width="17" style="10" customWidth="1"/>
    <col min="518" max="519" width="15.28515625" style="10" customWidth="1"/>
    <col min="520" max="520" width="17" style="10" customWidth="1"/>
    <col min="521" max="521" width="11.42578125" style="10" bestFit="1" customWidth="1"/>
    <col min="522" max="522" width="9.140625" style="10"/>
    <col min="523" max="523" width="10.28515625" style="10" bestFit="1" customWidth="1"/>
    <col min="524" max="766" width="9.140625" style="10"/>
    <col min="767" max="767" width="11.42578125" style="10" customWidth="1"/>
    <col min="768" max="768" width="18.28515625" style="10" customWidth="1"/>
    <col min="769" max="769" width="21" style="10" customWidth="1"/>
    <col min="770" max="772" width="16" style="10" customWidth="1"/>
    <col min="773" max="773" width="17" style="10" customWidth="1"/>
    <col min="774" max="775" width="15.28515625" style="10" customWidth="1"/>
    <col min="776" max="776" width="17" style="10" customWidth="1"/>
    <col min="777" max="777" width="11.42578125" style="10" bestFit="1" customWidth="1"/>
    <col min="778" max="778" width="9.140625" style="10"/>
    <col min="779" max="779" width="10.28515625" style="10" bestFit="1" customWidth="1"/>
    <col min="780" max="1022" width="9.140625" style="10"/>
    <col min="1023" max="1023" width="11.42578125" style="10" customWidth="1"/>
    <col min="1024" max="1024" width="18.28515625" style="10" customWidth="1"/>
    <col min="1025" max="1025" width="21" style="10" customWidth="1"/>
    <col min="1026" max="1028" width="16" style="10" customWidth="1"/>
    <col min="1029" max="1029" width="17" style="10" customWidth="1"/>
    <col min="1030" max="1031" width="15.28515625" style="10" customWidth="1"/>
    <col min="1032" max="1032" width="17" style="10" customWidth="1"/>
    <col min="1033" max="1033" width="11.42578125" style="10" bestFit="1" customWidth="1"/>
    <col min="1034" max="1034" width="9.140625" style="10"/>
    <col min="1035" max="1035" width="10.28515625" style="10" bestFit="1" customWidth="1"/>
    <col min="1036" max="1278" width="9.140625" style="10"/>
    <col min="1279" max="1279" width="11.42578125" style="10" customWidth="1"/>
    <col min="1280" max="1280" width="18.28515625" style="10" customWidth="1"/>
    <col min="1281" max="1281" width="21" style="10" customWidth="1"/>
    <col min="1282" max="1284" width="16" style="10" customWidth="1"/>
    <col min="1285" max="1285" width="17" style="10" customWidth="1"/>
    <col min="1286" max="1287" width="15.28515625" style="10" customWidth="1"/>
    <col min="1288" max="1288" width="17" style="10" customWidth="1"/>
    <col min="1289" max="1289" width="11.42578125" style="10" bestFit="1" customWidth="1"/>
    <col min="1290" max="1290" width="9.140625" style="10"/>
    <col min="1291" max="1291" width="10.28515625" style="10" bestFit="1" customWidth="1"/>
    <col min="1292" max="1534" width="9.140625" style="10"/>
    <col min="1535" max="1535" width="11.42578125" style="10" customWidth="1"/>
    <col min="1536" max="1536" width="18.28515625" style="10" customWidth="1"/>
    <col min="1537" max="1537" width="21" style="10" customWidth="1"/>
    <col min="1538" max="1540" width="16" style="10" customWidth="1"/>
    <col min="1541" max="1541" width="17" style="10" customWidth="1"/>
    <col min="1542" max="1543" width="15.28515625" style="10" customWidth="1"/>
    <col min="1544" max="1544" width="17" style="10" customWidth="1"/>
    <col min="1545" max="1545" width="11.42578125" style="10" bestFit="1" customWidth="1"/>
    <col min="1546" max="1546" width="9.140625" style="10"/>
    <col min="1547" max="1547" width="10.28515625" style="10" bestFit="1" customWidth="1"/>
    <col min="1548" max="1790" width="9.140625" style="10"/>
    <col min="1791" max="1791" width="11.42578125" style="10" customWidth="1"/>
    <col min="1792" max="1792" width="18.28515625" style="10" customWidth="1"/>
    <col min="1793" max="1793" width="21" style="10" customWidth="1"/>
    <col min="1794" max="1796" width="16" style="10" customWidth="1"/>
    <col min="1797" max="1797" width="17" style="10" customWidth="1"/>
    <col min="1798" max="1799" width="15.28515625" style="10" customWidth="1"/>
    <col min="1800" max="1800" width="17" style="10" customWidth="1"/>
    <col min="1801" max="1801" width="11.42578125" style="10" bestFit="1" customWidth="1"/>
    <col min="1802" max="1802" width="9.140625" style="10"/>
    <col min="1803" max="1803" width="10.28515625" style="10" bestFit="1" customWidth="1"/>
    <col min="1804" max="2046" width="9.140625" style="10"/>
    <col min="2047" max="2047" width="11.42578125" style="10" customWidth="1"/>
    <col min="2048" max="2048" width="18.28515625" style="10" customWidth="1"/>
    <col min="2049" max="2049" width="21" style="10" customWidth="1"/>
    <col min="2050" max="2052" width="16" style="10" customWidth="1"/>
    <col min="2053" max="2053" width="17" style="10" customWidth="1"/>
    <col min="2054" max="2055" width="15.28515625" style="10" customWidth="1"/>
    <col min="2056" max="2056" width="17" style="10" customWidth="1"/>
    <col min="2057" max="2057" width="11.42578125" style="10" bestFit="1" customWidth="1"/>
    <col min="2058" max="2058" width="9.140625" style="10"/>
    <col min="2059" max="2059" width="10.28515625" style="10" bestFit="1" customWidth="1"/>
    <col min="2060" max="2302" width="9.140625" style="10"/>
    <col min="2303" max="2303" width="11.42578125" style="10" customWidth="1"/>
    <col min="2304" max="2304" width="18.28515625" style="10" customWidth="1"/>
    <col min="2305" max="2305" width="21" style="10" customWidth="1"/>
    <col min="2306" max="2308" width="16" style="10" customWidth="1"/>
    <col min="2309" max="2309" width="17" style="10" customWidth="1"/>
    <col min="2310" max="2311" width="15.28515625" style="10" customWidth="1"/>
    <col min="2312" max="2312" width="17" style="10" customWidth="1"/>
    <col min="2313" max="2313" width="11.42578125" style="10" bestFit="1" customWidth="1"/>
    <col min="2314" max="2314" width="9.140625" style="10"/>
    <col min="2315" max="2315" width="10.28515625" style="10" bestFit="1" customWidth="1"/>
    <col min="2316" max="2558" width="9.140625" style="10"/>
    <col min="2559" max="2559" width="11.42578125" style="10" customWidth="1"/>
    <col min="2560" max="2560" width="18.28515625" style="10" customWidth="1"/>
    <col min="2561" max="2561" width="21" style="10" customWidth="1"/>
    <col min="2562" max="2564" width="16" style="10" customWidth="1"/>
    <col min="2565" max="2565" width="17" style="10" customWidth="1"/>
    <col min="2566" max="2567" width="15.28515625" style="10" customWidth="1"/>
    <col min="2568" max="2568" width="17" style="10" customWidth="1"/>
    <col min="2569" max="2569" width="11.42578125" style="10" bestFit="1" customWidth="1"/>
    <col min="2570" max="2570" width="9.140625" style="10"/>
    <col min="2571" max="2571" width="10.28515625" style="10" bestFit="1" customWidth="1"/>
    <col min="2572" max="2814" width="9.140625" style="10"/>
    <col min="2815" max="2815" width="11.42578125" style="10" customWidth="1"/>
    <col min="2816" max="2816" width="18.28515625" style="10" customWidth="1"/>
    <col min="2817" max="2817" width="21" style="10" customWidth="1"/>
    <col min="2818" max="2820" width="16" style="10" customWidth="1"/>
    <col min="2821" max="2821" width="17" style="10" customWidth="1"/>
    <col min="2822" max="2823" width="15.28515625" style="10" customWidth="1"/>
    <col min="2824" max="2824" width="17" style="10" customWidth="1"/>
    <col min="2825" max="2825" width="11.42578125" style="10" bestFit="1" customWidth="1"/>
    <col min="2826" max="2826" width="9.140625" style="10"/>
    <col min="2827" max="2827" width="10.28515625" style="10" bestFit="1" customWidth="1"/>
    <col min="2828" max="3070" width="9.140625" style="10"/>
    <col min="3071" max="3071" width="11.42578125" style="10" customWidth="1"/>
    <col min="3072" max="3072" width="18.28515625" style="10" customWidth="1"/>
    <col min="3073" max="3073" width="21" style="10" customWidth="1"/>
    <col min="3074" max="3076" width="16" style="10" customWidth="1"/>
    <col min="3077" max="3077" width="17" style="10" customWidth="1"/>
    <col min="3078" max="3079" width="15.28515625" style="10" customWidth="1"/>
    <col min="3080" max="3080" width="17" style="10" customWidth="1"/>
    <col min="3081" max="3081" width="11.42578125" style="10" bestFit="1" customWidth="1"/>
    <col min="3082" max="3082" width="9.140625" style="10"/>
    <col min="3083" max="3083" width="10.28515625" style="10" bestFit="1" customWidth="1"/>
    <col min="3084" max="3326" width="9.140625" style="10"/>
    <col min="3327" max="3327" width="11.42578125" style="10" customWidth="1"/>
    <col min="3328" max="3328" width="18.28515625" style="10" customWidth="1"/>
    <col min="3329" max="3329" width="21" style="10" customWidth="1"/>
    <col min="3330" max="3332" width="16" style="10" customWidth="1"/>
    <col min="3333" max="3333" width="17" style="10" customWidth="1"/>
    <col min="3334" max="3335" width="15.28515625" style="10" customWidth="1"/>
    <col min="3336" max="3336" width="17" style="10" customWidth="1"/>
    <col min="3337" max="3337" width="11.42578125" style="10" bestFit="1" customWidth="1"/>
    <col min="3338" max="3338" width="9.140625" style="10"/>
    <col min="3339" max="3339" width="10.28515625" style="10" bestFit="1" customWidth="1"/>
    <col min="3340" max="3582" width="9.140625" style="10"/>
    <col min="3583" max="3583" width="11.42578125" style="10" customWidth="1"/>
    <col min="3584" max="3584" width="18.28515625" style="10" customWidth="1"/>
    <col min="3585" max="3585" width="21" style="10" customWidth="1"/>
    <col min="3586" max="3588" width="16" style="10" customWidth="1"/>
    <col min="3589" max="3589" width="17" style="10" customWidth="1"/>
    <col min="3590" max="3591" width="15.28515625" style="10" customWidth="1"/>
    <col min="3592" max="3592" width="17" style="10" customWidth="1"/>
    <col min="3593" max="3593" width="11.42578125" style="10" bestFit="1" customWidth="1"/>
    <col min="3594" max="3594" width="9.140625" style="10"/>
    <col min="3595" max="3595" width="10.28515625" style="10" bestFit="1" customWidth="1"/>
    <col min="3596" max="3838" width="9.140625" style="10"/>
    <col min="3839" max="3839" width="11.42578125" style="10" customWidth="1"/>
    <col min="3840" max="3840" width="18.28515625" style="10" customWidth="1"/>
    <col min="3841" max="3841" width="21" style="10" customWidth="1"/>
    <col min="3842" max="3844" width="16" style="10" customWidth="1"/>
    <col min="3845" max="3845" width="17" style="10" customWidth="1"/>
    <col min="3846" max="3847" width="15.28515625" style="10" customWidth="1"/>
    <col min="3848" max="3848" width="17" style="10" customWidth="1"/>
    <col min="3849" max="3849" width="11.42578125" style="10" bestFit="1" customWidth="1"/>
    <col min="3850" max="3850" width="9.140625" style="10"/>
    <col min="3851" max="3851" width="10.28515625" style="10" bestFit="1" customWidth="1"/>
    <col min="3852" max="4094" width="9.140625" style="10"/>
    <col min="4095" max="4095" width="11.42578125" style="10" customWidth="1"/>
    <col min="4096" max="4096" width="18.28515625" style="10" customWidth="1"/>
    <col min="4097" max="4097" width="21" style="10" customWidth="1"/>
    <col min="4098" max="4100" width="16" style="10" customWidth="1"/>
    <col min="4101" max="4101" width="17" style="10" customWidth="1"/>
    <col min="4102" max="4103" width="15.28515625" style="10" customWidth="1"/>
    <col min="4104" max="4104" width="17" style="10" customWidth="1"/>
    <col min="4105" max="4105" width="11.42578125" style="10" bestFit="1" customWidth="1"/>
    <col min="4106" max="4106" width="9.140625" style="10"/>
    <col min="4107" max="4107" width="10.28515625" style="10" bestFit="1" customWidth="1"/>
    <col min="4108" max="4350" width="9.140625" style="10"/>
    <col min="4351" max="4351" width="11.42578125" style="10" customWidth="1"/>
    <col min="4352" max="4352" width="18.28515625" style="10" customWidth="1"/>
    <col min="4353" max="4353" width="21" style="10" customWidth="1"/>
    <col min="4354" max="4356" width="16" style="10" customWidth="1"/>
    <col min="4357" max="4357" width="17" style="10" customWidth="1"/>
    <col min="4358" max="4359" width="15.28515625" style="10" customWidth="1"/>
    <col min="4360" max="4360" width="17" style="10" customWidth="1"/>
    <col min="4361" max="4361" width="11.42578125" style="10" bestFit="1" customWidth="1"/>
    <col min="4362" max="4362" width="9.140625" style="10"/>
    <col min="4363" max="4363" width="10.28515625" style="10" bestFit="1" customWidth="1"/>
    <col min="4364" max="4606" width="9.140625" style="10"/>
    <col min="4607" max="4607" width="11.42578125" style="10" customWidth="1"/>
    <col min="4608" max="4608" width="18.28515625" style="10" customWidth="1"/>
    <col min="4609" max="4609" width="21" style="10" customWidth="1"/>
    <col min="4610" max="4612" width="16" style="10" customWidth="1"/>
    <col min="4613" max="4613" width="17" style="10" customWidth="1"/>
    <col min="4614" max="4615" width="15.28515625" style="10" customWidth="1"/>
    <col min="4616" max="4616" width="17" style="10" customWidth="1"/>
    <col min="4617" max="4617" width="11.42578125" style="10" bestFit="1" customWidth="1"/>
    <col min="4618" max="4618" width="9.140625" style="10"/>
    <col min="4619" max="4619" width="10.28515625" style="10" bestFit="1" customWidth="1"/>
    <col min="4620" max="4862" width="9.140625" style="10"/>
    <col min="4863" max="4863" width="11.42578125" style="10" customWidth="1"/>
    <col min="4864" max="4864" width="18.28515625" style="10" customWidth="1"/>
    <col min="4865" max="4865" width="21" style="10" customWidth="1"/>
    <col min="4866" max="4868" width="16" style="10" customWidth="1"/>
    <col min="4869" max="4869" width="17" style="10" customWidth="1"/>
    <col min="4870" max="4871" width="15.28515625" style="10" customWidth="1"/>
    <col min="4872" max="4872" width="17" style="10" customWidth="1"/>
    <col min="4873" max="4873" width="11.42578125" style="10" bestFit="1" customWidth="1"/>
    <col min="4874" max="4874" width="9.140625" style="10"/>
    <col min="4875" max="4875" width="10.28515625" style="10" bestFit="1" customWidth="1"/>
    <col min="4876" max="5118" width="9.140625" style="10"/>
    <col min="5119" max="5119" width="11.42578125" style="10" customWidth="1"/>
    <col min="5120" max="5120" width="18.28515625" style="10" customWidth="1"/>
    <col min="5121" max="5121" width="21" style="10" customWidth="1"/>
    <col min="5122" max="5124" width="16" style="10" customWidth="1"/>
    <col min="5125" max="5125" width="17" style="10" customWidth="1"/>
    <col min="5126" max="5127" width="15.28515625" style="10" customWidth="1"/>
    <col min="5128" max="5128" width="17" style="10" customWidth="1"/>
    <col min="5129" max="5129" width="11.42578125" style="10" bestFit="1" customWidth="1"/>
    <col min="5130" max="5130" width="9.140625" style="10"/>
    <col min="5131" max="5131" width="10.28515625" style="10" bestFit="1" customWidth="1"/>
    <col min="5132" max="5374" width="9.140625" style="10"/>
    <col min="5375" max="5375" width="11.42578125" style="10" customWidth="1"/>
    <col min="5376" max="5376" width="18.28515625" style="10" customWidth="1"/>
    <col min="5377" max="5377" width="21" style="10" customWidth="1"/>
    <col min="5378" max="5380" width="16" style="10" customWidth="1"/>
    <col min="5381" max="5381" width="17" style="10" customWidth="1"/>
    <col min="5382" max="5383" width="15.28515625" style="10" customWidth="1"/>
    <col min="5384" max="5384" width="17" style="10" customWidth="1"/>
    <col min="5385" max="5385" width="11.42578125" style="10" bestFit="1" customWidth="1"/>
    <col min="5386" max="5386" width="9.140625" style="10"/>
    <col min="5387" max="5387" width="10.28515625" style="10" bestFit="1" customWidth="1"/>
    <col min="5388" max="5630" width="9.140625" style="10"/>
    <col min="5631" max="5631" width="11.42578125" style="10" customWidth="1"/>
    <col min="5632" max="5632" width="18.28515625" style="10" customWidth="1"/>
    <col min="5633" max="5633" width="21" style="10" customWidth="1"/>
    <col min="5634" max="5636" width="16" style="10" customWidth="1"/>
    <col min="5637" max="5637" width="17" style="10" customWidth="1"/>
    <col min="5638" max="5639" width="15.28515625" style="10" customWidth="1"/>
    <col min="5640" max="5640" width="17" style="10" customWidth="1"/>
    <col min="5641" max="5641" width="11.42578125" style="10" bestFit="1" customWidth="1"/>
    <col min="5642" max="5642" width="9.140625" style="10"/>
    <col min="5643" max="5643" width="10.28515625" style="10" bestFit="1" customWidth="1"/>
    <col min="5644" max="5886" width="9.140625" style="10"/>
    <col min="5887" max="5887" width="11.42578125" style="10" customWidth="1"/>
    <col min="5888" max="5888" width="18.28515625" style="10" customWidth="1"/>
    <col min="5889" max="5889" width="21" style="10" customWidth="1"/>
    <col min="5890" max="5892" width="16" style="10" customWidth="1"/>
    <col min="5893" max="5893" width="17" style="10" customWidth="1"/>
    <col min="5894" max="5895" width="15.28515625" style="10" customWidth="1"/>
    <col min="5896" max="5896" width="17" style="10" customWidth="1"/>
    <col min="5897" max="5897" width="11.42578125" style="10" bestFit="1" customWidth="1"/>
    <col min="5898" max="5898" width="9.140625" style="10"/>
    <col min="5899" max="5899" width="10.28515625" style="10" bestFit="1" customWidth="1"/>
    <col min="5900" max="6142" width="9.140625" style="10"/>
    <col min="6143" max="6143" width="11.42578125" style="10" customWidth="1"/>
    <col min="6144" max="6144" width="18.28515625" style="10" customWidth="1"/>
    <col min="6145" max="6145" width="21" style="10" customWidth="1"/>
    <col min="6146" max="6148" width="16" style="10" customWidth="1"/>
    <col min="6149" max="6149" width="17" style="10" customWidth="1"/>
    <col min="6150" max="6151" width="15.28515625" style="10" customWidth="1"/>
    <col min="6152" max="6152" width="17" style="10" customWidth="1"/>
    <col min="6153" max="6153" width="11.42578125" style="10" bestFit="1" customWidth="1"/>
    <col min="6154" max="6154" width="9.140625" style="10"/>
    <col min="6155" max="6155" width="10.28515625" style="10" bestFit="1" customWidth="1"/>
    <col min="6156" max="6398" width="9.140625" style="10"/>
    <col min="6399" max="6399" width="11.42578125" style="10" customWidth="1"/>
    <col min="6400" max="6400" width="18.28515625" style="10" customWidth="1"/>
    <col min="6401" max="6401" width="21" style="10" customWidth="1"/>
    <col min="6402" max="6404" width="16" style="10" customWidth="1"/>
    <col min="6405" max="6405" width="17" style="10" customWidth="1"/>
    <col min="6406" max="6407" width="15.28515625" style="10" customWidth="1"/>
    <col min="6408" max="6408" width="17" style="10" customWidth="1"/>
    <col min="6409" max="6409" width="11.42578125" style="10" bestFit="1" customWidth="1"/>
    <col min="6410" max="6410" width="9.140625" style="10"/>
    <col min="6411" max="6411" width="10.28515625" style="10" bestFit="1" customWidth="1"/>
    <col min="6412" max="6654" width="9.140625" style="10"/>
    <col min="6655" max="6655" width="11.42578125" style="10" customWidth="1"/>
    <col min="6656" max="6656" width="18.28515625" style="10" customWidth="1"/>
    <col min="6657" max="6657" width="21" style="10" customWidth="1"/>
    <col min="6658" max="6660" width="16" style="10" customWidth="1"/>
    <col min="6661" max="6661" width="17" style="10" customWidth="1"/>
    <col min="6662" max="6663" width="15.28515625" style="10" customWidth="1"/>
    <col min="6664" max="6664" width="17" style="10" customWidth="1"/>
    <col min="6665" max="6665" width="11.42578125" style="10" bestFit="1" customWidth="1"/>
    <col min="6666" max="6666" width="9.140625" style="10"/>
    <col min="6667" max="6667" width="10.28515625" style="10" bestFit="1" customWidth="1"/>
    <col min="6668" max="6910" width="9.140625" style="10"/>
    <col min="6911" max="6911" width="11.42578125" style="10" customWidth="1"/>
    <col min="6912" max="6912" width="18.28515625" style="10" customWidth="1"/>
    <col min="6913" max="6913" width="21" style="10" customWidth="1"/>
    <col min="6914" max="6916" width="16" style="10" customWidth="1"/>
    <col min="6917" max="6917" width="17" style="10" customWidth="1"/>
    <col min="6918" max="6919" width="15.28515625" style="10" customWidth="1"/>
    <col min="6920" max="6920" width="17" style="10" customWidth="1"/>
    <col min="6921" max="6921" width="11.42578125" style="10" bestFit="1" customWidth="1"/>
    <col min="6922" max="6922" width="9.140625" style="10"/>
    <col min="6923" max="6923" width="10.28515625" style="10" bestFit="1" customWidth="1"/>
    <col min="6924" max="7166" width="9.140625" style="10"/>
    <col min="7167" max="7167" width="11.42578125" style="10" customWidth="1"/>
    <col min="7168" max="7168" width="18.28515625" style="10" customWidth="1"/>
    <col min="7169" max="7169" width="21" style="10" customWidth="1"/>
    <col min="7170" max="7172" width="16" style="10" customWidth="1"/>
    <col min="7173" max="7173" width="17" style="10" customWidth="1"/>
    <col min="7174" max="7175" width="15.28515625" style="10" customWidth="1"/>
    <col min="7176" max="7176" width="17" style="10" customWidth="1"/>
    <col min="7177" max="7177" width="11.42578125" style="10" bestFit="1" customWidth="1"/>
    <col min="7178" max="7178" width="9.140625" style="10"/>
    <col min="7179" max="7179" width="10.28515625" style="10" bestFit="1" customWidth="1"/>
    <col min="7180" max="7422" width="9.140625" style="10"/>
    <col min="7423" max="7423" width="11.42578125" style="10" customWidth="1"/>
    <col min="7424" max="7424" width="18.28515625" style="10" customWidth="1"/>
    <col min="7425" max="7425" width="21" style="10" customWidth="1"/>
    <col min="7426" max="7428" width="16" style="10" customWidth="1"/>
    <col min="7429" max="7429" width="17" style="10" customWidth="1"/>
    <col min="7430" max="7431" width="15.28515625" style="10" customWidth="1"/>
    <col min="7432" max="7432" width="17" style="10" customWidth="1"/>
    <col min="7433" max="7433" width="11.42578125" style="10" bestFit="1" customWidth="1"/>
    <col min="7434" max="7434" width="9.140625" style="10"/>
    <col min="7435" max="7435" width="10.28515625" style="10" bestFit="1" customWidth="1"/>
    <col min="7436" max="7678" width="9.140625" style="10"/>
    <col min="7679" max="7679" width="11.42578125" style="10" customWidth="1"/>
    <col min="7680" max="7680" width="18.28515625" style="10" customWidth="1"/>
    <col min="7681" max="7681" width="21" style="10" customWidth="1"/>
    <col min="7682" max="7684" width="16" style="10" customWidth="1"/>
    <col min="7685" max="7685" width="17" style="10" customWidth="1"/>
    <col min="7686" max="7687" width="15.28515625" style="10" customWidth="1"/>
    <col min="7688" max="7688" width="17" style="10" customWidth="1"/>
    <col min="7689" max="7689" width="11.42578125" style="10" bestFit="1" customWidth="1"/>
    <col min="7690" max="7690" width="9.140625" style="10"/>
    <col min="7691" max="7691" width="10.28515625" style="10" bestFit="1" customWidth="1"/>
    <col min="7692" max="7934" width="9.140625" style="10"/>
    <col min="7935" max="7935" width="11.42578125" style="10" customWidth="1"/>
    <col min="7936" max="7936" width="18.28515625" style="10" customWidth="1"/>
    <col min="7937" max="7937" width="21" style="10" customWidth="1"/>
    <col min="7938" max="7940" width="16" style="10" customWidth="1"/>
    <col min="7941" max="7941" width="17" style="10" customWidth="1"/>
    <col min="7942" max="7943" width="15.28515625" style="10" customWidth="1"/>
    <col min="7944" max="7944" width="17" style="10" customWidth="1"/>
    <col min="7945" max="7945" width="11.42578125" style="10" bestFit="1" customWidth="1"/>
    <col min="7946" max="7946" width="9.140625" style="10"/>
    <col min="7947" max="7947" width="10.28515625" style="10" bestFit="1" customWidth="1"/>
    <col min="7948" max="8190" width="9.140625" style="10"/>
    <col min="8191" max="8191" width="11.42578125" style="10" customWidth="1"/>
    <col min="8192" max="8192" width="18.28515625" style="10" customWidth="1"/>
    <col min="8193" max="8193" width="21" style="10" customWidth="1"/>
    <col min="8194" max="8196" width="16" style="10" customWidth="1"/>
    <col min="8197" max="8197" width="17" style="10" customWidth="1"/>
    <col min="8198" max="8199" width="15.28515625" style="10" customWidth="1"/>
    <col min="8200" max="8200" width="17" style="10" customWidth="1"/>
    <col min="8201" max="8201" width="11.42578125" style="10" bestFit="1" customWidth="1"/>
    <col min="8202" max="8202" width="9.140625" style="10"/>
    <col min="8203" max="8203" width="10.28515625" style="10" bestFit="1" customWidth="1"/>
    <col min="8204" max="8446" width="9.140625" style="10"/>
    <col min="8447" max="8447" width="11.42578125" style="10" customWidth="1"/>
    <col min="8448" max="8448" width="18.28515625" style="10" customWidth="1"/>
    <col min="8449" max="8449" width="21" style="10" customWidth="1"/>
    <col min="8450" max="8452" width="16" style="10" customWidth="1"/>
    <col min="8453" max="8453" width="17" style="10" customWidth="1"/>
    <col min="8454" max="8455" width="15.28515625" style="10" customWidth="1"/>
    <col min="8456" max="8456" width="17" style="10" customWidth="1"/>
    <col min="8457" max="8457" width="11.42578125" style="10" bestFit="1" customWidth="1"/>
    <col min="8458" max="8458" width="9.140625" style="10"/>
    <col min="8459" max="8459" width="10.28515625" style="10" bestFit="1" customWidth="1"/>
    <col min="8460" max="8702" width="9.140625" style="10"/>
    <col min="8703" max="8703" width="11.42578125" style="10" customWidth="1"/>
    <col min="8704" max="8704" width="18.28515625" style="10" customWidth="1"/>
    <col min="8705" max="8705" width="21" style="10" customWidth="1"/>
    <col min="8706" max="8708" width="16" style="10" customWidth="1"/>
    <col min="8709" max="8709" width="17" style="10" customWidth="1"/>
    <col min="8710" max="8711" width="15.28515625" style="10" customWidth="1"/>
    <col min="8712" max="8712" width="17" style="10" customWidth="1"/>
    <col min="8713" max="8713" width="11.42578125" style="10" bestFit="1" customWidth="1"/>
    <col min="8714" max="8714" width="9.140625" style="10"/>
    <col min="8715" max="8715" width="10.28515625" style="10" bestFit="1" customWidth="1"/>
    <col min="8716" max="8958" width="9.140625" style="10"/>
    <col min="8959" max="8959" width="11.42578125" style="10" customWidth="1"/>
    <col min="8960" max="8960" width="18.28515625" style="10" customWidth="1"/>
    <col min="8961" max="8961" width="21" style="10" customWidth="1"/>
    <col min="8962" max="8964" width="16" style="10" customWidth="1"/>
    <col min="8965" max="8965" width="17" style="10" customWidth="1"/>
    <col min="8966" max="8967" width="15.28515625" style="10" customWidth="1"/>
    <col min="8968" max="8968" width="17" style="10" customWidth="1"/>
    <col min="8969" max="8969" width="11.42578125" style="10" bestFit="1" customWidth="1"/>
    <col min="8970" max="8970" width="9.140625" style="10"/>
    <col min="8971" max="8971" width="10.28515625" style="10" bestFit="1" customWidth="1"/>
    <col min="8972" max="9214" width="9.140625" style="10"/>
    <col min="9215" max="9215" width="11.42578125" style="10" customWidth="1"/>
    <col min="9216" max="9216" width="18.28515625" style="10" customWidth="1"/>
    <col min="9217" max="9217" width="21" style="10" customWidth="1"/>
    <col min="9218" max="9220" width="16" style="10" customWidth="1"/>
    <col min="9221" max="9221" width="17" style="10" customWidth="1"/>
    <col min="9222" max="9223" width="15.28515625" style="10" customWidth="1"/>
    <col min="9224" max="9224" width="17" style="10" customWidth="1"/>
    <col min="9225" max="9225" width="11.42578125" style="10" bestFit="1" customWidth="1"/>
    <col min="9226" max="9226" width="9.140625" style="10"/>
    <col min="9227" max="9227" width="10.28515625" style="10" bestFit="1" customWidth="1"/>
    <col min="9228" max="9470" width="9.140625" style="10"/>
    <col min="9471" max="9471" width="11.42578125" style="10" customWidth="1"/>
    <col min="9472" max="9472" width="18.28515625" style="10" customWidth="1"/>
    <col min="9473" max="9473" width="21" style="10" customWidth="1"/>
    <col min="9474" max="9476" width="16" style="10" customWidth="1"/>
    <col min="9477" max="9477" width="17" style="10" customWidth="1"/>
    <col min="9478" max="9479" width="15.28515625" style="10" customWidth="1"/>
    <col min="9480" max="9480" width="17" style="10" customWidth="1"/>
    <col min="9481" max="9481" width="11.42578125" style="10" bestFit="1" customWidth="1"/>
    <col min="9482" max="9482" width="9.140625" style="10"/>
    <col min="9483" max="9483" width="10.28515625" style="10" bestFit="1" customWidth="1"/>
    <col min="9484" max="9726" width="9.140625" style="10"/>
    <col min="9727" max="9727" width="11.42578125" style="10" customWidth="1"/>
    <col min="9728" max="9728" width="18.28515625" style="10" customWidth="1"/>
    <col min="9729" max="9729" width="21" style="10" customWidth="1"/>
    <col min="9730" max="9732" width="16" style="10" customWidth="1"/>
    <col min="9733" max="9733" width="17" style="10" customWidth="1"/>
    <col min="9734" max="9735" width="15.28515625" style="10" customWidth="1"/>
    <col min="9736" max="9736" width="17" style="10" customWidth="1"/>
    <col min="9737" max="9737" width="11.42578125" style="10" bestFit="1" customWidth="1"/>
    <col min="9738" max="9738" width="9.140625" style="10"/>
    <col min="9739" max="9739" width="10.28515625" style="10" bestFit="1" customWidth="1"/>
    <col min="9740" max="9982" width="9.140625" style="10"/>
    <col min="9983" max="9983" width="11.42578125" style="10" customWidth="1"/>
    <col min="9984" max="9984" width="18.28515625" style="10" customWidth="1"/>
    <col min="9985" max="9985" width="21" style="10" customWidth="1"/>
    <col min="9986" max="9988" width="16" style="10" customWidth="1"/>
    <col min="9989" max="9989" width="17" style="10" customWidth="1"/>
    <col min="9990" max="9991" width="15.28515625" style="10" customWidth="1"/>
    <col min="9992" max="9992" width="17" style="10" customWidth="1"/>
    <col min="9993" max="9993" width="11.42578125" style="10" bestFit="1" customWidth="1"/>
    <col min="9994" max="9994" width="9.140625" style="10"/>
    <col min="9995" max="9995" width="10.28515625" style="10" bestFit="1" customWidth="1"/>
    <col min="9996" max="10238" width="9.140625" style="10"/>
    <col min="10239" max="10239" width="11.42578125" style="10" customWidth="1"/>
    <col min="10240" max="10240" width="18.28515625" style="10" customWidth="1"/>
    <col min="10241" max="10241" width="21" style="10" customWidth="1"/>
    <col min="10242" max="10244" width="16" style="10" customWidth="1"/>
    <col min="10245" max="10245" width="17" style="10" customWidth="1"/>
    <col min="10246" max="10247" width="15.28515625" style="10" customWidth="1"/>
    <col min="10248" max="10248" width="17" style="10" customWidth="1"/>
    <col min="10249" max="10249" width="11.42578125" style="10" bestFit="1" customWidth="1"/>
    <col min="10250" max="10250" width="9.140625" style="10"/>
    <col min="10251" max="10251" width="10.28515625" style="10" bestFit="1" customWidth="1"/>
    <col min="10252" max="10494" width="9.140625" style="10"/>
    <col min="10495" max="10495" width="11.42578125" style="10" customWidth="1"/>
    <col min="10496" max="10496" width="18.28515625" style="10" customWidth="1"/>
    <col min="10497" max="10497" width="21" style="10" customWidth="1"/>
    <col min="10498" max="10500" width="16" style="10" customWidth="1"/>
    <col min="10501" max="10501" width="17" style="10" customWidth="1"/>
    <col min="10502" max="10503" width="15.28515625" style="10" customWidth="1"/>
    <col min="10504" max="10504" width="17" style="10" customWidth="1"/>
    <col min="10505" max="10505" width="11.42578125" style="10" bestFit="1" customWidth="1"/>
    <col min="10506" max="10506" width="9.140625" style="10"/>
    <col min="10507" max="10507" width="10.28515625" style="10" bestFit="1" customWidth="1"/>
    <col min="10508" max="10750" width="9.140625" style="10"/>
    <col min="10751" max="10751" width="11.42578125" style="10" customWidth="1"/>
    <col min="10752" max="10752" width="18.28515625" style="10" customWidth="1"/>
    <col min="10753" max="10753" width="21" style="10" customWidth="1"/>
    <col min="10754" max="10756" width="16" style="10" customWidth="1"/>
    <col min="10757" max="10757" width="17" style="10" customWidth="1"/>
    <col min="10758" max="10759" width="15.28515625" style="10" customWidth="1"/>
    <col min="10760" max="10760" width="17" style="10" customWidth="1"/>
    <col min="10761" max="10761" width="11.42578125" style="10" bestFit="1" customWidth="1"/>
    <col min="10762" max="10762" width="9.140625" style="10"/>
    <col min="10763" max="10763" width="10.28515625" style="10" bestFit="1" customWidth="1"/>
    <col min="10764" max="11006" width="9.140625" style="10"/>
    <col min="11007" max="11007" width="11.42578125" style="10" customWidth="1"/>
    <col min="11008" max="11008" width="18.28515625" style="10" customWidth="1"/>
    <col min="11009" max="11009" width="21" style="10" customWidth="1"/>
    <col min="11010" max="11012" width="16" style="10" customWidth="1"/>
    <col min="11013" max="11013" width="17" style="10" customWidth="1"/>
    <col min="11014" max="11015" width="15.28515625" style="10" customWidth="1"/>
    <col min="11016" max="11016" width="17" style="10" customWidth="1"/>
    <col min="11017" max="11017" width="11.42578125" style="10" bestFit="1" customWidth="1"/>
    <col min="11018" max="11018" width="9.140625" style="10"/>
    <col min="11019" max="11019" width="10.28515625" style="10" bestFit="1" customWidth="1"/>
    <col min="11020" max="11262" width="9.140625" style="10"/>
    <col min="11263" max="11263" width="11.42578125" style="10" customWidth="1"/>
    <col min="11264" max="11264" width="18.28515625" style="10" customWidth="1"/>
    <col min="11265" max="11265" width="21" style="10" customWidth="1"/>
    <col min="11266" max="11268" width="16" style="10" customWidth="1"/>
    <col min="11269" max="11269" width="17" style="10" customWidth="1"/>
    <col min="11270" max="11271" width="15.28515625" style="10" customWidth="1"/>
    <col min="11272" max="11272" width="17" style="10" customWidth="1"/>
    <col min="11273" max="11273" width="11.42578125" style="10" bestFit="1" customWidth="1"/>
    <col min="11274" max="11274" width="9.140625" style="10"/>
    <col min="11275" max="11275" width="10.28515625" style="10" bestFit="1" customWidth="1"/>
    <col min="11276" max="11518" width="9.140625" style="10"/>
    <col min="11519" max="11519" width="11.42578125" style="10" customWidth="1"/>
    <col min="11520" max="11520" width="18.28515625" style="10" customWidth="1"/>
    <col min="11521" max="11521" width="21" style="10" customWidth="1"/>
    <col min="11522" max="11524" width="16" style="10" customWidth="1"/>
    <col min="11525" max="11525" width="17" style="10" customWidth="1"/>
    <col min="11526" max="11527" width="15.28515625" style="10" customWidth="1"/>
    <col min="11528" max="11528" width="17" style="10" customWidth="1"/>
    <col min="11529" max="11529" width="11.42578125" style="10" bestFit="1" customWidth="1"/>
    <col min="11530" max="11530" width="9.140625" style="10"/>
    <col min="11531" max="11531" width="10.28515625" style="10" bestFit="1" customWidth="1"/>
    <col min="11532" max="11774" width="9.140625" style="10"/>
    <col min="11775" max="11775" width="11.42578125" style="10" customWidth="1"/>
    <col min="11776" max="11776" width="18.28515625" style="10" customWidth="1"/>
    <col min="11777" max="11777" width="21" style="10" customWidth="1"/>
    <col min="11778" max="11780" width="16" style="10" customWidth="1"/>
    <col min="11781" max="11781" width="17" style="10" customWidth="1"/>
    <col min="11782" max="11783" width="15.28515625" style="10" customWidth="1"/>
    <col min="11784" max="11784" width="17" style="10" customWidth="1"/>
    <col min="11785" max="11785" width="11.42578125" style="10" bestFit="1" customWidth="1"/>
    <col min="11786" max="11786" width="9.140625" style="10"/>
    <col min="11787" max="11787" width="10.28515625" style="10" bestFit="1" customWidth="1"/>
    <col min="11788" max="12030" width="9.140625" style="10"/>
    <col min="12031" max="12031" width="11.42578125" style="10" customWidth="1"/>
    <col min="12032" max="12032" width="18.28515625" style="10" customWidth="1"/>
    <col min="12033" max="12033" width="21" style="10" customWidth="1"/>
    <col min="12034" max="12036" width="16" style="10" customWidth="1"/>
    <col min="12037" max="12037" width="17" style="10" customWidth="1"/>
    <col min="12038" max="12039" width="15.28515625" style="10" customWidth="1"/>
    <col min="12040" max="12040" width="17" style="10" customWidth="1"/>
    <col min="12041" max="12041" width="11.42578125" style="10" bestFit="1" customWidth="1"/>
    <col min="12042" max="12042" width="9.140625" style="10"/>
    <col min="12043" max="12043" width="10.28515625" style="10" bestFit="1" customWidth="1"/>
    <col min="12044" max="12286" width="9.140625" style="10"/>
    <col min="12287" max="12287" width="11.42578125" style="10" customWidth="1"/>
    <col min="12288" max="12288" width="18.28515625" style="10" customWidth="1"/>
    <col min="12289" max="12289" width="21" style="10" customWidth="1"/>
    <col min="12290" max="12292" width="16" style="10" customWidth="1"/>
    <col min="12293" max="12293" width="17" style="10" customWidth="1"/>
    <col min="12294" max="12295" width="15.28515625" style="10" customWidth="1"/>
    <col min="12296" max="12296" width="17" style="10" customWidth="1"/>
    <col min="12297" max="12297" width="11.42578125" style="10" bestFit="1" customWidth="1"/>
    <col min="12298" max="12298" width="9.140625" style="10"/>
    <col min="12299" max="12299" width="10.28515625" style="10" bestFit="1" customWidth="1"/>
    <col min="12300" max="12542" width="9.140625" style="10"/>
    <col min="12543" max="12543" width="11.42578125" style="10" customWidth="1"/>
    <col min="12544" max="12544" width="18.28515625" style="10" customWidth="1"/>
    <col min="12545" max="12545" width="21" style="10" customWidth="1"/>
    <col min="12546" max="12548" width="16" style="10" customWidth="1"/>
    <col min="12549" max="12549" width="17" style="10" customWidth="1"/>
    <col min="12550" max="12551" width="15.28515625" style="10" customWidth="1"/>
    <col min="12552" max="12552" width="17" style="10" customWidth="1"/>
    <col min="12553" max="12553" width="11.42578125" style="10" bestFit="1" customWidth="1"/>
    <col min="12554" max="12554" width="9.140625" style="10"/>
    <col min="12555" max="12555" width="10.28515625" style="10" bestFit="1" customWidth="1"/>
    <col min="12556" max="12798" width="9.140625" style="10"/>
    <col min="12799" max="12799" width="11.42578125" style="10" customWidth="1"/>
    <col min="12800" max="12800" width="18.28515625" style="10" customWidth="1"/>
    <col min="12801" max="12801" width="21" style="10" customWidth="1"/>
    <col min="12802" max="12804" width="16" style="10" customWidth="1"/>
    <col min="12805" max="12805" width="17" style="10" customWidth="1"/>
    <col min="12806" max="12807" width="15.28515625" style="10" customWidth="1"/>
    <col min="12808" max="12808" width="17" style="10" customWidth="1"/>
    <col min="12809" max="12809" width="11.42578125" style="10" bestFit="1" customWidth="1"/>
    <col min="12810" max="12810" width="9.140625" style="10"/>
    <col min="12811" max="12811" width="10.28515625" style="10" bestFit="1" customWidth="1"/>
    <col min="12812" max="13054" width="9.140625" style="10"/>
    <col min="13055" max="13055" width="11.42578125" style="10" customWidth="1"/>
    <col min="13056" max="13056" width="18.28515625" style="10" customWidth="1"/>
    <col min="13057" max="13057" width="21" style="10" customWidth="1"/>
    <col min="13058" max="13060" width="16" style="10" customWidth="1"/>
    <col min="13061" max="13061" width="17" style="10" customWidth="1"/>
    <col min="13062" max="13063" width="15.28515625" style="10" customWidth="1"/>
    <col min="13064" max="13064" width="17" style="10" customWidth="1"/>
    <col min="13065" max="13065" width="11.42578125" style="10" bestFit="1" customWidth="1"/>
    <col min="13066" max="13066" width="9.140625" style="10"/>
    <col min="13067" max="13067" width="10.28515625" style="10" bestFit="1" customWidth="1"/>
    <col min="13068" max="13310" width="9.140625" style="10"/>
    <col min="13311" max="13311" width="11.42578125" style="10" customWidth="1"/>
    <col min="13312" max="13312" width="18.28515625" style="10" customWidth="1"/>
    <col min="13313" max="13313" width="21" style="10" customWidth="1"/>
    <col min="13314" max="13316" width="16" style="10" customWidth="1"/>
    <col min="13317" max="13317" width="17" style="10" customWidth="1"/>
    <col min="13318" max="13319" width="15.28515625" style="10" customWidth="1"/>
    <col min="13320" max="13320" width="17" style="10" customWidth="1"/>
    <col min="13321" max="13321" width="11.42578125" style="10" bestFit="1" customWidth="1"/>
    <col min="13322" max="13322" width="9.140625" style="10"/>
    <col min="13323" max="13323" width="10.28515625" style="10" bestFit="1" customWidth="1"/>
    <col min="13324" max="13566" width="9.140625" style="10"/>
    <col min="13567" max="13567" width="11.42578125" style="10" customWidth="1"/>
    <col min="13568" max="13568" width="18.28515625" style="10" customWidth="1"/>
    <col min="13569" max="13569" width="21" style="10" customWidth="1"/>
    <col min="13570" max="13572" width="16" style="10" customWidth="1"/>
    <col min="13573" max="13573" width="17" style="10" customWidth="1"/>
    <col min="13574" max="13575" width="15.28515625" style="10" customWidth="1"/>
    <col min="13576" max="13576" width="17" style="10" customWidth="1"/>
    <col min="13577" max="13577" width="11.42578125" style="10" bestFit="1" customWidth="1"/>
    <col min="13578" max="13578" width="9.140625" style="10"/>
    <col min="13579" max="13579" width="10.28515625" style="10" bestFit="1" customWidth="1"/>
    <col min="13580" max="13822" width="9.140625" style="10"/>
    <col min="13823" max="13823" width="11.42578125" style="10" customWidth="1"/>
    <col min="13824" max="13824" width="18.28515625" style="10" customWidth="1"/>
    <col min="13825" max="13825" width="21" style="10" customWidth="1"/>
    <col min="13826" max="13828" width="16" style="10" customWidth="1"/>
    <col min="13829" max="13829" width="17" style="10" customWidth="1"/>
    <col min="13830" max="13831" width="15.28515625" style="10" customWidth="1"/>
    <col min="13832" max="13832" width="17" style="10" customWidth="1"/>
    <col min="13833" max="13833" width="11.42578125" style="10" bestFit="1" customWidth="1"/>
    <col min="13834" max="13834" width="9.140625" style="10"/>
    <col min="13835" max="13835" width="10.28515625" style="10" bestFit="1" customWidth="1"/>
    <col min="13836" max="14078" width="9.140625" style="10"/>
    <col min="14079" max="14079" width="11.42578125" style="10" customWidth="1"/>
    <col min="14080" max="14080" width="18.28515625" style="10" customWidth="1"/>
    <col min="14081" max="14081" width="21" style="10" customWidth="1"/>
    <col min="14082" max="14084" width="16" style="10" customWidth="1"/>
    <col min="14085" max="14085" width="17" style="10" customWidth="1"/>
    <col min="14086" max="14087" width="15.28515625" style="10" customWidth="1"/>
    <col min="14088" max="14088" width="17" style="10" customWidth="1"/>
    <col min="14089" max="14089" width="11.42578125" style="10" bestFit="1" customWidth="1"/>
    <col min="14090" max="14090" width="9.140625" style="10"/>
    <col min="14091" max="14091" width="10.28515625" style="10" bestFit="1" customWidth="1"/>
    <col min="14092" max="14334" width="9.140625" style="10"/>
    <col min="14335" max="14335" width="11.42578125" style="10" customWidth="1"/>
    <col min="14336" max="14336" width="18.28515625" style="10" customWidth="1"/>
    <col min="14337" max="14337" width="21" style="10" customWidth="1"/>
    <col min="14338" max="14340" width="16" style="10" customWidth="1"/>
    <col min="14341" max="14341" width="17" style="10" customWidth="1"/>
    <col min="14342" max="14343" width="15.28515625" style="10" customWidth="1"/>
    <col min="14344" max="14344" width="17" style="10" customWidth="1"/>
    <col min="14345" max="14345" width="11.42578125" style="10" bestFit="1" customWidth="1"/>
    <col min="14346" max="14346" width="9.140625" style="10"/>
    <col min="14347" max="14347" width="10.28515625" style="10" bestFit="1" customWidth="1"/>
    <col min="14348" max="14590" width="9.140625" style="10"/>
    <col min="14591" max="14591" width="11.42578125" style="10" customWidth="1"/>
    <col min="14592" max="14592" width="18.28515625" style="10" customWidth="1"/>
    <col min="14593" max="14593" width="21" style="10" customWidth="1"/>
    <col min="14594" max="14596" width="16" style="10" customWidth="1"/>
    <col min="14597" max="14597" width="17" style="10" customWidth="1"/>
    <col min="14598" max="14599" width="15.28515625" style="10" customWidth="1"/>
    <col min="14600" max="14600" width="17" style="10" customWidth="1"/>
    <col min="14601" max="14601" width="11.42578125" style="10" bestFit="1" customWidth="1"/>
    <col min="14602" max="14602" width="9.140625" style="10"/>
    <col min="14603" max="14603" width="10.28515625" style="10" bestFit="1" customWidth="1"/>
    <col min="14604" max="14846" width="9.140625" style="10"/>
    <col min="14847" max="14847" width="11.42578125" style="10" customWidth="1"/>
    <col min="14848" max="14848" width="18.28515625" style="10" customWidth="1"/>
    <col min="14849" max="14849" width="21" style="10" customWidth="1"/>
    <col min="14850" max="14852" width="16" style="10" customWidth="1"/>
    <col min="14853" max="14853" width="17" style="10" customWidth="1"/>
    <col min="14854" max="14855" width="15.28515625" style="10" customWidth="1"/>
    <col min="14856" max="14856" width="17" style="10" customWidth="1"/>
    <col min="14857" max="14857" width="11.42578125" style="10" bestFit="1" customWidth="1"/>
    <col min="14858" max="14858" width="9.140625" style="10"/>
    <col min="14859" max="14859" width="10.28515625" style="10" bestFit="1" customWidth="1"/>
    <col min="14860" max="15102" width="9.140625" style="10"/>
    <col min="15103" max="15103" width="11.42578125" style="10" customWidth="1"/>
    <col min="15104" max="15104" width="18.28515625" style="10" customWidth="1"/>
    <col min="15105" max="15105" width="21" style="10" customWidth="1"/>
    <col min="15106" max="15108" width="16" style="10" customWidth="1"/>
    <col min="15109" max="15109" width="17" style="10" customWidth="1"/>
    <col min="15110" max="15111" width="15.28515625" style="10" customWidth="1"/>
    <col min="15112" max="15112" width="17" style="10" customWidth="1"/>
    <col min="15113" max="15113" width="11.42578125" style="10" bestFit="1" customWidth="1"/>
    <col min="15114" max="15114" width="9.140625" style="10"/>
    <col min="15115" max="15115" width="10.28515625" style="10" bestFit="1" customWidth="1"/>
    <col min="15116" max="15358" width="9.140625" style="10"/>
    <col min="15359" max="15359" width="11.42578125" style="10" customWidth="1"/>
    <col min="15360" max="15360" width="18.28515625" style="10" customWidth="1"/>
    <col min="15361" max="15361" width="21" style="10" customWidth="1"/>
    <col min="15362" max="15364" width="16" style="10" customWidth="1"/>
    <col min="15365" max="15365" width="17" style="10" customWidth="1"/>
    <col min="15366" max="15367" width="15.28515625" style="10" customWidth="1"/>
    <col min="15368" max="15368" width="17" style="10" customWidth="1"/>
    <col min="15369" max="15369" width="11.42578125" style="10" bestFit="1" customWidth="1"/>
    <col min="15370" max="15370" width="9.140625" style="10"/>
    <col min="15371" max="15371" width="10.28515625" style="10" bestFit="1" customWidth="1"/>
    <col min="15372" max="15614" width="9.140625" style="10"/>
    <col min="15615" max="15615" width="11.42578125" style="10" customWidth="1"/>
    <col min="15616" max="15616" width="18.28515625" style="10" customWidth="1"/>
    <col min="15617" max="15617" width="21" style="10" customWidth="1"/>
    <col min="15618" max="15620" width="16" style="10" customWidth="1"/>
    <col min="15621" max="15621" width="17" style="10" customWidth="1"/>
    <col min="15622" max="15623" width="15.28515625" style="10" customWidth="1"/>
    <col min="15624" max="15624" width="17" style="10" customWidth="1"/>
    <col min="15625" max="15625" width="11.42578125" style="10" bestFit="1" customWidth="1"/>
    <col min="15626" max="15626" width="9.140625" style="10"/>
    <col min="15627" max="15627" width="10.28515625" style="10" bestFit="1" customWidth="1"/>
    <col min="15628" max="15870" width="9.140625" style="10"/>
    <col min="15871" max="15871" width="11.42578125" style="10" customWidth="1"/>
    <col min="15872" max="15872" width="18.28515625" style="10" customWidth="1"/>
    <col min="15873" max="15873" width="21" style="10" customWidth="1"/>
    <col min="15874" max="15876" width="16" style="10" customWidth="1"/>
    <col min="15877" max="15877" width="17" style="10" customWidth="1"/>
    <col min="15878" max="15879" width="15.28515625" style="10" customWidth="1"/>
    <col min="15880" max="15880" width="17" style="10" customWidth="1"/>
    <col min="15881" max="15881" width="11.42578125" style="10" bestFit="1" customWidth="1"/>
    <col min="15882" max="15882" width="9.140625" style="10"/>
    <col min="15883" max="15883" width="10.28515625" style="10" bestFit="1" customWidth="1"/>
    <col min="15884" max="16126" width="9.140625" style="10"/>
    <col min="16127" max="16127" width="11.42578125" style="10" customWidth="1"/>
    <col min="16128" max="16128" width="18.28515625" style="10" customWidth="1"/>
    <col min="16129" max="16129" width="21" style="10" customWidth="1"/>
    <col min="16130" max="16132" width="16" style="10" customWidth="1"/>
    <col min="16133" max="16133" width="17" style="10" customWidth="1"/>
    <col min="16134" max="16135" width="15.28515625" style="10" customWidth="1"/>
    <col min="16136" max="16136" width="17" style="10" customWidth="1"/>
    <col min="16137" max="16137" width="11.42578125" style="10" bestFit="1" customWidth="1"/>
    <col min="16138" max="16138" width="9.140625" style="10"/>
    <col min="16139" max="16139" width="10.28515625" style="10" bestFit="1" customWidth="1"/>
    <col min="16140" max="16384" width="9.140625" style="10"/>
  </cols>
  <sheetData>
    <row r="1" spans="1:9" ht="16.5" customHeight="1" x14ac:dyDescent="0.25">
      <c r="A1" s="1238" t="s">
        <v>90</v>
      </c>
      <c r="B1" s="1238"/>
      <c r="C1" s="1238"/>
      <c r="D1" s="1238"/>
      <c r="E1" s="1238"/>
      <c r="F1" s="1238"/>
      <c r="G1" s="1238"/>
      <c r="H1" s="1238"/>
      <c r="I1" s="1238"/>
    </row>
    <row r="2" spans="1:9" x14ac:dyDescent="0.25">
      <c r="A2" s="329"/>
      <c r="B2" s="329"/>
      <c r="C2" s="329"/>
      <c r="D2" s="329"/>
      <c r="E2" s="329"/>
      <c r="F2" s="329"/>
      <c r="G2" s="329"/>
      <c r="H2" s="329"/>
      <c r="I2" s="329"/>
    </row>
    <row r="3" spans="1:9" ht="45.75" customHeight="1" x14ac:dyDescent="0.25">
      <c r="A3" s="1224" t="s">
        <v>328</v>
      </c>
      <c r="B3" s="1224"/>
      <c r="C3" s="1224"/>
      <c r="D3" s="1224"/>
      <c r="E3" s="1224"/>
      <c r="F3" s="1224"/>
      <c r="G3" s="1224"/>
      <c r="H3" s="1224"/>
      <c r="I3" s="1224"/>
    </row>
    <row r="4" spans="1:9" ht="35.25" customHeight="1" x14ac:dyDescent="0.25">
      <c r="A4" s="1223" t="s">
        <v>24</v>
      </c>
      <c r="B4" s="1223"/>
      <c r="C4" s="1223"/>
      <c r="D4" s="1223"/>
      <c r="E4" s="1223"/>
      <c r="F4" s="1223"/>
      <c r="G4" s="1223"/>
      <c r="H4" s="1223"/>
      <c r="I4" s="1223"/>
    </row>
    <row r="5" spans="1:9" s="294" customFormat="1" x14ac:dyDescent="0.25">
      <c r="A5" s="10"/>
      <c r="B5" s="10"/>
      <c r="C5" s="10"/>
      <c r="D5" s="10"/>
      <c r="E5" s="10"/>
      <c r="F5" s="10"/>
      <c r="G5" s="10"/>
      <c r="H5" s="10"/>
      <c r="I5" s="10"/>
    </row>
    <row r="6" spans="1:9" x14ac:dyDescent="0.3">
      <c r="A6" s="330"/>
      <c r="B6" s="330"/>
      <c r="C6" s="330"/>
      <c r="D6" s="330"/>
      <c r="E6" s="330"/>
      <c r="F6" s="330"/>
      <c r="G6" s="330"/>
      <c r="H6" s="330"/>
      <c r="I6" s="330"/>
    </row>
    <row r="7" spans="1:9" x14ac:dyDescent="0.25">
      <c r="A7" s="1223" t="s">
        <v>267</v>
      </c>
      <c r="B7" s="1223"/>
      <c r="C7" s="1223"/>
      <c r="D7" s="1223"/>
      <c r="E7" s="1223"/>
      <c r="F7" s="1223"/>
      <c r="G7" s="1223"/>
      <c r="H7" s="1223"/>
      <c r="I7" s="1223"/>
    </row>
    <row r="9" spans="1:9" ht="21" customHeight="1" thickBot="1" x14ac:dyDescent="0.3">
      <c r="A9" s="1223" t="s">
        <v>43</v>
      </c>
      <c r="B9" s="1223"/>
      <c r="C9" s="1223"/>
      <c r="D9" s="1223"/>
      <c r="E9" s="1223"/>
      <c r="F9" s="1223"/>
      <c r="G9" s="1223"/>
      <c r="H9" s="1223"/>
      <c r="I9" s="1223"/>
    </row>
    <row r="10" spans="1:9" ht="35.25" customHeight="1" x14ac:dyDescent="0.25">
      <c r="A10" s="1239" t="s">
        <v>26</v>
      </c>
      <c r="B10" s="1240"/>
      <c r="C10" s="1240"/>
      <c r="D10" s="811" t="s">
        <v>238</v>
      </c>
      <c r="E10" s="812"/>
      <c r="F10" s="812"/>
      <c r="G10" s="812"/>
      <c r="H10" s="812"/>
      <c r="I10" s="813"/>
    </row>
    <row r="11" spans="1:9" ht="32.25" customHeight="1" x14ac:dyDescent="0.25">
      <c r="A11" s="1241"/>
      <c r="B11" s="755"/>
      <c r="C11" s="755"/>
      <c r="D11" s="799" t="s">
        <v>27</v>
      </c>
      <c r="E11" s="800"/>
      <c r="F11" s="801"/>
      <c r="G11" s="799" t="s">
        <v>28</v>
      </c>
      <c r="H11" s="800"/>
      <c r="I11" s="801"/>
    </row>
    <row r="12" spans="1:9" ht="33.75" thickBot="1" x14ac:dyDescent="0.3">
      <c r="A12" s="1242"/>
      <c r="B12" s="1243"/>
      <c r="C12" s="1243"/>
      <c r="D12" s="66" t="s">
        <v>8</v>
      </c>
      <c r="E12" s="66" t="s">
        <v>9</v>
      </c>
      <c r="F12" s="296" t="s">
        <v>5</v>
      </c>
      <c r="G12" s="66" t="s">
        <v>8</v>
      </c>
      <c r="H12" s="66" t="s">
        <v>9</v>
      </c>
      <c r="I12" s="73" t="s">
        <v>5</v>
      </c>
    </row>
    <row r="13" spans="1:9" x14ac:dyDescent="0.25">
      <c r="A13" s="1186" t="s">
        <v>29</v>
      </c>
      <c r="B13" s="1187"/>
      <c r="C13" s="1200" t="s">
        <v>10</v>
      </c>
      <c r="D13" s="1201"/>
      <c r="E13" s="1201"/>
      <c r="F13" s="1201"/>
      <c r="G13" s="1201"/>
      <c r="H13" s="1201"/>
      <c r="I13" s="1202"/>
    </row>
    <row r="14" spans="1:9" x14ac:dyDescent="0.25">
      <c r="A14" s="1188"/>
      <c r="B14" s="1189"/>
      <c r="C14" s="1192" t="s">
        <v>75</v>
      </c>
      <c r="D14" s="1193"/>
      <c r="E14" s="1193"/>
      <c r="F14" s="1194"/>
      <c r="G14" s="1194"/>
      <c r="H14" s="1194"/>
      <c r="I14" s="1195"/>
    </row>
    <row r="15" spans="1:9" ht="29.25" customHeight="1" thickBot="1" x14ac:dyDescent="0.3">
      <c r="A15" s="1190"/>
      <c r="B15" s="1191"/>
      <c r="C15" s="1196" t="s">
        <v>45</v>
      </c>
      <c r="D15" s="1197"/>
      <c r="E15" s="1197"/>
      <c r="F15" s="1198"/>
      <c r="G15" s="1198"/>
      <c r="H15" s="1198"/>
      <c r="I15" s="1199"/>
    </row>
    <row r="16" spans="1:9" ht="30.75" customHeight="1" thickBot="1" x14ac:dyDescent="0.3">
      <c r="A16" s="79">
        <v>1049</v>
      </c>
      <c r="B16" s="293" t="s">
        <v>325</v>
      </c>
      <c r="C16" s="1175" t="s">
        <v>76</v>
      </c>
      <c r="D16" s="1203"/>
      <c r="E16" s="1203"/>
      <c r="F16" s="1203"/>
      <c r="G16" s="1203"/>
      <c r="H16" s="1203"/>
      <c r="I16" s="1176"/>
    </row>
    <row r="17" spans="1:9" ht="66.75" thickBot="1" x14ac:dyDescent="0.3">
      <c r="A17" s="1177" t="s">
        <v>47</v>
      </c>
      <c r="B17" s="1178"/>
      <c r="C17" s="331" t="s">
        <v>327</v>
      </c>
      <c r="D17" s="116"/>
      <c r="E17" s="116"/>
      <c r="F17" s="116"/>
      <c r="G17" s="293"/>
      <c r="H17" s="293"/>
      <c r="I17" s="293"/>
    </row>
    <row r="18" spans="1:9" ht="34.5" customHeight="1" thickBot="1" x14ac:dyDescent="0.3">
      <c r="A18" s="1177" t="s">
        <v>50</v>
      </c>
      <c r="B18" s="1178"/>
      <c r="C18" s="295"/>
      <c r="D18" s="295"/>
      <c r="E18" s="295"/>
      <c r="F18" s="293"/>
      <c r="G18" s="293"/>
      <c r="H18" s="293"/>
      <c r="I18" s="293"/>
    </row>
    <row r="19" spans="1:9" ht="61.5" customHeight="1" thickBot="1" x14ac:dyDescent="0.3">
      <c r="A19" s="1177" t="s">
        <v>51</v>
      </c>
      <c r="B19" s="1207"/>
      <c r="C19" s="1178"/>
      <c r="D19" s="295"/>
      <c r="E19" s="295"/>
      <c r="F19" s="293"/>
      <c r="G19" s="80">
        <v>0</v>
      </c>
      <c r="H19" s="80" t="e">
        <f>SUM(#REF!)</f>
        <v>#REF!</v>
      </c>
      <c r="I19" s="80" t="e">
        <f>SUM(#REF!)</f>
        <v>#REF!</v>
      </c>
    </row>
    <row r="20" spans="1:9" ht="43.5" customHeight="1" thickBot="1" x14ac:dyDescent="0.3">
      <c r="A20" s="1177" t="s">
        <v>52</v>
      </c>
      <c r="B20" s="1178"/>
      <c r="C20" s="80" t="e">
        <f>I19</f>
        <v>#REF!</v>
      </c>
      <c r="D20" s="80"/>
      <c r="E20" s="80"/>
      <c r="F20" s="293"/>
      <c r="G20" s="293"/>
      <c r="H20" s="293"/>
      <c r="I20" s="293"/>
    </row>
    <row r="21" spans="1:9" ht="95.25" customHeight="1" thickBot="1" x14ac:dyDescent="0.3">
      <c r="A21" s="1177" t="s">
        <v>53</v>
      </c>
      <c r="B21" s="1178"/>
      <c r="C21" s="295"/>
      <c r="D21" s="295"/>
      <c r="E21" s="295"/>
      <c r="F21" s="293"/>
      <c r="G21" s="293"/>
      <c r="H21" s="293"/>
      <c r="I21" s="293"/>
    </row>
    <row r="22" spans="1:9" s="9" customFormat="1" ht="30.75" customHeight="1" x14ac:dyDescent="0.3">
      <c r="A22" s="1235" t="s">
        <v>39</v>
      </c>
      <c r="B22" s="1236"/>
      <c r="C22" s="1236"/>
      <c r="D22" s="1236"/>
      <c r="E22" s="1236"/>
      <c r="F22" s="1236"/>
      <c r="G22" s="1236"/>
      <c r="H22" s="1236"/>
      <c r="I22" s="1237"/>
    </row>
    <row r="23" spans="1:9" s="9" customFormat="1" ht="24" customHeight="1" thickBot="1" x14ac:dyDescent="0.35">
      <c r="A23" s="881" t="s">
        <v>270</v>
      </c>
      <c r="B23" s="882"/>
      <c r="C23" s="882"/>
      <c r="D23" s="882"/>
      <c r="E23" s="882"/>
      <c r="F23" s="882"/>
      <c r="G23" s="882"/>
      <c r="H23" s="882"/>
      <c r="I23" s="883"/>
    </row>
    <row r="24" spans="1:9" s="9" customFormat="1" ht="22.5" customHeight="1" x14ac:dyDescent="0.3">
      <c r="A24" s="1235" t="s">
        <v>40</v>
      </c>
      <c r="B24" s="1236"/>
      <c r="C24" s="1236"/>
      <c r="D24" s="1236"/>
      <c r="E24" s="1236"/>
      <c r="F24" s="1236"/>
      <c r="G24" s="1236"/>
      <c r="H24" s="1236"/>
      <c r="I24" s="1237"/>
    </row>
    <row r="25" spans="1:9" s="9" customFormat="1" ht="33" customHeight="1" thickBot="1" x14ac:dyDescent="0.35">
      <c r="A25" s="881" t="s">
        <v>165</v>
      </c>
      <c r="B25" s="882"/>
      <c r="C25" s="882"/>
      <c r="D25" s="882"/>
      <c r="E25" s="882"/>
      <c r="F25" s="882"/>
      <c r="G25" s="882"/>
      <c r="H25" s="882"/>
      <c r="I25" s="883"/>
    </row>
  </sheetData>
  <mergeCells count="23">
    <mergeCell ref="A1:I1"/>
    <mergeCell ref="A3:I3"/>
    <mergeCell ref="A4:I4"/>
    <mergeCell ref="A17:B17"/>
    <mergeCell ref="A7:I7"/>
    <mergeCell ref="A9:I9"/>
    <mergeCell ref="A10:C12"/>
    <mergeCell ref="D10:I10"/>
    <mergeCell ref="D11:F11"/>
    <mergeCell ref="G11:I11"/>
    <mergeCell ref="A13:B15"/>
    <mergeCell ref="C13:I13"/>
    <mergeCell ref="C14:I14"/>
    <mergeCell ref="C15:I15"/>
    <mergeCell ref="C16:I16"/>
    <mergeCell ref="A24:I24"/>
    <mergeCell ref="A25:I25"/>
    <mergeCell ref="A18:B18"/>
    <mergeCell ref="A19:C19"/>
    <mergeCell ref="A20:B20"/>
    <mergeCell ref="A21:B21"/>
    <mergeCell ref="A22:I22"/>
    <mergeCell ref="A23:I2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3"/>
  <sheetViews>
    <sheetView workbookViewId="0">
      <selection activeCell="A158" sqref="A158:XFD162"/>
    </sheetView>
  </sheetViews>
  <sheetFormatPr defaultRowHeight="16.5" x14ac:dyDescent="0.25"/>
  <cols>
    <col min="1" max="1" width="13.140625" style="7" customWidth="1"/>
    <col min="2" max="2" width="16.140625" style="7" customWidth="1"/>
    <col min="3" max="3" width="26.85546875" style="7" customWidth="1"/>
    <col min="4" max="4" width="15.140625" style="7" customWidth="1"/>
    <col min="5" max="5" width="19.140625" style="7" customWidth="1"/>
    <col min="6" max="6" width="10.7109375" style="7" bestFit="1" customWidth="1"/>
    <col min="7" max="7" width="10.5703125" style="7" customWidth="1"/>
    <col min="8" max="8" width="13.5703125" style="7" customWidth="1"/>
    <col min="9" max="9" width="11.140625" style="10" customWidth="1"/>
    <col min="10" max="16384" width="9.140625" style="7"/>
  </cols>
  <sheetData>
    <row r="1" spans="1:254" ht="16.5" customHeight="1" x14ac:dyDescent="0.25">
      <c r="A1" s="1164" t="s">
        <v>272</v>
      </c>
      <c r="B1" s="1164"/>
      <c r="C1" s="1164"/>
      <c r="D1" s="1164"/>
      <c r="E1" s="1164"/>
      <c r="F1" s="1164"/>
      <c r="G1" s="1164"/>
      <c r="H1" s="1164"/>
      <c r="I1" s="1164"/>
    </row>
    <row r="2" spans="1:254" x14ac:dyDescent="0.25">
      <c r="A2" s="200"/>
      <c r="B2" s="200"/>
      <c r="C2" s="200"/>
      <c r="D2" s="200"/>
      <c r="E2" s="200"/>
      <c r="F2" s="200"/>
      <c r="G2" s="200"/>
    </row>
    <row r="3" spans="1:254" ht="58.5" customHeight="1" x14ac:dyDescent="0.25">
      <c r="A3" s="1165" t="s">
        <v>274</v>
      </c>
      <c r="B3" s="1165"/>
      <c r="C3" s="1165"/>
      <c r="D3" s="1165"/>
      <c r="E3" s="1165"/>
      <c r="F3" s="1165"/>
      <c r="G3" s="1165"/>
      <c r="H3" s="1165"/>
      <c r="I3" s="1165"/>
    </row>
    <row r="4" spans="1:254" s="13" customFormat="1" ht="34.5" customHeight="1" x14ac:dyDescent="0.25">
      <c r="A4" s="1130" t="s">
        <v>24</v>
      </c>
      <c r="B4" s="1130"/>
      <c r="C4" s="1130"/>
      <c r="D4" s="1130"/>
      <c r="E4" s="1130"/>
      <c r="F4" s="1130"/>
      <c r="G4" s="1130"/>
      <c r="H4" s="1130"/>
      <c r="I4" s="1130"/>
    </row>
    <row r="6" spans="1:254" x14ac:dyDescent="0.25">
      <c r="A6" s="1268" t="s">
        <v>61</v>
      </c>
      <c r="B6" s="1268"/>
      <c r="C6" s="1268"/>
      <c r="D6" s="1268"/>
      <c r="E6" s="1268"/>
      <c r="F6" s="1268"/>
      <c r="G6" s="1268"/>
      <c r="H6" s="1268"/>
      <c r="I6" s="1268"/>
    </row>
    <row r="8" spans="1:254" s="1" customFormat="1" ht="54.75" customHeight="1" x14ac:dyDescent="0.25">
      <c r="A8" s="755" t="s">
        <v>26</v>
      </c>
      <c r="B8" s="755"/>
      <c r="C8" s="755"/>
      <c r="D8" s="811" t="s">
        <v>238</v>
      </c>
      <c r="E8" s="812"/>
      <c r="F8" s="812"/>
      <c r="G8" s="812"/>
      <c r="H8" s="812"/>
      <c r="I8" s="813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</row>
    <row r="9" spans="1:254" s="1" customFormat="1" ht="24" customHeight="1" x14ac:dyDescent="0.25">
      <c r="A9" s="755"/>
      <c r="B9" s="755"/>
      <c r="C9" s="755"/>
      <c r="D9" s="799" t="s">
        <v>27</v>
      </c>
      <c r="E9" s="800"/>
      <c r="F9" s="801"/>
      <c r="G9" s="799" t="s">
        <v>28</v>
      </c>
      <c r="H9" s="800"/>
      <c r="I9" s="801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</row>
    <row r="10" spans="1:254" s="1" customFormat="1" ht="50.25" thickBot="1" x14ac:dyDescent="0.3">
      <c r="A10" s="755"/>
      <c r="B10" s="755"/>
      <c r="C10" s="755"/>
      <c r="D10" s="66" t="s">
        <v>8</v>
      </c>
      <c r="E10" s="66" t="s">
        <v>9</v>
      </c>
      <c r="F10" s="198" t="s">
        <v>5</v>
      </c>
      <c r="G10" s="66" t="s">
        <v>8</v>
      </c>
      <c r="H10" s="66" t="s">
        <v>9</v>
      </c>
      <c r="I10" s="73" t="s">
        <v>5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</row>
    <row r="11" spans="1:254" s="10" customFormat="1" ht="16.5" customHeight="1" x14ac:dyDescent="0.25">
      <c r="A11" s="804" t="s">
        <v>29</v>
      </c>
      <c r="B11" s="805"/>
      <c r="C11" s="808" t="s">
        <v>10</v>
      </c>
      <c r="D11" s="809"/>
      <c r="E11" s="809"/>
      <c r="F11" s="809"/>
      <c r="G11" s="809"/>
      <c r="H11" s="809"/>
      <c r="I11" s="810"/>
    </row>
    <row r="12" spans="1:254" s="10" customFormat="1" ht="16.5" customHeight="1" x14ac:dyDescent="0.25">
      <c r="A12" s="806"/>
      <c r="B12" s="807"/>
      <c r="C12" s="856" t="s">
        <v>273</v>
      </c>
      <c r="D12" s="857"/>
      <c r="E12" s="857"/>
      <c r="F12" s="857"/>
      <c r="G12" s="857"/>
      <c r="H12" s="857"/>
      <c r="I12" s="858"/>
    </row>
    <row r="13" spans="1:254" s="10" customFormat="1" x14ac:dyDescent="0.25">
      <c r="A13" s="849">
        <v>1047</v>
      </c>
      <c r="B13" s="755" t="s">
        <v>253</v>
      </c>
      <c r="C13" s="756" t="s">
        <v>31</v>
      </c>
      <c r="D13" s="757"/>
      <c r="E13" s="757"/>
      <c r="F13" s="757"/>
      <c r="G13" s="757"/>
      <c r="H13" s="757"/>
      <c r="I13" s="758"/>
    </row>
    <row r="14" spans="1:254" s="10" customFormat="1" ht="63.75" customHeight="1" thickBot="1" x14ac:dyDescent="0.3">
      <c r="A14" s="850"/>
      <c r="B14" s="755"/>
      <c r="C14" s="782" t="s">
        <v>242</v>
      </c>
      <c r="D14" s="783"/>
      <c r="E14" s="783"/>
      <c r="F14" s="783"/>
      <c r="G14" s="783"/>
      <c r="H14" s="783"/>
      <c r="I14" s="784"/>
    </row>
    <row r="15" spans="1:254" s="10" customFormat="1" ht="66" customHeight="1" thickBot="1" x14ac:dyDescent="0.3">
      <c r="A15" s="759" t="s">
        <v>63</v>
      </c>
      <c r="B15" s="760"/>
      <c r="C15" s="199" t="s">
        <v>64</v>
      </c>
      <c r="D15" s="103">
        <v>1</v>
      </c>
      <c r="E15" s="103">
        <v>1</v>
      </c>
      <c r="F15" s="103">
        <v>1</v>
      </c>
      <c r="G15" s="104"/>
      <c r="H15" s="104"/>
      <c r="I15" s="69"/>
    </row>
    <row r="16" spans="1:254" s="10" customFormat="1" ht="36.75" customHeight="1" thickBot="1" x14ac:dyDescent="0.3">
      <c r="A16" s="759" t="s">
        <v>65</v>
      </c>
      <c r="B16" s="848"/>
      <c r="C16" s="199"/>
      <c r="D16" s="70" t="s">
        <v>33</v>
      </c>
      <c r="E16" s="70" t="s">
        <v>33</v>
      </c>
      <c r="F16" s="70" t="s">
        <v>33</v>
      </c>
      <c r="G16" s="71" t="e">
        <f>SUM(#REF!)</f>
        <v>#REF!</v>
      </c>
      <c r="H16" s="71" t="e">
        <f>SUM(#REF!)</f>
        <v>#REF!</v>
      </c>
      <c r="I16" s="71" t="e">
        <f>SUM(#REF!)</f>
        <v>#REF!</v>
      </c>
    </row>
    <row r="17" spans="1:9" s="10" customFormat="1" ht="33" customHeight="1" thickBot="1" x14ac:dyDescent="0.3">
      <c r="A17" s="759" t="s">
        <v>66</v>
      </c>
      <c r="B17" s="847"/>
      <c r="C17" s="848"/>
      <c r="D17" s="197"/>
      <c r="E17" s="197"/>
      <c r="F17" s="70"/>
      <c r="G17" s="68"/>
      <c r="H17" s="68"/>
      <c r="I17" s="69"/>
    </row>
    <row r="18" spans="1:9" s="10" customFormat="1" ht="34.5" customHeight="1" x14ac:dyDescent="0.25">
      <c r="A18" s="859" t="s">
        <v>67</v>
      </c>
      <c r="B18" s="860"/>
      <c r="C18" s="860"/>
      <c r="D18" s="860"/>
      <c r="E18" s="860"/>
      <c r="F18" s="860"/>
      <c r="G18" s="860"/>
      <c r="H18" s="860"/>
      <c r="I18" s="861"/>
    </row>
    <row r="19" spans="1:9" s="10" customFormat="1" ht="33" customHeight="1" thickBot="1" x14ac:dyDescent="0.3">
      <c r="A19" s="730" t="s">
        <v>91</v>
      </c>
      <c r="B19" s="731"/>
      <c r="C19" s="731"/>
      <c r="D19" s="731"/>
      <c r="E19" s="731"/>
      <c r="F19" s="731"/>
      <c r="G19" s="731"/>
      <c r="H19" s="731"/>
      <c r="I19" s="732"/>
    </row>
    <row r="20" spans="1:9" s="10" customFormat="1" ht="35.25" customHeight="1" x14ac:dyDescent="0.25">
      <c r="A20" s="741" t="s">
        <v>39</v>
      </c>
      <c r="B20" s="742"/>
      <c r="C20" s="742"/>
      <c r="D20" s="742"/>
      <c r="E20" s="742"/>
      <c r="F20" s="742"/>
      <c r="G20" s="742"/>
      <c r="H20" s="742"/>
      <c r="I20" s="743"/>
    </row>
    <row r="21" spans="1:9" s="10" customFormat="1" ht="17.25" thickBot="1" x14ac:dyDescent="0.35">
      <c r="A21" s="728" t="s">
        <v>103</v>
      </c>
      <c r="B21" s="765"/>
      <c r="C21" s="765"/>
      <c r="D21" s="765"/>
      <c r="E21" s="765"/>
      <c r="F21" s="765"/>
      <c r="G21" s="765"/>
      <c r="H21" s="765"/>
      <c r="I21" s="729"/>
    </row>
    <row r="22" spans="1:9" s="10" customFormat="1" ht="28.5" customHeight="1" x14ac:dyDescent="0.25">
      <c r="A22" s="741" t="s">
        <v>40</v>
      </c>
      <c r="B22" s="742"/>
      <c r="C22" s="742"/>
      <c r="D22" s="742"/>
      <c r="E22" s="742"/>
      <c r="F22" s="742"/>
      <c r="G22" s="742"/>
      <c r="H22" s="742"/>
      <c r="I22" s="743"/>
    </row>
    <row r="23" spans="1:9" s="10" customFormat="1" ht="28.5" customHeight="1" thickBot="1" x14ac:dyDescent="0.35">
      <c r="A23" s="728" t="s">
        <v>104</v>
      </c>
      <c r="B23" s="765"/>
      <c r="C23" s="765"/>
      <c r="D23" s="765"/>
      <c r="E23" s="765"/>
      <c r="F23" s="765"/>
      <c r="G23" s="765"/>
      <c r="H23" s="765"/>
      <c r="I23" s="729"/>
    </row>
    <row r="25" spans="1:9" x14ac:dyDescent="0.25">
      <c r="A25" s="1130" t="s">
        <v>267</v>
      </c>
      <c r="B25" s="1130"/>
      <c r="C25" s="1130"/>
      <c r="D25" s="1130"/>
      <c r="E25" s="1130"/>
      <c r="F25" s="1130"/>
      <c r="G25" s="1130"/>
      <c r="H25" s="1130"/>
      <c r="I25" s="1130"/>
    </row>
    <row r="27" spans="1:9" ht="17.25" thickBot="1" x14ac:dyDescent="0.3">
      <c r="A27" s="1130" t="s">
        <v>43</v>
      </c>
      <c r="B27" s="1130"/>
      <c r="C27" s="1130"/>
      <c r="D27" s="1130"/>
      <c r="E27" s="1130"/>
      <c r="F27" s="1130"/>
      <c r="G27" s="1130"/>
      <c r="H27" s="1130"/>
      <c r="I27" s="1130"/>
    </row>
    <row r="28" spans="1:9" ht="38.25" customHeight="1" x14ac:dyDescent="0.25">
      <c r="A28" s="1247" t="s">
        <v>26</v>
      </c>
      <c r="B28" s="1248"/>
      <c r="C28" s="1248"/>
      <c r="D28" s="811" t="s">
        <v>238</v>
      </c>
      <c r="E28" s="812"/>
      <c r="F28" s="812"/>
      <c r="G28" s="812"/>
      <c r="H28" s="812"/>
      <c r="I28" s="813"/>
    </row>
    <row r="29" spans="1:9" x14ac:dyDescent="0.25">
      <c r="A29" s="1249"/>
      <c r="B29" s="1105"/>
      <c r="C29" s="1105"/>
      <c r="D29" s="799" t="s">
        <v>27</v>
      </c>
      <c r="E29" s="800"/>
      <c r="F29" s="801"/>
      <c r="G29" s="799" t="s">
        <v>28</v>
      </c>
      <c r="H29" s="800"/>
      <c r="I29" s="801"/>
    </row>
    <row r="30" spans="1:9" ht="50.25" thickBot="1" x14ac:dyDescent="0.3">
      <c r="A30" s="1250"/>
      <c r="B30" s="1251"/>
      <c r="C30" s="1251"/>
      <c r="D30" s="2" t="s">
        <v>8</v>
      </c>
      <c r="E30" s="2" t="s">
        <v>9</v>
      </c>
      <c r="F30" s="12" t="s">
        <v>5</v>
      </c>
      <c r="G30" s="2" t="s">
        <v>8</v>
      </c>
      <c r="H30" s="2" t="s">
        <v>9</v>
      </c>
      <c r="I30" s="73" t="s">
        <v>5</v>
      </c>
    </row>
    <row r="31" spans="1:9" x14ac:dyDescent="0.25">
      <c r="A31" s="1086" t="s">
        <v>29</v>
      </c>
      <c r="B31" s="1087"/>
      <c r="C31" s="1254" t="s">
        <v>10</v>
      </c>
      <c r="D31" s="1255"/>
      <c r="E31" s="1255"/>
      <c r="F31" s="1255"/>
      <c r="G31" s="1255"/>
      <c r="H31" s="1255"/>
      <c r="I31" s="1256"/>
    </row>
    <row r="32" spans="1:9" x14ac:dyDescent="0.25">
      <c r="A32" s="1252"/>
      <c r="B32" s="1253"/>
      <c r="C32" s="1257" t="s">
        <v>75</v>
      </c>
      <c r="D32" s="1258"/>
      <c r="E32" s="1258"/>
      <c r="F32" s="1259"/>
      <c r="G32" s="1259"/>
      <c r="H32" s="1259"/>
      <c r="I32" s="1260"/>
    </row>
    <row r="33" spans="1:9" ht="17.25" thickBot="1" x14ac:dyDescent="0.3">
      <c r="A33" s="1088"/>
      <c r="B33" s="1089"/>
      <c r="C33" s="1261" t="s">
        <v>45</v>
      </c>
      <c r="D33" s="1262"/>
      <c r="E33" s="1262"/>
      <c r="F33" s="1263"/>
      <c r="G33" s="1263"/>
      <c r="H33" s="1263"/>
      <c r="I33" s="1264"/>
    </row>
    <row r="34" spans="1:9" ht="34.5" customHeight="1" thickBot="1" x14ac:dyDescent="0.3">
      <c r="A34" s="195">
        <v>1049</v>
      </c>
      <c r="B34" s="201" t="s">
        <v>268</v>
      </c>
      <c r="C34" s="1265" t="s">
        <v>76</v>
      </c>
      <c r="D34" s="1266"/>
      <c r="E34" s="1266"/>
      <c r="F34" s="1266"/>
      <c r="G34" s="1266"/>
      <c r="H34" s="1266"/>
      <c r="I34" s="1267"/>
    </row>
    <row r="35" spans="1:9" ht="56.25" customHeight="1" thickBot="1" x14ac:dyDescent="0.35">
      <c r="A35" s="1244" t="s">
        <v>47</v>
      </c>
      <c r="B35" s="1246"/>
      <c r="C35" s="194" t="s">
        <v>269</v>
      </c>
      <c r="D35" s="201"/>
      <c r="E35" s="201"/>
      <c r="F35" s="201"/>
      <c r="G35" s="201"/>
      <c r="H35" s="201"/>
      <c r="I35" s="196"/>
    </row>
    <row r="36" spans="1:9" ht="64.5" customHeight="1" thickBot="1" x14ac:dyDescent="0.3">
      <c r="A36" s="1244" t="s">
        <v>50</v>
      </c>
      <c r="B36" s="1246"/>
      <c r="C36" s="202"/>
      <c r="D36" s="202"/>
      <c r="E36" s="202"/>
      <c r="F36" s="201"/>
      <c r="G36" s="201"/>
      <c r="H36" s="201"/>
      <c r="I36" s="196"/>
    </row>
    <row r="37" spans="1:9" ht="60" customHeight="1" thickBot="1" x14ac:dyDescent="0.3">
      <c r="A37" s="1244" t="s">
        <v>51</v>
      </c>
      <c r="B37" s="1245"/>
      <c r="C37" s="1246"/>
      <c r="D37" s="202"/>
      <c r="E37" s="202"/>
      <c r="F37" s="201"/>
      <c r="G37" s="203" t="e">
        <f>#REF!</f>
        <v>#REF!</v>
      </c>
      <c r="H37" s="203" t="e">
        <f>#REF!</f>
        <v>#REF!</v>
      </c>
      <c r="I37" s="203" t="e">
        <f>#REF!</f>
        <v>#REF!</v>
      </c>
    </row>
    <row r="38" spans="1:9" ht="91.5" customHeight="1" thickBot="1" x14ac:dyDescent="0.3">
      <c r="A38" s="1244" t="s">
        <v>52</v>
      </c>
      <c r="B38" s="1246"/>
      <c r="C38" s="203" t="e">
        <f>I37</f>
        <v>#REF!</v>
      </c>
      <c r="D38" s="203"/>
      <c r="E38" s="203"/>
      <c r="F38" s="201"/>
      <c r="G38" s="201"/>
      <c r="H38" s="201"/>
      <c r="I38" s="196"/>
    </row>
    <row r="39" spans="1:9" ht="106.5" customHeight="1" thickBot="1" x14ac:dyDescent="0.3">
      <c r="A39" s="1244" t="s">
        <v>53</v>
      </c>
      <c r="B39" s="1246"/>
      <c r="C39" s="202"/>
      <c r="D39" s="202"/>
      <c r="E39" s="202"/>
      <c r="F39" s="201"/>
      <c r="G39" s="201"/>
      <c r="H39" s="201"/>
      <c r="I39" s="196"/>
    </row>
    <row r="40" spans="1:9" ht="15.75" customHeight="1" x14ac:dyDescent="0.3">
      <c r="A40" s="1083" t="s">
        <v>39</v>
      </c>
      <c r="B40" s="1084"/>
      <c r="C40" s="1084"/>
      <c r="D40" s="1084"/>
      <c r="E40" s="1084"/>
      <c r="F40" s="1084"/>
      <c r="G40" s="1084"/>
      <c r="H40" s="1084"/>
      <c r="I40" s="1085"/>
    </row>
    <row r="41" spans="1:9" ht="32.25" customHeight="1" thickBot="1" x14ac:dyDescent="0.35">
      <c r="A41" s="1098" t="s">
        <v>270</v>
      </c>
      <c r="B41" s="1099"/>
      <c r="C41" s="1099"/>
      <c r="D41" s="1099"/>
      <c r="E41" s="1099"/>
      <c r="F41" s="1099"/>
      <c r="G41" s="1099"/>
      <c r="H41" s="1099"/>
      <c r="I41" s="1100"/>
    </row>
    <row r="42" spans="1:9" ht="27" customHeight="1" x14ac:dyDescent="0.3">
      <c r="A42" s="1083" t="s">
        <v>40</v>
      </c>
      <c r="B42" s="1084"/>
      <c r="C42" s="1084"/>
      <c r="D42" s="1084"/>
      <c r="E42" s="1084"/>
      <c r="F42" s="1084"/>
      <c r="G42" s="1084"/>
      <c r="H42" s="1084"/>
      <c r="I42" s="1085"/>
    </row>
    <row r="43" spans="1:9" ht="17.25" customHeight="1" thickBot="1" x14ac:dyDescent="0.35">
      <c r="A43" s="1098" t="s">
        <v>165</v>
      </c>
      <c r="B43" s="1099"/>
      <c r="C43" s="1099"/>
      <c r="D43" s="1099"/>
      <c r="E43" s="1099"/>
      <c r="F43" s="1099"/>
      <c r="G43" s="1099"/>
      <c r="H43" s="1099"/>
      <c r="I43" s="1100"/>
    </row>
  </sheetData>
  <mergeCells count="44">
    <mergeCell ref="A1:I1"/>
    <mergeCell ref="A3:I3"/>
    <mergeCell ref="A4:I4"/>
    <mergeCell ref="A6:I6"/>
    <mergeCell ref="A8:C10"/>
    <mergeCell ref="D8:I8"/>
    <mergeCell ref="D9:F9"/>
    <mergeCell ref="G9:I9"/>
    <mergeCell ref="A20:I20"/>
    <mergeCell ref="A11:B12"/>
    <mergeCell ref="C11:I11"/>
    <mergeCell ref="C12:I12"/>
    <mergeCell ref="A13:A14"/>
    <mergeCell ref="B13:B14"/>
    <mergeCell ref="C13:I13"/>
    <mergeCell ref="C14:I14"/>
    <mergeCell ref="A15:B15"/>
    <mergeCell ref="A16:B16"/>
    <mergeCell ref="A17:C17"/>
    <mergeCell ref="A18:I18"/>
    <mergeCell ref="A19:I19"/>
    <mergeCell ref="A21:I21"/>
    <mergeCell ref="A22:I22"/>
    <mergeCell ref="A23:I23"/>
    <mergeCell ref="A25:I25"/>
    <mergeCell ref="A27:I27"/>
    <mergeCell ref="A28:C30"/>
    <mergeCell ref="D28:I28"/>
    <mergeCell ref="D29:F29"/>
    <mergeCell ref="G29:I29"/>
    <mergeCell ref="A36:B36"/>
    <mergeCell ref="A31:B33"/>
    <mergeCell ref="C31:I31"/>
    <mergeCell ref="C32:I32"/>
    <mergeCell ref="C33:I33"/>
    <mergeCell ref="C34:I34"/>
    <mergeCell ref="A35:B35"/>
    <mergeCell ref="A42:I42"/>
    <mergeCell ref="A43:I43"/>
    <mergeCell ref="A37:C37"/>
    <mergeCell ref="A38:B38"/>
    <mergeCell ref="A39:B39"/>
    <mergeCell ref="A40:I40"/>
    <mergeCell ref="A41:I41"/>
  </mergeCells>
  <pageMargins left="0.23622047244094499" right="0.23622047244094499" top="0.15748031496063" bottom="0.196850393700787" header="0.196850393700787" footer="0.31496062992126"/>
  <pageSetup paperSize="9" scale="8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37"/>
  <sheetViews>
    <sheetView topLeftCell="A88" workbookViewId="0">
      <selection activeCell="A60" sqref="A60:K60"/>
    </sheetView>
  </sheetViews>
  <sheetFormatPr defaultRowHeight="16.5" x14ac:dyDescent="0.25"/>
  <cols>
    <col min="1" max="1" width="11.42578125" style="10" customWidth="1"/>
    <col min="2" max="2" width="18.28515625" style="10" customWidth="1"/>
    <col min="3" max="3" width="21" style="10" customWidth="1"/>
    <col min="4" max="6" width="16" style="10" customWidth="1"/>
    <col min="7" max="7" width="17" style="10" customWidth="1"/>
    <col min="8" max="9" width="15.28515625" style="10" customWidth="1"/>
    <col min="10" max="10" width="17" style="10" customWidth="1"/>
    <col min="11" max="11" width="11.42578125" style="10" bestFit="1" customWidth="1"/>
    <col min="12" max="12" width="9.140625" style="10"/>
    <col min="13" max="13" width="10.28515625" style="10" bestFit="1" customWidth="1"/>
    <col min="14" max="256" width="9.140625" style="10"/>
    <col min="257" max="257" width="11.42578125" style="10" customWidth="1"/>
    <col min="258" max="258" width="18.28515625" style="10" customWidth="1"/>
    <col min="259" max="259" width="21" style="10" customWidth="1"/>
    <col min="260" max="262" width="16" style="10" customWidth="1"/>
    <col min="263" max="263" width="17" style="10" customWidth="1"/>
    <col min="264" max="265" width="15.28515625" style="10" customWidth="1"/>
    <col min="266" max="266" width="17" style="10" customWidth="1"/>
    <col min="267" max="267" width="11.42578125" style="10" bestFit="1" customWidth="1"/>
    <col min="268" max="268" width="9.140625" style="10"/>
    <col min="269" max="269" width="10.28515625" style="10" bestFit="1" customWidth="1"/>
    <col min="270" max="512" width="9.140625" style="10"/>
    <col min="513" max="513" width="11.42578125" style="10" customWidth="1"/>
    <col min="514" max="514" width="18.28515625" style="10" customWidth="1"/>
    <col min="515" max="515" width="21" style="10" customWidth="1"/>
    <col min="516" max="518" width="16" style="10" customWidth="1"/>
    <col min="519" max="519" width="17" style="10" customWidth="1"/>
    <col min="520" max="521" width="15.28515625" style="10" customWidth="1"/>
    <col min="522" max="522" width="17" style="10" customWidth="1"/>
    <col min="523" max="523" width="11.42578125" style="10" bestFit="1" customWidth="1"/>
    <col min="524" max="524" width="9.140625" style="10"/>
    <col min="525" max="525" width="10.28515625" style="10" bestFit="1" customWidth="1"/>
    <col min="526" max="768" width="9.140625" style="10"/>
    <col min="769" max="769" width="11.42578125" style="10" customWidth="1"/>
    <col min="770" max="770" width="18.28515625" style="10" customWidth="1"/>
    <col min="771" max="771" width="21" style="10" customWidth="1"/>
    <col min="772" max="774" width="16" style="10" customWidth="1"/>
    <col min="775" max="775" width="17" style="10" customWidth="1"/>
    <col min="776" max="777" width="15.28515625" style="10" customWidth="1"/>
    <col min="778" max="778" width="17" style="10" customWidth="1"/>
    <col min="779" max="779" width="11.42578125" style="10" bestFit="1" customWidth="1"/>
    <col min="780" max="780" width="9.140625" style="10"/>
    <col min="781" max="781" width="10.28515625" style="10" bestFit="1" customWidth="1"/>
    <col min="782" max="1024" width="9.140625" style="10"/>
    <col min="1025" max="1025" width="11.42578125" style="10" customWidth="1"/>
    <col min="1026" max="1026" width="18.28515625" style="10" customWidth="1"/>
    <col min="1027" max="1027" width="21" style="10" customWidth="1"/>
    <col min="1028" max="1030" width="16" style="10" customWidth="1"/>
    <col min="1031" max="1031" width="17" style="10" customWidth="1"/>
    <col min="1032" max="1033" width="15.28515625" style="10" customWidth="1"/>
    <col min="1034" max="1034" width="17" style="10" customWidth="1"/>
    <col min="1035" max="1035" width="11.42578125" style="10" bestFit="1" customWidth="1"/>
    <col min="1036" max="1036" width="9.140625" style="10"/>
    <col min="1037" max="1037" width="10.28515625" style="10" bestFit="1" customWidth="1"/>
    <col min="1038" max="1280" width="9.140625" style="10"/>
    <col min="1281" max="1281" width="11.42578125" style="10" customWidth="1"/>
    <col min="1282" max="1282" width="18.28515625" style="10" customWidth="1"/>
    <col min="1283" max="1283" width="21" style="10" customWidth="1"/>
    <col min="1284" max="1286" width="16" style="10" customWidth="1"/>
    <col min="1287" max="1287" width="17" style="10" customWidth="1"/>
    <col min="1288" max="1289" width="15.28515625" style="10" customWidth="1"/>
    <col min="1290" max="1290" width="17" style="10" customWidth="1"/>
    <col min="1291" max="1291" width="11.42578125" style="10" bestFit="1" customWidth="1"/>
    <col min="1292" max="1292" width="9.140625" style="10"/>
    <col min="1293" max="1293" width="10.28515625" style="10" bestFit="1" customWidth="1"/>
    <col min="1294" max="1536" width="9.140625" style="10"/>
    <col min="1537" max="1537" width="11.42578125" style="10" customWidth="1"/>
    <col min="1538" max="1538" width="18.28515625" style="10" customWidth="1"/>
    <col min="1539" max="1539" width="21" style="10" customWidth="1"/>
    <col min="1540" max="1542" width="16" style="10" customWidth="1"/>
    <col min="1543" max="1543" width="17" style="10" customWidth="1"/>
    <col min="1544" max="1545" width="15.28515625" style="10" customWidth="1"/>
    <col min="1546" max="1546" width="17" style="10" customWidth="1"/>
    <col min="1547" max="1547" width="11.42578125" style="10" bestFit="1" customWidth="1"/>
    <col min="1548" max="1548" width="9.140625" style="10"/>
    <col min="1549" max="1549" width="10.28515625" style="10" bestFit="1" customWidth="1"/>
    <col min="1550" max="1792" width="9.140625" style="10"/>
    <col min="1793" max="1793" width="11.42578125" style="10" customWidth="1"/>
    <col min="1794" max="1794" width="18.28515625" style="10" customWidth="1"/>
    <col min="1795" max="1795" width="21" style="10" customWidth="1"/>
    <col min="1796" max="1798" width="16" style="10" customWidth="1"/>
    <col min="1799" max="1799" width="17" style="10" customWidth="1"/>
    <col min="1800" max="1801" width="15.28515625" style="10" customWidth="1"/>
    <col min="1802" max="1802" width="17" style="10" customWidth="1"/>
    <col min="1803" max="1803" width="11.42578125" style="10" bestFit="1" customWidth="1"/>
    <col min="1804" max="1804" width="9.140625" style="10"/>
    <col min="1805" max="1805" width="10.28515625" style="10" bestFit="1" customWidth="1"/>
    <col min="1806" max="2048" width="9.140625" style="10"/>
    <col min="2049" max="2049" width="11.42578125" style="10" customWidth="1"/>
    <col min="2050" max="2050" width="18.28515625" style="10" customWidth="1"/>
    <col min="2051" max="2051" width="21" style="10" customWidth="1"/>
    <col min="2052" max="2054" width="16" style="10" customWidth="1"/>
    <col min="2055" max="2055" width="17" style="10" customWidth="1"/>
    <col min="2056" max="2057" width="15.28515625" style="10" customWidth="1"/>
    <col min="2058" max="2058" width="17" style="10" customWidth="1"/>
    <col min="2059" max="2059" width="11.42578125" style="10" bestFit="1" customWidth="1"/>
    <col min="2060" max="2060" width="9.140625" style="10"/>
    <col min="2061" max="2061" width="10.28515625" style="10" bestFit="1" customWidth="1"/>
    <col min="2062" max="2304" width="9.140625" style="10"/>
    <col min="2305" max="2305" width="11.42578125" style="10" customWidth="1"/>
    <col min="2306" max="2306" width="18.28515625" style="10" customWidth="1"/>
    <col min="2307" max="2307" width="21" style="10" customWidth="1"/>
    <col min="2308" max="2310" width="16" style="10" customWidth="1"/>
    <col min="2311" max="2311" width="17" style="10" customWidth="1"/>
    <col min="2312" max="2313" width="15.28515625" style="10" customWidth="1"/>
    <col min="2314" max="2314" width="17" style="10" customWidth="1"/>
    <col min="2315" max="2315" width="11.42578125" style="10" bestFit="1" customWidth="1"/>
    <col min="2316" max="2316" width="9.140625" style="10"/>
    <col min="2317" max="2317" width="10.28515625" style="10" bestFit="1" customWidth="1"/>
    <col min="2318" max="2560" width="9.140625" style="10"/>
    <col min="2561" max="2561" width="11.42578125" style="10" customWidth="1"/>
    <col min="2562" max="2562" width="18.28515625" style="10" customWidth="1"/>
    <col min="2563" max="2563" width="21" style="10" customWidth="1"/>
    <col min="2564" max="2566" width="16" style="10" customWidth="1"/>
    <col min="2567" max="2567" width="17" style="10" customWidth="1"/>
    <col min="2568" max="2569" width="15.28515625" style="10" customWidth="1"/>
    <col min="2570" max="2570" width="17" style="10" customWidth="1"/>
    <col min="2571" max="2571" width="11.42578125" style="10" bestFit="1" customWidth="1"/>
    <col min="2572" max="2572" width="9.140625" style="10"/>
    <col min="2573" max="2573" width="10.28515625" style="10" bestFit="1" customWidth="1"/>
    <col min="2574" max="2816" width="9.140625" style="10"/>
    <col min="2817" max="2817" width="11.42578125" style="10" customWidth="1"/>
    <col min="2818" max="2818" width="18.28515625" style="10" customWidth="1"/>
    <col min="2819" max="2819" width="21" style="10" customWidth="1"/>
    <col min="2820" max="2822" width="16" style="10" customWidth="1"/>
    <col min="2823" max="2823" width="17" style="10" customWidth="1"/>
    <col min="2824" max="2825" width="15.28515625" style="10" customWidth="1"/>
    <col min="2826" max="2826" width="17" style="10" customWidth="1"/>
    <col min="2827" max="2827" width="11.42578125" style="10" bestFit="1" customWidth="1"/>
    <col min="2828" max="2828" width="9.140625" style="10"/>
    <col min="2829" max="2829" width="10.28515625" style="10" bestFit="1" customWidth="1"/>
    <col min="2830" max="3072" width="9.140625" style="10"/>
    <col min="3073" max="3073" width="11.42578125" style="10" customWidth="1"/>
    <col min="3074" max="3074" width="18.28515625" style="10" customWidth="1"/>
    <col min="3075" max="3075" width="21" style="10" customWidth="1"/>
    <col min="3076" max="3078" width="16" style="10" customWidth="1"/>
    <col min="3079" max="3079" width="17" style="10" customWidth="1"/>
    <col min="3080" max="3081" width="15.28515625" style="10" customWidth="1"/>
    <col min="3082" max="3082" width="17" style="10" customWidth="1"/>
    <col min="3083" max="3083" width="11.42578125" style="10" bestFit="1" customWidth="1"/>
    <col min="3084" max="3084" width="9.140625" style="10"/>
    <col min="3085" max="3085" width="10.28515625" style="10" bestFit="1" customWidth="1"/>
    <col min="3086" max="3328" width="9.140625" style="10"/>
    <col min="3329" max="3329" width="11.42578125" style="10" customWidth="1"/>
    <col min="3330" max="3330" width="18.28515625" style="10" customWidth="1"/>
    <col min="3331" max="3331" width="21" style="10" customWidth="1"/>
    <col min="3332" max="3334" width="16" style="10" customWidth="1"/>
    <col min="3335" max="3335" width="17" style="10" customWidth="1"/>
    <col min="3336" max="3337" width="15.28515625" style="10" customWidth="1"/>
    <col min="3338" max="3338" width="17" style="10" customWidth="1"/>
    <col min="3339" max="3339" width="11.42578125" style="10" bestFit="1" customWidth="1"/>
    <col min="3340" max="3340" width="9.140625" style="10"/>
    <col min="3341" max="3341" width="10.28515625" style="10" bestFit="1" customWidth="1"/>
    <col min="3342" max="3584" width="9.140625" style="10"/>
    <col min="3585" max="3585" width="11.42578125" style="10" customWidth="1"/>
    <col min="3586" max="3586" width="18.28515625" style="10" customWidth="1"/>
    <col min="3587" max="3587" width="21" style="10" customWidth="1"/>
    <col min="3588" max="3590" width="16" style="10" customWidth="1"/>
    <col min="3591" max="3591" width="17" style="10" customWidth="1"/>
    <col min="3592" max="3593" width="15.28515625" style="10" customWidth="1"/>
    <col min="3594" max="3594" width="17" style="10" customWidth="1"/>
    <col min="3595" max="3595" width="11.42578125" style="10" bestFit="1" customWidth="1"/>
    <col min="3596" max="3596" width="9.140625" style="10"/>
    <col min="3597" max="3597" width="10.28515625" style="10" bestFit="1" customWidth="1"/>
    <col min="3598" max="3840" width="9.140625" style="10"/>
    <col min="3841" max="3841" width="11.42578125" style="10" customWidth="1"/>
    <col min="3842" max="3842" width="18.28515625" style="10" customWidth="1"/>
    <col min="3843" max="3843" width="21" style="10" customWidth="1"/>
    <col min="3844" max="3846" width="16" style="10" customWidth="1"/>
    <col min="3847" max="3847" width="17" style="10" customWidth="1"/>
    <col min="3848" max="3849" width="15.28515625" style="10" customWidth="1"/>
    <col min="3850" max="3850" width="17" style="10" customWidth="1"/>
    <col min="3851" max="3851" width="11.42578125" style="10" bestFit="1" customWidth="1"/>
    <col min="3852" max="3852" width="9.140625" style="10"/>
    <col min="3853" max="3853" width="10.28515625" style="10" bestFit="1" customWidth="1"/>
    <col min="3854" max="4096" width="9.140625" style="10"/>
    <col min="4097" max="4097" width="11.42578125" style="10" customWidth="1"/>
    <col min="4098" max="4098" width="18.28515625" style="10" customWidth="1"/>
    <col min="4099" max="4099" width="21" style="10" customWidth="1"/>
    <col min="4100" max="4102" width="16" style="10" customWidth="1"/>
    <col min="4103" max="4103" width="17" style="10" customWidth="1"/>
    <col min="4104" max="4105" width="15.28515625" style="10" customWidth="1"/>
    <col min="4106" max="4106" width="17" style="10" customWidth="1"/>
    <col min="4107" max="4107" width="11.42578125" style="10" bestFit="1" customWidth="1"/>
    <col min="4108" max="4108" width="9.140625" style="10"/>
    <col min="4109" max="4109" width="10.28515625" style="10" bestFit="1" customWidth="1"/>
    <col min="4110" max="4352" width="9.140625" style="10"/>
    <col min="4353" max="4353" width="11.42578125" style="10" customWidth="1"/>
    <col min="4354" max="4354" width="18.28515625" style="10" customWidth="1"/>
    <col min="4355" max="4355" width="21" style="10" customWidth="1"/>
    <col min="4356" max="4358" width="16" style="10" customWidth="1"/>
    <col min="4359" max="4359" width="17" style="10" customWidth="1"/>
    <col min="4360" max="4361" width="15.28515625" style="10" customWidth="1"/>
    <col min="4362" max="4362" width="17" style="10" customWidth="1"/>
    <col min="4363" max="4363" width="11.42578125" style="10" bestFit="1" customWidth="1"/>
    <col min="4364" max="4364" width="9.140625" style="10"/>
    <col min="4365" max="4365" width="10.28515625" style="10" bestFit="1" customWidth="1"/>
    <col min="4366" max="4608" width="9.140625" style="10"/>
    <col min="4609" max="4609" width="11.42578125" style="10" customWidth="1"/>
    <col min="4610" max="4610" width="18.28515625" style="10" customWidth="1"/>
    <col min="4611" max="4611" width="21" style="10" customWidth="1"/>
    <col min="4612" max="4614" width="16" style="10" customWidth="1"/>
    <col min="4615" max="4615" width="17" style="10" customWidth="1"/>
    <col min="4616" max="4617" width="15.28515625" style="10" customWidth="1"/>
    <col min="4618" max="4618" width="17" style="10" customWidth="1"/>
    <col min="4619" max="4619" width="11.42578125" style="10" bestFit="1" customWidth="1"/>
    <col min="4620" max="4620" width="9.140625" style="10"/>
    <col min="4621" max="4621" width="10.28515625" style="10" bestFit="1" customWidth="1"/>
    <col min="4622" max="4864" width="9.140625" style="10"/>
    <col min="4865" max="4865" width="11.42578125" style="10" customWidth="1"/>
    <col min="4866" max="4866" width="18.28515625" style="10" customWidth="1"/>
    <col min="4867" max="4867" width="21" style="10" customWidth="1"/>
    <col min="4868" max="4870" width="16" style="10" customWidth="1"/>
    <col min="4871" max="4871" width="17" style="10" customWidth="1"/>
    <col min="4872" max="4873" width="15.28515625" style="10" customWidth="1"/>
    <col min="4874" max="4874" width="17" style="10" customWidth="1"/>
    <col min="4875" max="4875" width="11.42578125" style="10" bestFit="1" customWidth="1"/>
    <col min="4876" max="4876" width="9.140625" style="10"/>
    <col min="4877" max="4877" width="10.28515625" style="10" bestFit="1" customWidth="1"/>
    <col min="4878" max="5120" width="9.140625" style="10"/>
    <col min="5121" max="5121" width="11.42578125" style="10" customWidth="1"/>
    <col min="5122" max="5122" width="18.28515625" style="10" customWidth="1"/>
    <col min="5123" max="5123" width="21" style="10" customWidth="1"/>
    <col min="5124" max="5126" width="16" style="10" customWidth="1"/>
    <col min="5127" max="5127" width="17" style="10" customWidth="1"/>
    <col min="5128" max="5129" width="15.28515625" style="10" customWidth="1"/>
    <col min="5130" max="5130" width="17" style="10" customWidth="1"/>
    <col min="5131" max="5131" width="11.42578125" style="10" bestFit="1" customWidth="1"/>
    <col min="5132" max="5132" width="9.140625" style="10"/>
    <col min="5133" max="5133" width="10.28515625" style="10" bestFit="1" customWidth="1"/>
    <col min="5134" max="5376" width="9.140625" style="10"/>
    <col min="5377" max="5377" width="11.42578125" style="10" customWidth="1"/>
    <col min="5378" max="5378" width="18.28515625" style="10" customWidth="1"/>
    <col min="5379" max="5379" width="21" style="10" customWidth="1"/>
    <col min="5380" max="5382" width="16" style="10" customWidth="1"/>
    <col min="5383" max="5383" width="17" style="10" customWidth="1"/>
    <col min="5384" max="5385" width="15.28515625" style="10" customWidth="1"/>
    <col min="5386" max="5386" width="17" style="10" customWidth="1"/>
    <col min="5387" max="5387" width="11.42578125" style="10" bestFit="1" customWidth="1"/>
    <col min="5388" max="5388" width="9.140625" style="10"/>
    <col min="5389" max="5389" width="10.28515625" style="10" bestFit="1" customWidth="1"/>
    <col min="5390" max="5632" width="9.140625" style="10"/>
    <col min="5633" max="5633" width="11.42578125" style="10" customWidth="1"/>
    <col min="5634" max="5634" width="18.28515625" style="10" customWidth="1"/>
    <col min="5635" max="5635" width="21" style="10" customWidth="1"/>
    <col min="5636" max="5638" width="16" style="10" customWidth="1"/>
    <col min="5639" max="5639" width="17" style="10" customWidth="1"/>
    <col min="5640" max="5641" width="15.28515625" style="10" customWidth="1"/>
    <col min="5642" max="5642" width="17" style="10" customWidth="1"/>
    <col min="5643" max="5643" width="11.42578125" style="10" bestFit="1" customWidth="1"/>
    <col min="5644" max="5644" width="9.140625" style="10"/>
    <col min="5645" max="5645" width="10.28515625" style="10" bestFit="1" customWidth="1"/>
    <col min="5646" max="5888" width="9.140625" style="10"/>
    <col min="5889" max="5889" width="11.42578125" style="10" customWidth="1"/>
    <col min="5890" max="5890" width="18.28515625" style="10" customWidth="1"/>
    <col min="5891" max="5891" width="21" style="10" customWidth="1"/>
    <col min="5892" max="5894" width="16" style="10" customWidth="1"/>
    <col min="5895" max="5895" width="17" style="10" customWidth="1"/>
    <col min="5896" max="5897" width="15.28515625" style="10" customWidth="1"/>
    <col min="5898" max="5898" width="17" style="10" customWidth="1"/>
    <col min="5899" max="5899" width="11.42578125" style="10" bestFit="1" customWidth="1"/>
    <col min="5900" max="5900" width="9.140625" style="10"/>
    <col min="5901" max="5901" width="10.28515625" style="10" bestFit="1" customWidth="1"/>
    <col min="5902" max="6144" width="9.140625" style="10"/>
    <col min="6145" max="6145" width="11.42578125" style="10" customWidth="1"/>
    <col min="6146" max="6146" width="18.28515625" style="10" customWidth="1"/>
    <col min="6147" max="6147" width="21" style="10" customWidth="1"/>
    <col min="6148" max="6150" width="16" style="10" customWidth="1"/>
    <col min="6151" max="6151" width="17" style="10" customWidth="1"/>
    <col min="6152" max="6153" width="15.28515625" style="10" customWidth="1"/>
    <col min="6154" max="6154" width="17" style="10" customWidth="1"/>
    <col min="6155" max="6155" width="11.42578125" style="10" bestFit="1" customWidth="1"/>
    <col min="6156" max="6156" width="9.140625" style="10"/>
    <col min="6157" max="6157" width="10.28515625" style="10" bestFit="1" customWidth="1"/>
    <col min="6158" max="6400" width="9.140625" style="10"/>
    <col min="6401" max="6401" width="11.42578125" style="10" customWidth="1"/>
    <col min="6402" max="6402" width="18.28515625" style="10" customWidth="1"/>
    <col min="6403" max="6403" width="21" style="10" customWidth="1"/>
    <col min="6404" max="6406" width="16" style="10" customWidth="1"/>
    <col min="6407" max="6407" width="17" style="10" customWidth="1"/>
    <col min="6408" max="6409" width="15.28515625" style="10" customWidth="1"/>
    <col min="6410" max="6410" width="17" style="10" customWidth="1"/>
    <col min="6411" max="6411" width="11.42578125" style="10" bestFit="1" customWidth="1"/>
    <col min="6412" max="6412" width="9.140625" style="10"/>
    <col min="6413" max="6413" width="10.28515625" style="10" bestFit="1" customWidth="1"/>
    <col min="6414" max="6656" width="9.140625" style="10"/>
    <col min="6657" max="6657" width="11.42578125" style="10" customWidth="1"/>
    <col min="6658" max="6658" width="18.28515625" style="10" customWidth="1"/>
    <col min="6659" max="6659" width="21" style="10" customWidth="1"/>
    <col min="6660" max="6662" width="16" style="10" customWidth="1"/>
    <col min="6663" max="6663" width="17" style="10" customWidth="1"/>
    <col min="6664" max="6665" width="15.28515625" style="10" customWidth="1"/>
    <col min="6666" max="6666" width="17" style="10" customWidth="1"/>
    <col min="6667" max="6667" width="11.42578125" style="10" bestFit="1" customWidth="1"/>
    <col min="6668" max="6668" width="9.140625" style="10"/>
    <col min="6669" max="6669" width="10.28515625" style="10" bestFit="1" customWidth="1"/>
    <col min="6670" max="6912" width="9.140625" style="10"/>
    <col min="6913" max="6913" width="11.42578125" style="10" customWidth="1"/>
    <col min="6914" max="6914" width="18.28515625" style="10" customWidth="1"/>
    <col min="6915" max="6915" width="21" style="10" customWidth="1"/>
    <col min="6916" max="6918" width="16" style="10" customWidth="1"/>
    <col min="6919" max="6919" width="17" style="10" customWidth="1"/>
    <col min="6920" max="6921" width="15.28515625" style="10" customWidth="1"/>
    <col min="6922" max="6922" width="17" style="10" customWidth="1"/>
    <col min="6923" max="6923" width="11.42578125" style="10" bestFit="1" customWidth="1"/>
    <col min="6924" max="6924" width="9.140625" style="10"/>
    <col min="6925" max="6925" width="10.28515625" style="10" bestFit="1" customWidth="1"/>
    <col min="6926" max="7168" width="9.140625" style="10"/>
    <col min="7169" max="7169" width="11.42578125" style="10" customWidth="1"/>
    <col min="7170" max="7170" width="18.28515625" style="10" customWidth="1"/>
    <col min="7171" max="7171" width="21" style="10" customWidth="1"/>
    <col min="7172" max="7174" width="16" style="10" customWidth="1"/>
    <col min="7175" max="7175" width="17" style="10" customWidth="1"/>
    <col min="7176" max="7177" width="15.28515625" style="10" customWidth="1"/>
    <col min="7178" max="7178" width="17" style="10" customWidth="1"/>
    <col min="7179" max="7179" width="11.42578125" style="10" bestFit="1" customWidth="1"/>
    <col min="7180" max="7180" width="9.140625" style="10"/>
    <col min="7181" max="7181" width="10.28515625" style="10" bestFit="1" customWidth="1"/>
    <col min="7182" max="7424" width="9.140625" style="10"/>
    <col min="7425" max="7425" width="11.42578125" style="10" customWidth="1"/>
    <col min="7426" max="7426" width="18.28515625" style="10" customWidth="1"/>
    <col min="7427" max="7427" width="21" style="10" customWidth="1"/>
    <col min="7428" max="7430" width="16" style="10" customWidth="1"/>
    <col min="7431" max="7431" width="17" style="10" customWidth="1"/>
    <col min="7432" max="7433" width="15.28515625" style="10" customWidth="1"/>
    <col min="7434" max="7434" width="17" style="10" customWidth="1"/>
    <col min="7435" max="7435" width="11.42578125" style="10" bestFit="1" customWidth="1"/>
    <col min="7436" max="7436" width="9.140625" style="10"/>
    <col min="7437" max="7437" width="10.28515625" style="10" bestFit="1" customWidth="1"/>
    <col min="7438" max="7680" width="9.140625" style="10"/>
    <col min="7681" max="7681" width="11.42578125" style="10" customWidth="1"/>
    <col min="7682" max="7682" width="18.28515625" style="10" customWidth="1"/>
    <col min="7683" max="7683" width="21" style="10" customWidth="1"/>
    <col min="7684" max="7686" width="16" style="10" customWidth="1"/>
    <col min="7687" max="7687" width="17" style="10" customWidth="1"/>
    <col min="7688" max="7689" width="15.28515625" style="10" customWidth="1"/>
    <col min="7690" max="7690" width="17" style="10" customWidth="1"/>
    <col min="7691" max="7691" width="11.42578125" style="10" bestFit="1" customWidth="1"/>
    <col min="7692" max="7692" width="9.140625" style="10"/>
    <col min="7693" max="7693" width="10.28515625" style="10" bestFit="1" customWidth="1"/>
    <col min="7694" max="7936" width="9.140625" style="10"/>
    <col min="7937" max="7937" width="11.42578125" style="10" customWidth="1"/>
    <col min="7938" max="7938" width="18.28515625" style="10" customWidth="1"/>
    <col min="7939" max="7939" width="21" style="10" customWidth="1"/>
    <col min="7940" max="7942" width="16" style="10" customWidth="1"/>
    <col min="7943" max="7943" width="17" style="10" customWidth="1"/>
    <col min="7944" max="7945" width="15.28515625" style="10" customWidth="1"/>
    <col min="7946" max="7946" width="17" style="10" customWidth="1"/>
    <col min="7947" max="7947" width="11.42578125" style="10" bestFit="1" customWidth="1"/>
    <col min="7948" max="7948" width="9.140625" style="10"/>
    <col min="7949" max="7949" width="10.28515625" style="10" bestFit="1" customWidth="1"/>
    <col min="7950" max="8192" width="9.140625" style="10"/>
    <col min="8193" max="8193" width="11.42578125" style="10" customWidth="1"/>
    <col min="8194" max="8194" width="18.28515625" style="10" customWidth="1"/>
    <col min="8195" max="8195" width="21" style="10" customWidth="1"/>
    <col min="8196" max="8198" width="16" style="10" customWidth="1"/>
    <col min="8199" max="8199" width="17" style="10" customWidth="1"/>
    <col min="8200" max="8201" width="15.28515625" style="10" customWidth="1"/>
    <col min="8202" max="8202" width="17" style="10" customWidth="1"/>
    <col min="8203" max="8203" width="11.42578125" style="10" bestFit="1" customWidth="1"/>
    <col min="8204" max="8204" width="9.140625" style="10"/>
    <col min="8205" max="8205" width="10.28515625" style="10" bestFit="1" customWidth="1"/>
    <col min="8206" max="8448" width="9.140625" style="10"/>
    <col min="8449" max="8449" width="11.42578125" style="10" customWidth="1"/>
    <col min="8450" max="8450" width="18.28515625" style="10" customWidth="1"/>
    <col min="8451" max="8451" width="21" style="10" customWidth="1"/>
    <col min="8452" max="8454" width="16" style="10" customWidth="1"/>
    <col min="8455" max="8455" width="17" style="10" customWidth="1"/>
    <col min="8456" max="8457" width="15.28515625" style="10" customWidth="1"/>
    <col min="8458" max="8458" width="17" style="10" customWidth="1"/>
    <col min="8459" max="8459" width="11.42578125" style="10" bestFit="1" customWidth="1"/>
    <col min="8460" max="8460" width="9.140625" style="10"/>
    <col min="8461" max="8461" width="10.28515625" style="10" bestFit="1" customWidth="1"/>
    <col min="8462" max="8704" width="9.140625" style="10"/>
    <col min="8705" max="8705" width="11.42578125" style="10" customWidth="1"/>
    <col min="8706" max="8706" width="18.28515625" style="10" customWidth="1"/>
    <col min="8707" max="8707" width="21" style="10" customWidth="1"/>
    <col min="8708" max="8710" width="16" style="10" customWidth="1"/>
    <col min="8711" max="8711" width="17" style="10" customWidth="1"/>
    <col min="8712" max="8713" width="15.28515625" style="10" customWidth="1"/>
    <col min="8714" max="8714" width="17" style="10" customWidth="1"/>
    <col min="8715" max="8715" width="11.42578125" style="10" bestFit="1" customWidth="1"/>
    <col min="8716" max="8716" width="9.140625" style="10"/>
    <col min="8717" max="8717" width="10.28515625" style="10" bestFit="1" customWidth="1"/>
    <col min="8718" max="8960" width="9.140625" style="10"/>
    <col min="8961" max="8961" width="11.42578125" style="10" customWidth="1"/>
    <col min="8962" max="8962" width="18.28515625" style="10" customWidth="1"/>
    <col min="8963" max="8963" width="21" style="10" customWidth="1"/>
    <col min="8964" max="8966" width="16" style="10" customWidth="1"/>
    <col min="8967" max="8967" width="17" style="10" customWidth="1"/>
    <col min="8968" max="8969" width="15.28515625" style="10" customWidth="1"/>
    <col min="8970" max="8970" width="17" style="10" customWidth="1"/>
    <col min="8971" max="8971" width="11.42578125" style="10" bestFit="1" customWidth="1"/>
    <col min="8972" max="8972" width="9.140625" style="10"/>
    <col min="8973" max="8973" width="10.28515625" style="10" bestFit="1" customWidth="1"/>
    <col min="8974" max="9216" width="9.140625" style="10"/>
    <col min="9217" max="9217" width="11.42578125" style="10" customWidth="1"/>
    <col min="9218" max="9218" width="18.28515625" style="10" customWidth="1"/>
    <col min="9219" max="9219" width="21" style="10" customWidth="1"/>
    <col min="9220" max="9222" width="16" style="10" customWidth="1"/>
    <col min="9223" max="9223" width="17" style="10" customWidth="1"/>
    <col min="9224" max="9225" width="15.28515625" style="10" customWidth="1"/>
    <col min="9226" max="9226" width="17" style="10" customWidth="1"/>
    <col min="9227" max="9227" width="11.42578125" style="10" bestFit="1" customWidth="1"/>
    <col min="9228" max="9228" width="9.140625" style="10"/>
    <col min="9229" max="9229" width="10.28515625" style="10" bestFit="1" customWidth="1"/>
    <col min="9230" max="9472" width="9.140625" style="10"/>
    <col min="9473" max="9473" width="11.42578125" style="10" customWidth="1"/>
    <col min="9474" max="9474" width="18.28515625" style="10" customWidth="1"/>
    <col min="9475" max="9475" width="21" style="10" customWidth="1"/>
    <col min="9476" max="9478" width="16" style="10" customWidth="1"/>
    <col min="9479" max="9479" width="17" style="10" customWidth="1"/>
    <col min="9480" max="9481" width="15.28515625" style="10" customWidth="1"/>
    <col min="9482" max="9482" width="17" style="10" customWidth="1"/>
    <col min="9483" max="9483" width="11.42578125" style="10" bestFit="1" customWidth="1"/>
    <col min="9484" max="9484" width="9.140625" style="10"/>
    <col min="9485" max="9485" width="10.28515625" style="10" bestFit="1" customWidth="1"/>
    <col min="9486" max="9728" width="9.140625" style="10"/>
    <col min="9729" max="9729" width="11.42578125" style="10" customWidth="1"/>
    <col min="9730" max="9730" width="18.28515625" style="10" customWidth="1"/>
    <col min="9731" max="9731" width="21" style="10" customWidth="1"/>
    <col min="9732" max="9734" width="16" style="10" customWidth="1"/>
    <col min="9735" max="9735" width="17" style="10" customWidth="1"/>
    <col min="9736" max="9737" width="15.28515625" style="10" customWidth="1"/>
    <col min="9738" max="9738" width="17" style="10" customWidth="1"/>
    <col min="9739" max="9739" width="11.42578125" style="10" bestFit="1" customWidth="1"/>
    <col min="9740" max="9740" width="9.140625" style="10"/>
    <col min="9741" max="9741" width="10.28515625" style="10" bestFit="1" customWidth="1"/>
    <col min="9742" max="9984" width="9.140625" style="10"/>
    <col min="9985" max="9985" width="11.42578125" style="10" customWidth="1"/>
    <col min="9986" max="9986" width="18.28515625" style="10" customWidth="1"/>
    <col min="9987" max="9987" width="21" style="10" customWidth="1"/>
    <col min="9988" max="9990" width="16" style="10" customWidth="1"/>
    <col min="9991" max="9991" width="17" style="10" customWidth="1"/>
    <col min="9992" max="9993" width="15.28515625" style="10" customWidth="1"/>
    <col min="9994" max="9994" width="17" style="10" customWidth="1"/>
    <col min="9995" max="9995" width="11.42578125" style="10" bestFit="1" customWidth="1"/>
    <col min="9996" max="9996" width="9.140625" style="10"/>
    <col min="9997" max="9997" width="10.28515625" style="10" bestFit="1" customWidth="1"/>
    <col min="9998" max="10240" width="9.140625" style="10"/>
    <col min="10241" max="10241" width="11.42578125" style="10" customWidth="1"/>
    <col min="10242" max="10242" width="18.28515625" style="10" customWidth="1"/>
    <col min="10243" max="10243" width="21" style="10" customWidth="1"/>
    <col min="10244" max="10246" width="16" style="10" customWidth="1"/>
    <col min="10247" max="10247" width="17" style="10" customWidth="1"/>
    <col min="10248" max="10249" width="15.28515625" style="10" customWidth="1"/>
    <col min="10250" max="10250" width="17" style="10" customWidth="1"/>
    <col min="10251" max="10251" width="11.42578125" style="10" bestFit="1" customWidth="1"/>
    <col min="10252" max="10252" width="9.140625" style="10"/>
    <col min="10253" max="10253" width="10.28515625" style="10" bestFit="1" customWidth="1"/>
    <col min="10254" max="10496" width="9.140625" style="10"/>
    <col min="10497" max="10497" width="11.42578125" style="10" customWidth="1"/>
    <col min="10498" max="10498" width="18.28515625" style="10" customWidth="1"/>
    <col min="10499" max="10499" width="21" style="10" customWidth="1"/>
    <col min="10500" max="10502" width="16" style="10" customWidth="1"/>
    <col min="10503" max="10503" width="17" style="10" customWidth="1"/>
    <col min="10504" max="10505" width="15.28515625" style="10" customWidth="1"/>
    <col min="10506" max="10506" width="17" style="10" customWidth="1"/>
    <col min="10507" max="10507" width="11.42578125" style="10" bestFit="1" customWidth="1"/>
    <col min="10508" max="10508" width="9.140625" style="10"/>
    <col min="10509" max="10509" width="10.28515625" style="10" bestFit="1" customWidth="1"/>
    <col min="10510" max="10752" width="9.140625" style="10"/>
    <col min="10753" max="10753" width="11.42578125" style="10" customWidth="1"/>
    <col min="10754" max="10754" width="18.28515625" style="10" customWidth="1"/>
    <col min="10755" max="10755" width="21" style="10" customWidth="1"/>
    <col min="10756" max="10758" width="16" style="10" customWidth="1"/>
    <col min="10759" max="10759" width="17" style="10" customWidth="1"/>
    <col min="10760" max="10761" width="15.28515625" style="10" customWidth="1"/>
    <col min="10762" max="10762" width="17" style="10" customWidth="1"/>
    <col min="10763" max="10763" width="11.42578125" style="10" bestFit="1" customWidth="1"/>
    <col min="10764" max="10764" width="9.140625" style="10"/>
    <col min="10765" max="10765" width="10.28515625" style="10" bestFit="1" customWidth="1"/>
    <col min="10766" max="11008" width="9.140625" style="10"/>
    <col min="11009" max="11009" width="11.42578125" style="10" customWidth="1"/>
    <col min="11010" max="11010" width="18.28515625" style="10" customWidth="1"/>
    <col min="11011" max="11011" width="21" style="10" customWidth="1"/>
    <col min="11012" max="11014" width="16" style="10" customWidth="1"/>
    <col min="11015" max="11015" width="17" style="10" customWidth="1"/>
    <col min="11016" max="11017" width="15.28515625" style="10" customWidth="1"/>
    <col min="11018" max="11018" width="17" style="10" customWidth="1"/>
    <col min="11019" max="11019" width="11.42578125" style="10" bestFit="1" customWidth="1"/>
    <col min="11020" max="11020" width="9.140625" style="10"/>
    <col min="11021" max="11021" width="10.28515625" style="10" bestFit="1" customWidth="1"/>
    <col min="11022" max="11264" width="9.140625" style="10"/>
    <col min="11265" max="11265" width="11.42578125" style="10" customWidth="1"/>
    <col min="11266" max="11266" width="18.28515625" style="10" customWidth="1"/>
    <col min="11267" max="11267" width="21" style="10" customWidth="1"/>
    <col min="11268" max="11270" width="16" style="10" customWidth="1"/>
    <col min="11271" max="11271" width="17" style="10" customWidth="1"/>
    <col min="11272" max="11273" width="15.28515625" style="10" customWidth="1"/>
    <col min="11274" max="11274" width="17" style="10" customWidth="1"/>
    <col min="11275" max="11275" width="11.42578125" style="10" bestFit="1" customWidth="1"/>
    <col min="11276" max="11276" width="9.140625" style="10"/>
    <col min="11277" max="11277" width="10.28515625" style="10" bestFit="1" customWidth="1"/>
    <col min="11278" max="11520" width="9.140625" style="10"/>
    <col min="11521" max="11521" width="11.42578125" style="10" customWidth="1"/>
    <col min="11522" max="11522" width="18.28515625" style="10" customWidth="1"/>
    <col min="11523" max="11523" width="21" style="10" customWidth="1"/>
    <col min="11524" max="11526" width="16" style="10" customWidth="1"/>
    <col min="11527" max="11527" width="17" style="10" customWidth="1"/>
    <col min="11528" max="11529" width="15.28515625" style="10" customWidth="1"/>
    <col min="11530" max="11530" width="17" style="10" customWidth="1"/>
    <col min="11531" max="11531" width="11.42578125" style="10" bestFit="1" customWidth="1"/>
    <col min="11532" max="11532" width="9.140625" style="10"/>
    <col min="11533" max="11533" width="10.28515625" style="10" bestFit="1" customWidth="1"/>
    <col min="11534" max="11776" width="9.140625" style="10"/>
    <col min="11777" max="11777" width="11.42578125" style="10" customWidth="1"/>
    <col min="11778" max="11778" width="18.28515625" style="10" customWidth="1"/>
    <col min="11779" max="11779" width="21" style="10" customWidth="1"/>
    <col min="11780" max="11782" width="16" style="10" customWidth="1"/>
    <col min="11783" max="11783" width="17" style="10" customWidth="1"/>
    <col min="11784" max="11785" width="15.28515625" style="10" customWidth="1"/>
    <col min="11786" max="11786" width="17" style="10" customWidth="1"/>
    <col min="11787" max="11787" width="11.42578125" style="10" bestFit="1" customWidth="1"/>
    <col min="11788" max="11788" width="9.140625" style="10"/>
    <col min="11789" max="11789" width="10.28515625" style="10" bestFit="1" customWidth="1"/>
    <col min="11790" max="12032" width="9.140625" style="10"/>
    <col min="12033" max="12033" width="11.42578125" style="10" customWidth="1"/>
    <col min="12034" max="12034" width="18.28515625" style="10" customWidth="1"/>
    <col min="12035" max="12035" width="21" style="10" customWidth="1"/>
    <col min="12036" max="12038" width="16" style="10" customWidth="1"/>
    <col min="12039" max="12039" width="17" style="10" customWidth="1"/>
    <col min="12040" max="12041" width="15.28515625" style="10" customWidth="1"/>
    <col min="12042" max="12042" width="17" style="10" customWidth="1"/>
    <col min="12043" max="12043" width="11.42578125" style="10" bestFit="1" customWidth="1"/>
    <col min="12044" max="12044" width="9.140625" style="10"/>
    <col min="12045" max="12045" width="10.28515625" style="10" bestFit="1" customWidth="1"/>
    <col min="12046" max="12288" width="9.140625" style="10"/>
    <col min="12289" max="12289" width="11.42578125" style="10" customWidth="1"/>
    <col min="12290" max="12290" width="18.28515625" style="10" customWidth="1"/>
    <col min="12291" max="12291" width="21" style="10" customWidth="1"/>
    <col min="12292" max="12294" width="16" style="10" customWidth="1"/>
    <col min="12295" max="12295" width="17" style="10" customWidth="1"/>
    <col min="12296" max="12297" width="15.28515625" style="10" customWidth="1"/>
    <col min="12298" max="12298" width="17" style="10" customWidth="1"/>
    <col min="12299" max="12299" width="11.42578125" style="10" bestFit="1" customWidth="1"/>
    <col min="12300" max="12300" width="9.140625" style="10"/>
    <col min="12301" max="12301" width="10.28515625" style="10" bestFit="1" customWidth="1"/>
    <col min="12302" max="12544" width="9.140625" style="10"/>
    <col min="12545" max="12545" width="11.42578125" style="10" customWidth="1"/>
    <col min="12546" max="12546" width="18.28515625" style="10" customWidth="1"/>
    <col min="12547" max="12547" width="21" style="10" customWidth="1"/>
    <col min="12548" max="12550" width="16" style="10" customWidth="1"/>
    <col min="12551" max="12551" width="17" style="10" customWidth="1"/>
    <col min="12552" max="12553" width="15.28515625" style="10" customWidth="1"/>
    <col min="12554" max="12554" width="17" style="10" customWidth="1"/>
    <col min="12555" max="12555" width="11.42578125" style="10" bestFit="1" customWidth="1"/>
    <col min="12556" max="12556" width="9.140625" style="10"/>
    <col min="12557" max="12557" width="10.28515625" style="10" bestFit="1" customWidth="1"/>
    <col min="12558" max="12800" width="9.140625" style="10"/>
    <col min="12801" max="12801" width="11.42578125" style="10" customWidth="1"/>
    <col min="12802" max="12802" width="18.28515625" style="10" customWidth="1"/>
    <col min="12803" max="12803" width="21" style="10" customWidth="1"/>
    <col min="12804" max="12806" width="16" style="10" customWidth="1"/>
    <col min="12807" max="12807" width="17" style="10" customWidth="1"/>
    <col min="12808" max="12809" width="15.28515625" style="10" customWidth="1"/>
    <col min="12810" max="12810" width="17" style="10" customWidth="1"/>
    <col min="12811" max="12811" width="11.42578125" style="10" bestFit="1" customWidth="1"/>
    <col min="12812" max="12812" width="9.140625" style="10"/>
    <col min="12813" max="12813" width="10.28515625" style="10" bestFit="1" customWidth="1"/>
    <col min="12814" max="13056" width="9.140625" style="10"/>
    <col min="13057" max="13057" width="11.42578125" style="10" customWidth="1"/>
    <col min="13058" max="13058" width="18.28515625" style="10" customWidth="1"/>
    <col min="13059" max="13059" width="21" style="10" customWidth="1"/>
    <col min="13060" max="13062" width="16" style="10" customWidth="1"/>
    <col min="13063" max="13063" width="17" style="10" customWidth="1"/>
    <col min="13064" max="13065" width="15.28515625" style="10" customWidth="1"/>
    <col min="13066" max="13066" width="17" style="10" customWidth="1"/>
    <col min="13067" max="13067" width="11.42578125" style="10" bestFit="1" customWidth="1"/>
    <col min="13068" max="13068" width="9.140625" style="10"/>
    <col min="13069" max="13069" width="10.28515625" style="10" bestFit="1" customWidth="1"/>
    <col min="13070" max="13312" width="9.140625" style="10"/>
    <col min="13313" max="13313" width="11.42578125" style="10" customWidth="1"/>
    <col min="13314" max="13314" width="18.28515625" style="10" customWidth="1"/>
    <col min="13315" max="13315" width="21" style="10" customWidth="1"/>
    <col min="13316" max="13318" width="16" style="10" customWidth="1"/>
    <col min="13319" max="13319" width="17" style="10" customWidth="1"/>
    <col min="13320" max="13321" width="15.28515625" style="10" customWidth="1"/>
    <col min="13322" max="13322" width="17" style="10" customWidth="1"/>
    <col min="13323" max="13323" width="11.42578125" style="10" bestFit="1" customWidth="1"/>
    <col min="13324" max="13324" width="9.140625" style="10"/>
    <col min="13325" max="13325" width="10.28515625" style="10" bestFit="1" customWidth="1"/>
    <col min="13326" max="13568" width="9.140625" style="10"/>
    <col min="13569" max="13569" width="11.42578125" style="10" customWidth="1"/>
    <col min="13570" max="13570" width="18.28515625" style="10" customWidth="1"/>
    <col min="13571" max="13571" width="21" style="10" customWidth="1"/>
    <col min="13572" max="13574" width="16" style="10" customWidth="1"/>
    <col min="13575" max="13575" width="17" style="10" customWidth="1"/>
    <col min="13576" max="13577" width="15.28515625" style="10" customWidth="1"/>
    <col min="13578" max="13578" width="17" style="10" customWidth="1"/>
    <col min="13579" max="13579" width="11.42578125" style="10" bestFit="1" customWidth="1"/>
    <col min="13580" max="13580" width="9.140625" style="10"/>
    <col min="13581" max="13581" width="10.28515625" style="10" bestFit="1" customWidth="1"/>
    <col min="13582" max="13824" width="9.140625" style="10"/>
    <col min="13825" max="13825" width="11.42578125" style="10" customWidth="1"/>
    <col min="13826" max="13826" width="18.28515625" style="10" customWidth="1"/>
    <col min="13827" max="13827" width="21" style="10" customWidth="1"/>
    <col min="13828" max="13830" width="16" style="10" customWidth="1"/>
    <col min="13831" max="13831" width="17" style="10" customWidth="1"/>
    <col min="13832" max="13833" width="15.28515625" style="10" customWidth="1"/>
    <col min="13834" max="13834" width="17" style="10" customWidth="1"/>
    <col min="13835" max="13835" width="11.42578125" style="10" bestFit="1" customWidth="1"/>
    <col min="13836" max="13836" width="9.140625" style="10"/>
    <col min="13837" max="13837" width="10.28515625" style="10" bestFit="1" customWidth="1"/>
    <col min="13838" max="14080" width="9.140625" style="10"/>
    <col min="14081" max="14081" width="11.42578125" style="10" customWidth="1"/>
    <col min="14082" max="14082" width="18.28515625" style="10" customWidth="1"/>
    <col min="14083" max="14083" width="21" style="10" customWidth="1"/>
    <col min="14084" max="14086" width="16" style="10" customWidth="1"/>
    <col min="14087" max="14087" width="17" style="10" customWidth="1"/>
    <col min="14088" max="14089" width="15.28515625" style="10" customWidth="1"/>
    <col min="14090" max="14090" width="17" style="10" customWidth="1"/>
    <col min="14091" max="14091" width="11.42578125" style="10" bestFit="1" customWidth="1"/>
    <col min="14092" max="14092" width="9.140625" style="10"/>
    <col min="14093" max="14093" width="10.28515625" style="10" bestFit="1" customWidth="1"/>
    <col min="14094" max="14336" width="9.140625" style="10"/>
    <col min="14337" max="14337" width="11.42578125" style="10" customWidth="1"/>
    <col min="14338" max="14338" width="18.28515625" style="10" customWidth="1"/>
    <col min="14339" max="14339" width="21" style="10" customWidth="1"/>
    <col min="14340" max="14342" width="16" style="10" customWidth="1"/>
    <col min="14343" max="14343" width="17" style="10" customWidth="1"/>
    <col min="14344" max="14345" width="15.28515625" style="10" customWidth="1"/>
    <col min="14346" max="14346" width="17" style="10" customWidth="1"/>
    <col min="14347" max="14347" width="11.42578125" style="10" bestFit="1" customWidth="1"/>
    <col min="14348" max="14348" width="9.140625" style="10"/>
    <col min="14349" max="14349" width="10.28515625" style="10" bestFit="1" customWidth="1"/>
    <col min="14350" max="14592" width="9.140625" style="10"/>
    <col min="14593" max="14593" width="11.42578125" style="10" customWidth="1"/>
    <col min="14594" max="14594" width="18.28515625" style="10" customWidth="1"/>
    <col min="14595" max="14595" width="21" style="10" customWidth="1"/>
    <col min="14596" max="14598" width="16" style="10" customWidth="1"/>
    <col min="14599" max="14599" width="17" style="10" customWidth="1"/>
    <col min="14600" max="14601" width="15.28515625" style="10" customWidth="1"/>
    <col min="14602" max="14602" width="17" style="10" customWidth="1"/>
    <col min="14603" max="14603" width="11.42578125" style="10" bestFit="1" customWidth="1"/>
    <col min="14604" max="14604" width="9.140625" style="10"/>
    <col min="14605" max="14605" width="10.28515625" style="10" bestFit="1" customWidth="1"/>
    <col min="14606" max="14848" width="9.140625" style="10"/>
    <col min="14849" max="14849" width="11.42578125" style="10" customWidth="1"/>
    <col min="14850" max="14850" width="18.28515625" style="10" customWidth="1"/>
    <col min="14851" max="14851" width="21" style="10" customWidth="1"/>
    <col min="14852" max="14854" width="16" style="10" customWidth="1"/>
    <col min="14855" max="14855" width="17" style="10" customWidth="1"/>
    <col min="14856" max="14857" width="15.28515625" style="10" customWidth="1"/>
    <col min="14858" max="14858" width="17" style="10" customWidth="1"/>
    <col min="14859" max="14859" width="11.42578125" style="10" bestFit="1" customWidth="1"/>
    <col min="14860" max="14860" width="9.140625" style="10"/>
    <col min="14861" max="14861" width="10.28515625" style="10" bestFit="1" customWidth="1"/>
    <col min="14862" max="15104" width="9.140625" style="10"/>
    <col min="15105" max="15105" width="11.42578125" style="10" customWidth="1"/>
    <col min="15106" max="15106" width="18.28515625" style="10" customWidth="1"/>
    <col min="15107" max="15107" width="21" style="10" customWidth="1"/>
    <col min="15108" max="15110" width="16" style="10" customWidth="1"/>
    <col min="15111" max="15111" width="17" style="10" customWidth="1"/>
    <col min="15112" max="15113" width="15.28515625" style="10" customWidth="1"/>
    <col min="15114" max="15114" width="17" style="10" customWidth="1"/>
    <col min="15115" max="15115" width="11.42578125" style="10" bestFit="1" customWidth="1"/>
    <col min="15116" max="15116" width="9.140625" style="10"/>
    <col min="15117" max="15117" width="10.28515625" style="10" bestFit="1" customWidth="1"/>
    <col min="15118" max="15360" width="9.140625" style="10"/>
    <col min="15361" max="15361" width="11.42578125" style="10" customWidth="1"/>
    <col min="15362" max="15362" width="18.28515625" style="10" customWidth="1"/>
    <col min="15363" max="15363" width="21" style="10" customWidth="1"/>
    <col min="15364" max="15366" width="16" style="10" customWidth="1"/>
    <col min="15367" max="15367" width="17" style="10" customWidth="1"/>
    <col min="15368" max="15369" width="15.28515625" style="10" customWidth="1"/>
    <col min="15370" max="15370" width="17" style="10" customWidth="1"/>
    <col min="15371" max="15371" width="11.42578125" style="10" bestFit="1" customWidth="1"/>
    <col min="15372" max="15372" width="9.140625" style="10"/>
    <col min="15373" max="15373" width="10.28515625" style="10" bestFit="1" customWidth="1"/>
    <col min="15374" max="15616" width="9.140625" style="10"/>
    <col min="15617" max="15617" width="11.42578125" style="10" customWidth="1"/>
    <col min="15618" max="15618" width="18.28515625" style="10" customWidth="1"/>
    <col min="15619" max="15619" width="21" style="10" customWidth="1"/>
    <col min="15620" max="15622" width="16" style="10" customWidth="1"/>
    <col min="15623" max="15623" width="17" style="10" customWidth="1"/>
    <col min="15624" max="15625" width="15.28515625" style="10" customWidth="1"/>
    <col min="15626" max="15626" width="17" style="10" customWidth="1"/>
    <col min="15627" max="15627" width="11.42578125" style="10" bestFit="1" customWidth="1"/>
    <col min="15628" max="15628" width="9.140625" style="10"/>
    <col min="15629" max="15629" width="10.28515625" style="10" bestFit="1" customWidth="1"/>
    <col min="15630" max="15872" width="9.140625" style="10"/>
    <col min="15873" max="15873" width="11.42578125" style="10" customWidth="1"/>
    <col min="15874" max="15874" width="18.28515625" style="10" customWidth="1"/>
    <col min="15875" max="15875" width="21" style="10" customWidth="1"/>
    <col min="15876" max="15878" width="16" style="10" customWidth="1"/>
    <col min="15879" max="15879" width="17" style="10" customWidth="1"/>
    <col min="15880" max="15881" width="15.28515625" style="10" customWidth="1"/>
    <col min="15882" max="15882" width="17" style="10" customWidth="1"/>
    <col min="15883" max="15883" width="11.42578125" style="10" bestFit="1" customWidth="1"/>
    <col min="15884" max="15884" width="9.140625" style="10"/>
    <col min="15885" max="15885" width="10.28515625" style="10" bestFit="1" customWidth="1"/>
    <col min="15886" max="16128" width="9.140625" style="10"/>
    <col min="16129" max="16129" width="11.42578125" style="10" customWidth="1"/>
    <col min="16130" max="16130" width="18.28515625" style="10" customWidth="1"/>
    <col min="16131" max="16131" width="21" style="10" customWidth="1"/>
    <col min="16132" max="16134" width="16" style="10" customWidth="1"/>
    <col min="16135" max="16135" width="17" style="10" customWidth="1"/>
    <col min="16136" max="16137" width="15.28515625" style="10" customWidth="1"/>
    <col min="16138" max="16138" width="17" style="10" customWidth="1"/>
    <col min="16139" max="16139" width="11.42578125" style="10" bestFit="1" customWidth="1"/>
    <col min="16140" max="16140" width="9.140625" style="10"/>
    <col min="16141" max="16141" width="10.28515625" style="10" bestFit="1" customWidth="1"/>
    <col min="16142" max="16384" width="9.140625" style="10"/>
  </cols>
  <sheetData>
    <row r="1" spans="1:11" ht="16.5" customHeight="1" x14ac:dyDescent="0.25">
      <c r="A1" s="1238" t="s">
        <v>272</v>
      </c>
      <c r="B1" s="1238"/>
      <c r="C1" s="1238"/>
      <c r="D1" s="1238"/>
      <c r="E1" s="1238"/>
      <c r="F1" s="1238"/>
      <c r="G1" s="1238"/>
      <c r="H1" s="1238"/>
      <c r="I1" s="1238"/>
      <c r="J1" s="1238"/>
      <c r="K1" s="1238"/>
    </row>
    <row r="2" spans="1:11" x14ac:dyDescent="0.25">
      <c r="A2" s="341"/>
      <c r="B2" s="341"/>
      <c r="C2" s="341"/>
      <c r="D2" s="341"/>
      <c r="E2" s="341"/>
      <c r="F2" s="341"/>
      <c r="G2" s="341"/>
      <c r="H2" s="341"/>
      <c r="I2" s="341"/>
      <c r="J2" s="341"/>
      <c r="K2" s="341"/>
    </row>
    <row r="3" spans="1:11" ht="45.75" customHeight="1" x14ac:dyDescent="0.25">
      <c r="A3" s="1224" t="s">
        <v>332</v>
      </c>
      <c r="B3" s="1224"/>
      <c r="C3" s="1224"/>
      <c r="D3" s="1224"/>
      <c r="E3" s="1224"/>
      <c r="F3" s="1224"/>
      <c r="G3" s="1224"/>
      <c r="H3" s="1224"/>
      <c r="I3" s="1224"/>
      <c r="J3" s="1224"/>
      <c r="K3" s="1224"/>
    </row>
    <row r="4" spans="1:11" x14ac:dyDescent="0.25">
      <c r="A4" s="1223" t="s">
        <v>24</v>
      </c>
      <c r="B4" s="1223"/>
      <c r="C4" s="1223"/>
      <c r="D4" s="1223"/>
      <c r="E4" s="1223"/>
      <c r="F4" s="1223"/>
      <c r="G4" s="1223"/>
      <c r="H4" s="1223"/>
      <c r="I4" s="1223"/>
      <c r="J4" s="1223"/>
      <c r="K4" s="1223"/>
    </row>
    <row r="5" spans="1:11" s="336" customForma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s="9" customFormat="1" x14ac:dyDescent="0.25">
      <c r="A6" s="1181" t="s">
        <v>61</v>
      </c>
      <c r="B6" s="1181"/>
      <c r="C6" s="1181"/>
      <c r="D6" s="1181"/>
      <c r="E6" s="1181"/>
      <c r="F6" s="1181"/>
      <c r="G6" s="1181"/>
      <c r="H6" s="1181"/>
      <c r="I6" s="1181"/>
      <c r="J6" s="1181"/>
      <c r="K6" s="1181"/>
    </row>
    <row r="7" spans="1:11" s="9" customFormat="1" ht="17.25" thickBot="1" x14ac:dyDescent="0.3">
      <c r="A7" s="337"/>
      <c r="B7" s="337"/>
      <c r="C7" s="337"/>
      <c r="D7" s="337"/>
      <c r="E7" s="337"/>
      <c r="F7" s="337"/>
      <c r="G7" s="337"/>
      <c r="H7" s="337"/>
      <c r="I7" s="337"/>
      <c r="J7" s="337"/>
      <c r="K7" s="337"/>
    </row>
    <row r="8" spans="1:11" ht="33" customHeight="1" x14ac:dyDescent="0.25">
      <c r="A8" s="1271" t="s">
        <v>26</v>
      </c>
      <c r="B8" s="1272"/>
      <c r="C8" s="1273"/>
      <c r="D8" s="775" t="s">
        <v>13</v>
      </c>
      <c r="E8" s="776"/>
      <c r="F8" s="776"/>
      <c r="G8" s="776"/>
      <c r="H8" s="776"/>
      <c r="I8" s="776"/>
      <c r="J8" s="776"/>
      <c r="K8" s="777"/>
    </row>
    <row r="9" spans="1:11" ht="26.25" customHeight="1" x14ac:dyDescent="0.25">
      <c r="A9" s="1274"/>
      <c r="B9" s="753"/>
      <c r="C9" s="754"/>
      <c r="D9" s="799" t="s">
        <v>27</v>
      </c>
      <c r="E9" s="800"/>
      <c r="F9" s="800"/>
      <c r="G9" s="801"/>
      <c r="H9" s="799" t="s">
        <v>28</v>
      </c>
      <c r="I9" s="800"/>
      <c r="J9" s="800"/>
      <c r="K9" s="801"/>
    </row>
    <row r="10" spans="1:11" ht="33.75" thickBot="1" x14ac:dyDescent="0.3">
      <c r="A10" s="1275"/>
      <c r="B10" s="1276"/>
      <c r="C10" s="1270"/>
      <c r="D10" s="66" t="s">
        <v>330</v>
      </c>
      <c r="E10" s="66" t="s">
        <v>8</v>
      </c>
      <c r="F10" s="66" t="s">
        <v>9</v>
      </c>
      <c r="G10" s="342" t="s">
        <v>5</v>
      </c>
      <c r="H10" s="66" t="s">
        <v>330</v>
      </c>
      <c r="I10" s="66" t="s">
        <v>8</v>
      </c>
      <c r="J10" s="66" t="s">
        <v>9</v>
      </c>
      <c r="K10" s="73" t="s">
        <v>5</v>
      </c>
    </row>
    <row r="11" spans="1:11" ht="16.5" customHeight="1" x14ac:dyDescent="0.25">
      <c r="A11" s="804" t="s">
        <v>29</v>
      </c>
      <c r="B11" s="805"/>
      <c r="C11" s="808" t="s">
        <v>10</v>
      </c>
      <c r="D11" s="809"/>
      <c r="E11" s="809"/>
      <c r="F11" s="809"/>
      <c r="G11" s="809"/>
      <c r="H11" s="809"/>
      <c r="I11" s="809"/>
      <c r="J11" s="809"/>
      <c r="K11" s="810"/>
    </row>
    <row r="12" spans="1:11" ht="16.5" customHeight="1" x14ac:dyDescent="0.25">
      <c r="A12" s="806"/>
      <c r="B12" s="807"/>
      <c r="C12" s="856" t="s">
        <v>333</v>
      </c>
      <c r="D12" s="857"/>
      <c r="E12" s="857"/>
      <c r="F12" s="857"/>
      <c r="G12" s="857"/>
      <c r="H12" s="857"/>
      <c r="I12" s="857"/>
      <c r="J12" s="857"/>
      <c r="K12" s="858"/>
    </row>
    <row r="13" spans="1:11" x14ac:dyDescent="0.25">
      <c r="A13" s="1269">
        <v>1047</v>
      </c>
      <c r="B13" s="751" t="s">
        <v>334</v>
      </c>
      <c r="C13" s="756" t="s">
        <v>31</v>
      </c>
      <c r="D13" s="757"/>
      <c r="E13" s="757"/>
      <c r="F13" s="757"/>
      <c r="G13" s="757"/>
      <c r="H13" s="757"/>
      <c r="I13" s="757"/>
      <c r="J13" s="757"/>
      <c r="K13" s="758"/>
    </row>
    <row r="14" spans="1:11" ht="54.75" customHeight="1" thickBot="1" x14ac:dyDescent="0.3">
      <c r="A14" s="1269"/>
      <c r="B14" s="1270"/>
      <c r="C14" s="782" t="s">
        <v>335</v>
      </c>
      <c r="D14" s="783"/>
      <c r="E14" s="783"/>
      <c r="F14" s="783"/>
      <c r="G14" s="783"/>
      <c r="H14" s="783"/>
      <c r="I14" s="783"/>
      <c r="J14" s="783"/>
      <c r="K14" s="784"/>
    </row>
    <row r="15" spans="1:11" ht="50.25" thickBot="1" x14ac:dyDescent="0.3">
      <c r="A15" s="730" t="s">
        <v>63</v>
      </c>
      <c r="B15" s="848"/>
      <c r="C15" s="333" t="s">
        <v>64</v>
      </c>
      <c r="D15" s="103">
        <v>6</v>
      </c>
      <c r="E15" s="103">
        <v>6</v>
      </c>
      <c r="F15" s="103">
        <v>6</v>
      </c>
      <c r="G15" s="103">
        <v>6</v>
      </c>
      <c r="H15" s="104"/>
      <c r="I15" s="104"/>
      <c r="J15" s="104"/>
      <c r="K15" s="69"/>
    </row>
    <row r="16" spans="1:11" ht="45.75" customHeight="1" thickBot="1" x14ac:dyDescent="0.3">
      <c r="A16" s="759" t="s">
        <v>65</v>
      </c>
      <c r="B16" s="848"/>
      <c r="C16" s="333"/>
      <c r="D16" s="70" t="s">
        <v>33</v>
      </c>
      <c r="E16" s="70" t="s">
        <v>33</v>
      </c>
      <c r="F16" s="70" t="s">
        <v>33</v>
      </c>
      <c r="G16" s="70" t="s">
        <v>33</v>
      </c>
      <c r="H16" s="71" t="e">
        <f>SUM(#REF!)</f>
        <v>#REF!</v>
      </c>
      <c r="I16" s="71" t="e">
        <f>SUM(#REF!)</f>
        <v>#REF!</v>
      </c>
      <c r="J16" s="71" t="e">
        <f>SUM(#REF!)</f>
        <v>#REF!</v>
      </c>
      <c r="K16" s="71" t="e">
        <f>SUM(#REF!)</f>
        <v>#REF!</v>
      </c>
    </row>
    <row r="17" spans="1:13" ht="54.75" customHeight="1" thickBot="1" x14ac:dyDescent="0.3">
      <c r="A17" s="759" t="s">
        <v>66</v>
      </c>
      <c r="B17" s="847"/>
      <c r="C17" s="848"/>
      <c r="D17" s="334"/>
      <c r="E17" s="334"/>
      <c r="F17" s="334"/>
      <c r="G17" s="70"/>
      <c r="H17" s="68"/>
      <c r="I17" s="68"/>
      <c r="J17" s="68"/>
      <c r="K17" s="69"/>
    </row>
    <row r="18" spans="1:13" ht="30.75" customHeight="1" x14ac:dyDescent="0.25">
      <c r="A18" s="859" t="s">
        <v>67</v>
      </c>
      <c r="B18" s="860"/>
      <c r="C18" s="860"/>
      <c r="D18" s="860"/>
      <c r="E18" s="860"/>
      <c r="F18" s="860"/>
      <c r="G18" s="860"/>
      <c r="H18" s="860"/>
      <c r="I18" s="860"/>
      <c r="J18" s="860"/>
      <c r="K18" s="861"/>
    </row>
    <row r="19" spans="1:13" ht="33.75" customHeight="1" thickBot="1" x14ac:dyDescent="0.3">
      <c r="A19" s="730" t="s">
        <v>91</v>
      </c>
      <c r="B19" s="731"/>
      <c r="C19" s="731"/>
      <c r="D19" s="731"/>
      <c r="E19" s="731"/>
      <c r="F19" s="731"/>
      <c r="G19" s="731"/>
      <c r="H19" s="731"/>
      <c r="I19" s="731"/>
      <c r="J19" s="731"/>
      <c r="K19" s="732"/>
    </row>
    <row r="20" spans="1:13" ht="33.75" customHeight="1" x14ac:dyDescent="0.25">
      <c r="A20" s="741" t="s">
        <v>39</v>
      </c>
      <c r="B20" s="742"/>
      <c r="C20" s="742"/>
      <c r="D20" s="742"/>
      <c r="E20" s="742"/>
      <c r="F20" s="742"/>
      <c r="G20" s="742"/>
      <c r="H20" s="742"/>
      <c r="I20" s="742"/>
      <c r="J20" s="742"/>
      <c r="K20" s="743"/>
    </row>
    <row r="21" spans="1:13" ht="35.25" customHeight="1" thickBot="1" x14ac:dyDescent="0.35">
      <c r="A21" s="881" t="s">
        <v>103</v>
      </c>
      <c r="B21" s="882"/>
      <c r="C21" s="882"/>
      <c r="D21" s="882"/>
      <c r="E21" s="882"/>
      <c r="F21" s="882"/>
      <c r="G21" s="882"/>
      <c r="H21" s="882"/>
      <c r="I21" s="882"/>
      <c r="J21" s="882"/>
      <c r="K21" s="883"/>
    </row>
    <row r="22" spans="1:13" ht="30" customHeight="1" x14ac:dyDescent="0.25">
      <c r="A22" s="741" t="s">
        <v>40</v>
      </c>
      <c r="B22" s="742"/>
      <c r="C22" s="742"/>
      <c r="D22" s="742"/>
      <c r="E22" s="742"/>
      <c r="F22" s="742"/>
      <c r="G22" s="742"/>
      <c r="H22" s="742"/>
      <c r="I22" s="742"/>
      <c r="J22" s="742"/>
      <c r="K22" s="743"/>
    </row>
    <row r="23" spans="1:13" ht="27" customHeight="1" thickBot="1" x14ac:dyDescent="0.35">
      <c r="A23" s="881" t="s">
        <v>104</v>
      </c>
      <c r="B23" s="882"/>
      <c r="C23" s="882"/>
      <c r="D23" s="882"/>
      <c r="E23" s="882"/>
      <c r="F23" s="882"/>
      <c r="G23" s="882"/>
      <c r="H23" s="882"/>
      <c r="I23" s="882"/>
      <c r="J23" s="882"/>
      <c r="K23" s="883"/>
    </row>
    <row r="24" spans="1:13" s="9" customFormat="1" ht="19.5" customHeight="1" x14ac:dyDescent="0.25">
      <c r="A24" s="871" t="s">
        <v>29</v>
      </c>
      <c r="B24" s="872"/>
      <c r="C24" s="756" t="s">
        <v>10</v>
      </c>
      <c r="D24" s="757"/>
      <c r="E24" s="757"/>
      <c r="F24" s="757"/>
      <c r="G24" s="757"/>
      <c r="H24" s="757"/>
      <c r="I24" s="757"/>
      <c r="J24" s="757"/>
      <c r="K24" s="758"/>
    </row>
    <row r="25" spans="1:13" s="9" customFormat="1" ht="24.75" customHeight="1" x14ac:dyDescent="0.25">
      <c r="A25" s="873"/>
      <c r="B25" s="874"/>
      <c r="C25" s="1277" t="s">
        <v>336</v>
      </c>
      <c r="D25" s="1278"/>
      <c r="E25" s="1278"/>
      <c r="F25" s="1278"/>
      <c r="G25" s="1279"/>
      <c r="H25" s="1279"/>
      <c r="I25" s="1279"/>
      <c r="J25" s="1279"/>
      <c r="K25" s="1280"/>
    </row>
    <row r="26" spans="1:13" s="9" customFormat="1" ht="22.5" customHeight="1" x14ac:dyDescent="0.25">
      <c r="A26" s="875">
        <v>1047</v>
      </c>
      <c r="B26" s="755" t="s">
        <v>337</v>
      </c>
      <c r="C26" s="756" t="s">
        <v>31</v>
      </c>
      <c r="D26" s="757"/>
      <c r="E26" s="757"/>
      <c r="F26" s="757"/>
      <c r="G26" s="757"/>
      <c r="H26" s="757"/>
      <c r="I26" s="757"/>
      <c r="J26" s="757"/>
      <c r="K26" s="758"/>
    </row>
    <row r="27" spans="1:13" s="9" customFormat="1" ht="27.75" customHeight="1" thickBot="1" x14ac:dyDescent="0.3">
      <c r="A27" s="875"/>
      <c r="B27" s="755"/>
      <c r="C27" s="782" t="s">
        <v>338</v>
      </c>
      <c r="D27" s="783"/>
      <c r="E27" s="783"/>
      <c r="F27" s="783"/>
      <c r="G27" s="783"/>
      <c r="H27" s="783"/>
      <c r="I27" s="783"/>
      <c r="J27" s="783"/>
      <c r="K27" s="784"/>
    </row>
    <row r="28" spans="1:13" s="9" customFormat="1" ht="50.25" thickBot="1" x14ac:dyDescent="0.3">
      <c r="A28" s="759" t="s">
        <v>63</v>
      </c>
      <c r="B28" s="760"/>
      <c r="C28" s="333" t="s">
        <v>64</v>
      </c>
      <c r="D28" s="67">
        <v>8</v>
      </c>
      <c r="E28" s="67">
        <v>8</v>
      </c>
      <c r="F28" s="67">
        <v>8</v>
      </c>
      <c r="G28" s="67">
        <v>8</v>
      </c>
      <c r="H28" s="68"/>
      <c r="I28" s="68"/>
      <c r="J28" s="68"/>
      <c r="K28" s="69"/>
    </row>
    <row r="29" spans="1:13" s="9" customFormat="1" ht="36.75" customHeight="1" thickBot="1" x14ac:dyDescent="0.3">
      <c r="A29" s="759" t="s">
        <v>65</v>
      </c>
      <c r="B29" s="848"/>
      <c r="C29" s="333"/>
      <c r="D29" s="70" t="s">
        <v>33</v>
      </c>
      <c r="E29" s="70" t="s">
        <v>33</v>
      </c>
      <c r="F29" s="70" t="s">
        <v>33</v>
      </c>
      <c r="G29" s="70" t="s">
        <v>33</v>
      </c>
      <c r="H29" s="71" t="e">
        <f>SUM(#REF!,#REF!,#REF!)</f>
        <v>#REF!</v>
      </c>
      <c r="I29" s="71" t="e">
        <f>SUM(#REF!,#REF!,#REF!)</f>
        <v>#REF!</v>
      </c>
      <c r="J29" s="71" t="e">
        <f>SUM(#REF!,#REF!,#REF!)</f>
        <v>#REF!</v>
      </c>
      <c r="K29" s="71" t="e">
        <f>SUM(#REF!,#REF!,#REF!)</f>
        <v>#REF!</v>
      </c>
    </row>
    <row r="30" spans="1:13" s="9" customFormat="1" ht="36.75" customHeight="1" thickBot="1" x14ac:dyDescent="0.3">
      <c r="A30" s="759" t="s">
        <v>66</v>
      </c>
      <c r="B30" s="847"/>
      <c r="C30" s="848"/>
      <c r="D30" s="334"/>
      <c r="E30" s="334"/>
      <c r="F30" s="334"/>
      <c r="G30" s="70"/>
      <c r="H30" s="68"/>
      <c r="I30" s="68"/>
      <c r="J30" s="68"/>
      <c r="K30" s="69"/>
    </row>
    <row r="31" spans="1:13" s="9" customFormat="1" ht="36" customHeight="1" x14ac:dyDescent="0.25">
      <c r="A31" s="859" t="s">
        <v>67</v>
      </c>
      <c r="B31" s="860"/>
      <c r="C31" s="860"/>
      <c r="D31" s="860"/>
      <c r="E31" s="860"/>
      <c r="F31" s="860"/>
      <c r="G31" s="860"/>
      <c r="H31" s="860"/>
      <c r="I31" s="860"/>
      <c r="J31" s="860"/>
      <c r="K31" s="861"/>
      <c r="M31" s="344"/>
    </row>
    <row r="32" spans="1:13" s="9" customFormat="1" ht="35.25" customHeight="1" thickBot="1" x14ac:dyDescent="0.3">
      <c r="A32" s="730" t="s">
        <v>339</v>
      </c>
      <c r="B32" s="731"/>
      <c r="C32" s="731"/>
      <c r="D32" s="731"/>
      <c r="E32" s="731"/>
      <c r="F32" s="731"/>
      <c r="G32" s="731"/>
      <c r="H32" s="731"/>
      <c r="I32" s="731"/>
      <c r="J32" s="731"/>
      <c r="K32" s="732"/>
    </row>
    <row r="33" spans="1:256" s="9" customFormat="1" ht="32.25" customHeight="1" x14ac:dyDescent="0.25">
      <c r="A33" s="884" t="s">
        <v>39</v>
      </c>
      <c r="B33" s="885"/>
      <c r="C33" s="885"/>
      <c r="D33" s="885"/>
      <c r="E33" s="885"/>
      <c r="F33" s="885"/>
      <c r="G33" s="885"/>
      <c r="H33" s="886"/>
      <c r="I33" s="886"/>
      <c r="J33" s="886"/>
      <c r="K33" s="887"/>
    </row>
    <row r="34" spans="1:256" s="9" customFormat="1" ht="32.25" customHeight="1" thickBot="1" x14ac:dyDescent="0.35">
      <c r="A34" s="881" t="s">
        <v>103</v>
      </c>
      <c r="B34" s="882"/>
      <c r="C34" s="882"/>
      <c r="D34" s="882"/>
      <c r="E34" s="882"/>
      <c r="F34" s="882"/>
      <c r="G34" s="882"/>
      <c r="H34" s="882"/>
      <c r="I34" s="882"/>
      <c r="J34" s="882"/>
      <c r="K34" s="883"/>
    </row>
    <row r="35" spans="1:256" s="9" customFormat="1" ht="36" customHeight="1" x14ac:dyDescent="0.25">
      <c r="A35" s="1281" t="s">
        <v>40</v>
      </c>
      <c r="B35" s="1281"/>
      <c r="C35" s="1281"/>
      <c r="D35" s="1281"/>
      <c r="E35" s="1281"/>
      <c r="F35" s="1281"/>
      <c r="G35" s="1281"/>
      <c r="H35" s="1282"/>
      <c r="I35" s="1282"/>
      <c r="J35" s="1282"/>
      <c r="K35" s="1281"/>
    </row>
    <row r="36" spans="1:256" s="1" customFormat="1" ht="29.25" customHeight="1" thickBot="1" x14ac:dyDescent="0.35">
      <c r="A36" s="1283" t="s">
        <v>104</v>
      </c>
      <c r="B36" s="1284"/>
      <c r="C36" s="882"/>
      <c r="D36" s="882"/>
      <c r="E36" s="882"/>
      <c r="F36" s="882"/>
      <c r="G36" s="882"/>
      <c r="H36" s="882"/>
      <c r="I36" s="882"/>
      <c r="J36" s="882"/>
      <c r="K36" s="883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  <c r="IV36" s="9"/>
    </row>
    <row r="37" spans="1:256" s="9" customFormat="1" ht="19.5" customHeight="1" x14ac:dyDescent="0.25">
      <c r="A37" s="874" t="s">
        <v>29</v>
      </c>
      <c r="B37" s="874"/>
      <c r="C37" s="808" t="s">
        <v>10</v>
      </c>
      <c r="D37" s="809"/>
      <c r="E37" s="809"/>
      <c r="F37" s="809"/>
      <c r="G37" s="809"/>
      <c r="H37" s="809"/>
      <c r="I37" s="809"/>
      <c r="J37" s="809"/>
      <c r="K37" s="810"/>
    </row>
    <row r="38" spans="1:256" s="9" customFormat="1" ht="24.75" customHeight="1" x14ac:dyDescent="0.25">
      <c r="A38" s="874"/>
      <c r="B38" s="874"/>
      <c r="C38" s="856" t="s">
        <v>340</v>
      </c>
      <c r="D38" s="857"/>
      <c r="E38" s="857"/>
      <c r="F38" s="857"/>
      <c r="G38" s="857"/>
      <c r="H38" s="857"/>
      <c r="I38" s="857"/>
      <c r="J38" s="857"/>
      <c r="K38" s="858"/>
    </row>
    <row r="39" spans="1:256" s="9" customFormat="1" x14ac:dyDescent="0.25">
      <c r="A39" s="1269">
        <v>1047</v>
      </c>
      <c r="B39" s="755" t="s">
        <v>341</v>
      </c>
      <c r="C39" s="756" t="s">
        <v>31</v>
      </c>
      <c r="D39" s="757"/>
      <c r="E39" s="757"/>
      <c r="F39" s="757"/>
      <c r="G39" s="757"/>
      <c r="H39" s="757"/>
      <c r="I39" s="757"/>
      <c r="J39" s="757"/>
      <c r="K39" s="758"/>
    </row>
    <row r="40" spans="1:256" s="9" customFormat="1" ht="17.25" thickBot="1" x14ac:dyDescent="0.3">
      <c r="A40" s="1269"/>
      <c r="B40" s="755"/>
      <c r="C40" s="782" t="s">
        <v>342</v>
      </c>
      <c r="D40" s="783"/>
      <c r="E40" s="783"/>
      <c r="F40" s="783"/>
      <c r="G40" s="783"/>
      <c r="H40" s="783"/>
      <c r="I40" s="783"/>
      <c r="J40" s="783"/>
      <c r="K40" s="784"/>
    </row>
    <row r="41" spans="1:256" s="9" customFormat="1" ht="50.25" thickBot="1" x14ac:dyDescent="0.3">
      <c r="A41" s="730" t="s">
        <v>63</v>
      </c>
      <c r="B41" s="760"/>
      <c r="C41" s="333" t="s">
        <v>64</v>
      </c>
      <c r="D41" s="345">
        <v>3</v>
      </c>
      <c r="E41" s="345">
        <v>3</v>
      </c>
      <c r="F41" s="345">
        <v>3</v>
      </c>
      <c r="G41" s="345">
        <v>3</v>
      </c>
      <c r="H41" s="67"/>
      <c r="I41" s="67"/>
      <c r="J41" s="67"/>
      <c r="K41" s="69"/>
    </row>
    <row r="42" spans="1:256" s="9" customFormat="1" ht="31.5" customHeight="1" thickBot="1" x14ac:dyDescent="0.3">
      <c r="A42" s="759" t="s">
        <v>65</v>
      </c>
      <c r="B42" s="848"/>
      <c r="C42" s="333"/>
      <c r="D42" s="70" t="s">
        <v>33</v>
      </c>
      <c r="E42" s="70" t="s">
        <v>33</v>
      </c>
      <c r="F42" s="70" t="s">
        <v>33</v>
      </c>
      <c r="G42" s="70" t="s">
        <v>33</v>
      </c>
      <c r="H42" s="346" t="e">
        <f>SUM(#REF!)</f>
        <v>#REF!</v>
      </c>
      <c r="I42" s="346" t="e">
        <f>SUM(#REF!)</f>
        <v>#REF!</v>
      </c>
      <c r="J42" s="346" t="e">
        <f>SUM(#REF!)</f>
        <v>#REF!</v>
      </c>
      <c r="K42" s="346" t="e">
        <f>SUM(#REF!)</f>
        <v>#REF!</v>
      </c>
    </row>
    <row r="43" spans="1:256" s="9" customFormat="1" ht="37.5" customHeight="1" thickBot="1" x14ac:dyDescent="0.3">
      <c r="A43" s="759" t="s">
        <v>66</v>
      </c>
      <c r="B43" s="847"/>
      <c r="C43" s="848"/>
      <c r="D43" s="334"/>
      <c r="E43" s="334"/>
      <c r="F43" s="334"/>
      <c r="G43" s="70"/>
      <c r="H43" s="68"/>
      <c r="I43" s="68"/>
      <c r="J43" s="68"/>
      <c r="K43" s="69"/>
    </row>
    <row r="44" spans="1:256" s="9" customFormat="1" ht="35.25" customHeight="1" x14ac:dyDescent="0.25">
      <c r="A44" s="859" t="s">
        <v>67</v>
      </c>
      <c r="B44" s="860"/>
      <c r="C44" s="860"/>
      <c r="D44" s="860"/>
      <c r="E44" s="860"/>
      <c r="F44" s="860"/>
      <c r="G44" s="860"/>
      <c r="H44" s="860"/>
      <c r="I44" s="860"/>
      <c r="J44" s="860"/>
      <c r="K44" s="861"/>
    </row>
    <row r="45" spans="1:256" s="9" customFormat="1" ht="27.75" customHeight="1" thickBot="1" x14ac:dyDescent="0.3">
      <c r="A45" s="730" t="s">
        <v>91</v>
      </c>
      <c r="B45" s="731"/>
      <c r="C45" s="731"/>
      <c r="D45" s="731"/>
      <c r="E45" s="731"/>
      <c r="F45" s="731"/>
      <c r="G45" s="731"/>
      <c r="H45" s="731"/>
      <c r="I45" s="731"/>
      <c r="J45" s="731"/>
      <c r="K45" s="732"/>
    </row>
    <row r="46" spans="1:256" s="9" customFormat="1" ht="34.5" customHeight="1" x14ac:dyDescent="0.25">
      <c r="A46" s="884" t="s">
        <v>39</v>
      </c>
      <c r="B46" s="885"/>
      <c r="C46" s="885"/>
      <c r="D46" s="885"/>
      <c r="E46" s="885"/>
      <c r="F46" s="885"/>
      <c r="G46" s="885"/>
      <c r="H46" s="886"/>
      <c r="I46" s="886"/>
      <c r="J46" s="886"/>
      <c r="K46" s="887"/>
    </row>
    <row r="47" spans="1:256" s="9" customFormat="1" ht="21" customHeight="1" thickBot="1" x14ac:dyDescent="0.35">
      <c r="A47" s="881" t="s">
        <v>103</v>
      </c>
      <c r="B47" s="882"/>
      <c r="C47" s="882"/>
      <c r="D47" s="882"/>
      <c r="E47" s="882"/>
      <c r="F47" s="882"/>
      <c r="G47" s="882"/>
      <c r="H47" s="882"/>
      <c r="I47" s="882"/>
      <c r="J47" s="882"/>
      <c r="K47" s="883"/>
    </row>
    <row r="48" spans="1:256" s="9" customFormat="1" ht="32.25" customHeight="1" x14ac:dyDescent="0.25">
      <c r="A48" s="1281" t="s">
        <v>40</v>
      </c>
      <c r="B48" s="1281"/>
      <c r="C48" s="1281"/>
      <c r="D48" s="1281"/>
      <c r="E48" s="1281"/>
      <c r="F48" s="1281"/>
      <c r="G48" s="1281"/>
      <c r="H48" s="1282"/>
      <c r="I48" s="1282"/>
      <c r="J48" s="1282"/>
      <c r="K48" s="1281"/>
    </row>
    <row r="49" spans="1:256" s="9" customFormat="1" ht="21" customHeight="1" thickBot="1" x14ac:dyDescent="0.35">
      <c r="A49" s="881" t="s">
        <v>104</v>
      </c>
      <c r="B49" s="882"/>
      <c r="C49" s="882"/>
      <c r="D49" s="882"/>
      <c r="E49" s="882"/>
      <c r="F49" s="882"/>
      <c r="G49" s="882"/>
      <c r="H49" s="882"/>
      <c r="I49" s="882"/>
      <c r="J49" s="882"/>
      <c r="K49" s="883"/>
    </row>
    <row r="50" spans="1:256" s="9" customFormat="1" ht="19.5" customHeight="1" x14ac:dyDescent="0.25">
      <c r="A50" s="874" t="s">
        <v>29</v>
      </c>
      <c r="B50" s="874"/>
      <c r="C50" s="808" t="s">
        <v>10</v>
      </c>
      <c r="D50" s="809"/>
      <c r="E50" s="809"/>
      <c r="F50" s="809"/>
      <c r="G50" s="809"/>
      <c r="H50" s="809"/>
      <c r="I50" s="809"/>
      <c r="J50" s="809"/>
      <c r="K50" s="810"/>
    </row>
    <row r="51" spans="1:256" s="9" customFormat="1" ht="24.75" customHeight="1" x14ac:dyDescent="0.25">
      <c r="A51" s="874"/>
      <c r="B51" s="874"/>
      <c r="C51" s="856" t="s">
        <v>343</v>
      </c>
      <c r="D51" s="857"/>
      <c r="E51" s="857"/>
      <c r="F51" s="857"/>
      <c r="G51" s="857"/>
      <c r="H51" s="857"/>
      <c r="I51" s="857"/>
      <c r="J51" s="857"/>
      <c r="K51" s="858"/>
    </row>
    <row r="52" spans="1:256" s="9" customFormat="1" x14ac:dyDescent="0.25">
      <c r="A52" s="1269">
        <v>1047</v>
      </c>
      <c r="B52" s="755" t="s">
        <v>344</v>
      </c>
      <c r="C52" s="756" t="s">
        <v>31</v>
      </c>
      <c r="D52" s="757"/>
      <c r="E52" s="757"/>
      <c r="F52" s="757"/>
      <c r="G52" s="757"/>
      <c r="H52" s="757"/>
      <c r="I52" s="757"/>
      <c r="J52" s="757"/>
      <c r="K52" s="758"/>
    </row>
    <row r="53" spans="1:256" s="9" customFormat="1" ht="30" customHeight="1" thickBot="1" x14ac:dyDescent="0.3">
      <c r="A53" s="1269"/>
      <c r="B53" s="755"/>
      <c r="C53" s="1285" t="s">
        <v>345</v>
      </c>
      <c r="D53" s="1286"/>
      <c r="E53" s="1286"/>
      <c r="F53" s="1286"/>
      <c r="G53" s="1286"/>
      <c r="H53" s="1286"/>
      <c r="I53" s="1286"/>
      <c r="J53" s="1286"/>
      <c r="K53" s="1287"/>
    </row>
    <row r="54" spans="1:256" s="9" customFormat="1" ht="57" customHeight="1" thickBot="1" x14ac:dyDescent="0.3">
      <c r="A54" s="730" t="s">
        <v>63</v>
      </c>
      <c r="B54" s="760"/>
      <c r="C54" s="333" t="s">
        <v>64</v>
      </c>
      <c r="D54" s="345">
        <v>2</v>
      </c>
      <c r="E54" s="345">
        <v>2</v>
      </c>
      <c r="F54" s="345">
        <v>2</v>
      </c>
      <c r="G54" s="345">
        <v>2</v>
      </c>
      <c r="H54" s="67"/>
      <c r="I54" s="67"/>
      <c r="J54" s="67"/>
      <c r="K54" s="69"/>
    </row>
    <row r="55" spans="1:256" s="9" customFormat="1" ht="42.75" customHeight="1" thickBot="1" x14ac:dyDescent="0.3">
      <c r="A55" s="759" t="s">
        <v>65</v>
      </c>
      <c r="B55" s="848"/>
      <c r="C55" s="333"/>
      <c r="D55" s="70" t="s">
        <v>33</v>
      </c>
      <c r="E55" s="70" t="s">
        <v>33</v>
      </c>
      <c r="F55" s="70" t="s">
        <v>33</v>
      </c>
      <c r="G55" s="70" t="s">
        <v>33</v>
      </c>
      <c r="H55" s="346" t="e">
        <f>SUM(#REF!)</f>
        <v>#REF!</v>
      </c>
      <c r="I55" s="346" t="e">
        <f>SUM(#REF!)</f>
        <v>#REF!</v>
      </c>
      <c r="J55" s="346" t="e">
        <f>SUM(#REF!)</f>
        <v>#REF!</v>
      </c>
      <c r="K55" s="346" t="e">
        <f>SUM(#REF!)</f>
        <v>#REF!</v>
      </c>
    </row>
    <row r="56" spans="1:256" s="9" customFormat="1" ht="46.5" customHeight="1" thickBot="1" x14ac:dyDescent="0.3">
      <c r="A56" s="759" t="s">
        <v>66</v>
      </c>
      <c r="B56" s="847"/>
      <c r="C56" s="848"/>
      <c r="D56" s="334"/>
      <c r="E56" s="334"/>
      <c r="F56" s="334"/>
      <c r="G56" s="70"/>
      <c r="H56" s="68"/>
      <c r="I56" s="68"/>
      <c r="J56" s="68"/>
      <c r="K56" s="69"/>
    </row>
    <row r="57" spans="1:256" s="9" customFormat="1" ht="31.5" customHeight="1" x14ac:dyDescent="0.25">
      <c r="A57" s="859" t="s">
        <v>67</v>
      </c>
      <c r="B57" s="860"/>
      <c r="C57" s="860"/>
      <c r="D57" s="860"/>
      <c r="E57" s="860"/>
      <c r="F57" s="860"/>
      <c r="G57" s="860"/>
      <c r="H57" s="860"/>
      <c r="I57" s="860"/>
      <c r="J57" s="860"/>
      <c r="K57" s="861"/>
    </row>
    <row r="58" spans="1:256" s="9" customFormat="1" ht="33" customHeight="1" thickBot="1" x14ac:dyDescent="0.3">
      <c r="A58" s="730" t="s">
        <v>91</v>
      </c>
      <c r="B58" s="731"/>
      <c r="C58" s="731"/>
      <c r="D58" s="731"/>
      <c r="E58" s="731"/>
      <c r="F58" s="731"/>
      <c r="G58" s="731"/>
      <c r="H58" s="731"/>
      <c r="I58" s="731"/>
      <c r="J58" s="731"/>
      <c r="K58" s="732"/>
    </row>
    <row r="59" spans="1:256" s="9" customFormat="1" ht="38.25" customHeight="1" x14ac:dyDescent="0.25">
      <c r="A59" s="884" t="s">
        <v>39</v>
      </c>
      <c r="B59" s="885"/>
      <c r="C59" s="885"/>
      <c r="D59" s="885"/>
      <c r="E59" s="885"/>
      <c r="F59" s="885"/>
      <c r="G59" s="885"/>
      <c r="H59" s="886"/>
      <c r="I59" s="886"/>
      <c r="J59" s="886"/>
      <c r="K59" s="887"/>
    </row>
    <row r="60" spans="1:256" s="9" customFormat="1" ht="39" customHeight="1" thickBot="1" x14ac:dyDescent="0.35">
      <c r="A60" s="881" t="s">
        <v>103</v>
      </c>
      <c r="B60" s="882"/>
      <c r="C60" s="882"/>
      <c r="D60" s="882"/>
      <c r="E60" s="882"/>
      <c r="F60" s="882"/>
      <c r="G60" s="882"/>
      <c r="H60" s="882"/>
      <c r="I60" s="882"/>
      <c r="J60" s="882"/>
      <c r="K60" s="883"/>
    </row>
    <row r="61" spans="1:256" s="9" customFormat="1" ht="33.75" customHeight="1" x14ac:dyDescent="0.25">
      <c r="A61" s="1281" t="s">
        <v>40</v>
      </c>
      <c r="B61" s="1281"/>
      <c r="C61" s="1281"/>
      <c r="D61" s="1281"/>
      <c r="E61" s="1281"/>
      <c r="F61" s="1281"/>
      <c r="G61" s="1281"/>
      <c r="H61" s="1282"/>
      <c r="I61" s="1282"/>
      <c r="J61" s="1282"/>
      <c r="K61" s="1281"/>
    </row>
    <row r="62" spans="1:256" s="9" customFormat="1" ht="38.25" customHeight="1" thickBot="1" x14ac:dyDescent="0.35">
      <c r="A62" s="881" t="s">
        <v>346</v>
      </c>
      <c r="B62" s="882"/>
      <c r="C62" s="882"/>
      <c r="D62" s="882"/>
      <c r="E62" s="882"/>
      <c r="F62" s="882"/>
      <c r="G62" s="882"/>
      <c r="H62" s="882"/>
      <c r="I62" s="882"/>
      <c r="J62" s="882"/>
      <c r="K62" s="883"/>
    </row>
    <row r="63" spans="1:256" s="1" customFormat="1" x14ac:dyDescent="0.25">
      <c r="A63" s="871" t="s">
        <v>29</v>
      </c>
      <c r="B63" s="872"/>
      <c r="C63" s="808" t="s">
        <v>10</v>
      </c>
      <c r="D63" s="809"/>
      <c r="E63" s="809"/>
      <c r="F63" s="809"/>
      <c r="G63" s="809"/>
      <c r="H63" s="809"/>
      <c r="I63" s="809"/>
      <c r="J63" s="809"/>
      <c r="K63" s="810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  <c r="GC63" s="9"/>
      <c r="GD63" s="9"/>
      <c r="GE63" s="9"/>
      <c r="GF63" s="9"/>
      <c r="GG63" s="9"/>
      <c r="GH63" s="9"/>
      <c r="GI63" s="9"/>
      <c r="GJ63" s="9"/>
      <c r="GK63" s="9"/>
      <c r="GL63" s="9"/>
      <c r="GM63" s="9"/>
      <c r="GN63" s="9"/>
      <c r="GO63" s="9"/>
      <c r="GP63" s="9"/>
      <c r="GQ63" s="9"/>
      <c r="GR63" s="9"/>
      <c r="GS63" s="9"/>
      <c r="GT63" s="9"/>
      <c r="GU63" s="9"/>
      <c r="GV63" s="9"/>
      <c r="GW63" s="9"/>
      <c r="GX63" s="9"/>
      <c r="GY63" s="9"/>
      <c r="GZ63" s="9"/>
      <c r="HA63" s="9"/>
      <c r="HB63" s="9"/>
      <c r="HC63" s="9"/>
      <c r="HD63" s="9"/>
      <c r="HE63" s="9"/>
      <c r="HF63" s="9"/>
      <c r="HG63" s="9"/>
      <c r="HH63" s="9"/>
      <c r="HI63" s="9"/>
      <c r="HJ63" s="9"/>
      <c r="HK63" s="9"/>
      <c r="HL63" s="9"/>
      <c r="HM63" s="9"/>
      <c r="HN63" s="9"/>
      <c r="HO63" s="9"/>
      <c r="HP63" s="9"/>
      <c r="HQ63" s="9"/>
      <c r="HR63" s="9"/>
      <c r="HS63" s="9"/>
      <c r="HT63" s="9"/>
      <c r="HU63" s="9"/>
      <c r="HV63" s="9"/>
      <c r="HW63" s="9"/>
      <c r="HX63" s="9"/>
      <c r="HY63" s="9"/>
      <c r="HZ63" s="9"/>
      <c r="IA63" s="9"/>
      <c r="IB63" s="9"/>
      <c r="IC63" s="9"/>
      <c r="ID63" s="9"/>
      <c r="IE63" s="9"/>
      <c r="IF63" s="9"/>
      <c r="IG63" s="9"/>
      <c r="IH63" s="9"/>
      <c r="II63" s="9"/>
      <c r="IJ63" s="9"/>
      <c r="IK63" s="9"/>
      <c r="IL63" s="9"/>
      <c r="IM63" s="9"/>
      <c r="IN63" s="9"/>
      <c r="IO63" s="9"/>
      <c r="IP63" s="9"/>
      <c r="IQ63" s="9"/>
      <c r="IR63" s="9"/>
      <c r="IS63" s="9"/>
      <c r="IT63" s="9"/>
      <c r="IU63" s="9"/>
      <c r="IV63" s="9"/>
    </row>
    <row r="64" spans="1:256" s="1" customFormat="1" x14ac:dyDescent="0.25">
      <c r="A64" s="873"/>
      <c r="B64" s="874"/>
      <c r="C64" s="856" t="s">
        <v>347</v>
      </c>
      <c r="D64" s="857"/>
      <c r="E64" s="857"/>
      <c r="F64" s="857"/>
      <c r="G64" s="857"/>
      <c r="H64" s="857"/>
      <c r="I64" s="857"/>
      <c r="J64" s="857"/>
      <c r="K64" s="858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  <c r="FN64" s="9"/>
      <c r="FO64" s="9"/>
      <c r="FP64" s="9"/>
      <c r="FQ64" s="9"/>
      <c r="FR64" s="9"/>
      <c r="FS64" s="9"/>
      <c r="FT64" s="9"/>
      <c r="FU64" s="9"/>
      <c r="FV64" s="9"/>
      <c r="FW64" s="9"/>
      <c r="FX64" s="9"/>
      <c r="FY64" s="9"/>
      <c r="FZ64" s="9"/>
      <c r="GA64" s="9"/>
      <c r="GB64" s="9"/>
      <c r="GC64" s="9"/>
      <c r="GD64" s="9"/>
      <c r="GE64" s="9"/>
      <c r="GF64" s="9"/>
      <c r="GG64" s="9"/>
      <c r="GH64" s="9"/>
      <c r="GI64" s="9"/>
      <c r="GJ64" s="9"/>
      <c r="GK64" s="9"/>
      <c r="GL64" s="9"/>
      <c r="GM64" s="9"/>
      <c r="GN64" s="9"/>
      <c r="GO64" s="9"/>
      <c r="GP64" s="9"/>
      <c r="GQ64" s="9"/>
      <c r="GR64" s="9"/>
      <c r="GS64" s="9"/>
      <c r="GT64" s="9"/>
      <c r="GU64" s="9"/>
      <c r="GV64" s="9"/>
      <c r="GW64" s="9"/>
      <c r="GX64" s="9"/>
      <c r="GY64" s="9"/>
      <c r="GZ64" s="9"/>
      <c r="HA64" s="9"/>
      <c r="HB64" s="9"/>
      <c r="HC64" s="9"/>
      <c r="HD64" s="9"/>
      <c r="HE64" s="9"/>
      <c r="HF64" s="9"/>
      <c r="HG64" s="9"/>
      <c r="HH64" s="9"/>
      <c r="HI64" s="9"/>
      <c r="HJ64" s="9"/>
      <c r="HK64" s="9"/>
      <c r="HL64" s="9"/>
      <c r="HM64" s="9"/>
      <c r="HN64" s="9"/>
      <c r="HO64" s="9"/>
      <c r="HP64" s="9"/>
      <c r="HQ64" s="9"/>
      <c r="HR64" s="9"/>
      <c r="HS64" s="9"/>
      <c r="HT64" s="9"/>
      <c r="HU64" s="9"/>
      <c r="HV64" s="9"/>
      <c r="HW64" s="9"/>
      <c r="HX64" s="9"/>
      <c r="HY64" s="9"/>
      <c r="HZ64" s="9"/>
      <c r="IA64" s="9"/>
      <c r="IB64" s="9"/>
      <c r="IC64" s="9"/>
      <c r="ID64" s="9"/>
      <c r="IE64" s="9"/>
      <c r="IF64" s="9"/>
      <c r="IG64" s="9"/>
      <c r="IH64" s="9"/>
      <c r="II64" s="9"/>
      <c r="IJ64" s="9"/>
      <c r="IK64" s="9"/>
      <c r="IL64" s="9"/>
      <c r="IM64" s="9"/>
      <c r="IN64" s="9"/>
      <c r="IO64" s="9"/>
      <c r="IP64" s="9"/>
      <c r="IQ64" s="9"/>
      <c r="IR64" s="9"/>
      <c r="IS64" s="9"/>
      <c r="IT64" s="9"/>
      <c r="IU64" s="9"/>
      <c r="IV64" s="9"/>
    </row>
    <row r="65" spans="1:256" s="1" customFormat="1" ht="25.5" customHeight="1" x14ac:dyDescent="0.25">
      <c r="A65" s="875">
        <v>1047</v>
      </c>
      <c r="B65" s="755" t="s">
        <v>348</v>
      </c>
      <c r="C65" s="756" t="s">
        <v>31</v>
      </c>
      <c r="D65" s="757"/>
      <c r="E65" s="757"/>
      <c r="F65" s="757"/>
      <c r="G65" s="757"/>
      <c r="H65" s="757"/>
      <c r="I65" s="757"/>
      <c r="J65" s="757"/>
      <c r="K65" s="758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  <c r="FU65" s="9"/>
      <c r="FV65" s="9"/>
      <c r="FW65" s="9"/>
      <c r="FX65" s="9"/>
      <c r="FY65" s="9"/>
      <c r="FZ65" s="9"/>
      <c r="GA65" s="9"/>
      <c r="GB65" s="9"/>
      <c r="GC65" s="9"/>
      <c r="GD65" s="9"/>
      <c r="GE65" s="9"/>
      <c r="GF65" s="9"/>
      <c r="GG65" s="9"/>
      <c r="GH65" s="9"/>
      <c r="GI65" s="9"/>
      <c r="GJ65" s="9"/>
      <c r="GK65" s="9"/>
      <c r="GL65" s="9"/>
      <c r="GM65" s="9"/>
      <c r="GN65" s="9"/>
      <c r="GO65" s="9"/>
      <c r="GP65" s="9"/>
      <c r="GQ65" s="9"/>
      <c r="GR65" s="9"/>
      <c r="GS65" s="9"/>
      <c r="GT65" s="9"/>
      <c r="GU65" s="9"/>
      <c r="GV65" s="9"/>
      <c r="GW65" s="9"/>
      <c r="GX65" s="9"/>
      <c r="GY65" s="9"/>
      <c r="GZ65" s="9"/>
      <c r="HA65" s="9"/>
      <c r="HB65" s="9"/>
      <c r="HC65" s="9"/>
      <c r="HD65" s="9"/>
      <c r="HE65" s="9"/>
      <c r="HF65" s="9"/>
      <c r="HG65" s="9"/>
      <c r="HH65" s="9"/>
      <c r="HI65" s="9"/>
      <c r="HJ65" s="9"/>
      <c r="HK65" s="9"/>
      <c r="HL65" s="9"/>
      <c r="HM65" s="9"/>
      <c r="HN65" s="9"/>
      <c r="HO65" s="9"/>
      <c r="HP65" s="9"/>
      <c r="HQ65" s="9"/>
      <c r="HR65" s="9"/>
      <c r="HS65" s="9"/>
      <c r="HT65" s="9"/>
      <c r="HU65" s="9"/>
      <c r="HV65" s="9"/>
      <c r="HW65" s="9"/>
      <c r="HX65" s="9"/>
      <c r="HY65" s="9"/>
      <c r="HZ65" s="9"/>
      <c r="IA65" s="9"/>
      <c r="IB65" s="9"/>
      <c r="IC65" s="9"/>
      <c r="ID65" s="9"/>
      <c r="IE65" s="9"/>
      <c r="IF65" s="9"/>
      <c r="IG65" s="9"/>
      <c r="IH65" s="9"/>
      <c r="II65" s="9"/>
      <c r="IJ65" s="9"/>
      <c r="IK65" s="9"/>
      <c r="IL65" s="9"/>
      <c r="IM65" s="9"/>
      <c r="IN65" s="9"/>
      <c r="IO65" s="9"/>
      <c r="IP65" s="9"/>
      <c r="IQ65" s="9"/>
      <c r="IR65" s="9"/>
      <c r="IS65" s="9"/>
      <c r="IT65" s="9"/>
      <c r="IU65" s="9"/>
      <c r="IV65" s="9"/>
    </row>
    <row r="66" spans="1:256" s="1" customFormat="1" ht="23.25" customHeight="1" thickBot="1" x14ac:dyDescent="0.3">
      <c r="A66" s="875"/>
      <c r="B66" s="755"/>
      <c r="C66" s="782" t="s">
        <v>302</v>
      </c>
      <c r="D66" s="783"/>
      <c r="E66" s="783"/>
      <c r="F66" s="783"/>
      <c r="G66" s="783"/>
      <c r="H66" s="783"/>
      <c r="I66" s="783"/>
      <c r="J66" s="783"/>
      <c r="K66" s="784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  <c r="FN66" s="9"/>
      <c r="FO66" s="9"/>
      <c r="FP66" s="9"/>
      <c r="FQ66" s="9"/>
      <c r="FR66" s="9"/>
      <c r="FS66" s="9"/>
      <c r="FT66" s="9"/>
      <c r="FU66" s="9"/>
      <c r="FV66" s="9"/>
      <c r="FW66" s="9"/>
      <c r="FX66" s="9"/>
      <c r="FY66" s="9"/>
      <c r="FZ66" s="9"/>
      <c r="GA66" s="9"/>
      <c r="GB66" s="9"/>
      <c r="GC66" s="9"/>
      <c r="GD66" s="9"/>
      <c r="GE66" s="9"/>
      <c r="GF66" s="9"/>
      <c r="GG66" s="9"/>
      <c r="GH66" s="9"/>
      <c r="GI66" s="9"/>
      <c r="GJ66" s="9"/>
      <c r="GK66" s="9"/>
      <c r="GL66" s="9"/>
      <c r="GM66" s="9"/>
      <c r="GN66" s="9"/>
      <c r="GO66" s="9"/>
      <c r="GP66" s="9"/>
      <c r="GQ66" s="9"/>
      <c r="GR66" s="9"/>
      <c r="GS66" s="9"/>
      <c r="GT66" s="9"/>
      <c r="GU66" s="9"/>
      <c r="GV66" s="9"/>
      <c r="GW66" s="9"/>
      <c r="GX66" s="9"/>
      <c r="GY66" s="9"/>
      <c r="GZ66" s="9"/>
      <c r="HA66" s="9"/>
      <c r="HB66" s="9"/>
      <c r="HC66" s="9"/>
      <c r="HD66" s="9"/>
      <c r="HE66" s="9"/>
      <c r="HF66" s="9"/>
      <c r="HG66" s="9"/>
      <c r="HH66" s="9"/>
      <c r="HI66" s="9"/>
      <c r="HJ66" s="9"/>
      <c r="HK66" s="9"/>
      <c r="HL66" s="9"/>
      <c r="HM66" s="9"/>
      <c r="HN66" s="9"/>
      <c r="HO66" s="9"/>
      <c r="HP66" s="9"/>
      <c r="HQ66" s="9"/>
      <c r="HR66" s="9"/>
      <c r="HS66" s="9"/>
      <c r="HT66" s="9"/>
      <c r="HU66" s="9"/>
      <c r="HV66" s="9"/>
      <c r="HW66" s="9"/>
      <c r="HX66" s="9"/>
      <c r="HY66" s="9"/>
      <c r="HZ66" s="9"/>
      <c r="IA66" s="9"/>
      <c r="IB66" s="9"/>
      <c r="IC66" s="9"/>
      <c r="ID66" s="9"/>
      <c r="IE66" s="9"/>
      <c r="IF66" s="9"/>
      <c r="IG66" s="9"/>
      <c r="IH66" s="9"/>
      <c r="II66" s="9"/>
      <c r="IJ66" s="9"/>
      <c r="IK66" s="9"/>
      <c r="IL66" s="9"/>
      <c r="IM66" s="9"/>
      <c r="IN66" s="9"/>
      <c r="IO66" s="9"/>
      <c r="IP66" s="9"/>
      <c r="IQ66" s="9"/>
      <c r="IR66" s="9"/>
      <c r="IS66" s="9"/>
      <c r="IT66" s="9"/>
      <c r="IU66" s="9"/>
      <c r="IV66" s="9"/>
    </row>
    <row r="67" spans="1:256" s="1" customFormat="1" ht="52.5" customHeight="1" thickBot="1" x14ac:dyDescent="0.3">
      <c r="A67" s="759" t="s">
        <v>63</v>
      </c>
      <c r="B67" s="760"/>
      <c r="C67" s="333" t="s">
        <v>64</v>
      </c>
      <c r="D67" s="345">
        <v>0</v>
      </c>
      <c r="E67" s="345">
        <v>1</v>
      </c>
      <c r="F67" s="345">
        <v>1</v>
      </c>
      <c r="G67" s="345">
        <v>1</v>
      </c>
      <c r="H67" s="67"/>
      <c r="I67" s="67"/>
      <c r="J67" s="67"/>
      <c r="K67" s="6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  <c r="FN67" s="9"/>
      <c r="FO67" s="9"/>
      <c r="FP67" s="9"/>
      <c r="FQ67" s="9"/>
      <c r="FR67" s="9"/>
      <c r="FS67" s="9"/>
      <c r="FT67" s="9"/>
      <c r="FU67" s="9"/>
      <c r="FV67" s="9"/>
      <c r="FW67" s="9"/>
      <c r="FX67" s="9"/>
      <c r="FY67" s="9"/>
      <c r="FZ67" s="9"/>
      <c r="GA67" s="9"/>
      <c r="GB67" s="9"/>
      <c r="GC67" s="9"/>
      <c r="GD67" s="9"/>
      <c r="GE67" s="9"/>
      <c r="GF67" s="9"/>
      <c r="GG67" s="9"/>
      <c r="GH67" s="9"/>
      <c r="GI67" s="9"/>
      <c r="GJ67" s="9"/>
      <c r="GK67" s="9"/>
      <c r="GL67" s="9"/>
      <c r="GM67" s="9"/>
      <c r="GN67" s="9"/>
      <c r="GO67" s="9"/>
      <c r="GP67" s="9"/>
      <c r="GQ67" s="9"/>
      <c r="GR67" s="9"/>
      <c r="GS67" s="9"/>
      <c r="GT67" s="9"/>
      <c r="GU67" s="9"/>
      <c r="GV67" s="9"/>
      <c r="GW67" s="9"/>
      <c r="GX67" s="9"/>
      <c r="GY67" s="9"/>
      <c r="GZ67" s="9"/>
      <c r="HA67" s="9"/>
      <c r="HB67" s="9"/>
      <c r="HC67" s="9"/>
      <c r="HD67" s="9"/>
      <c r="HE67" s="9"/>
      <c r="HF67" s="9"/>
      <c r="HG67" s="9"/>
      <c r="HH67" s="9"/>
      <c r="HI67" s="9"/>
      <c r="HJ67" s="9"/>
      <c r="HK67" s="9"/>
      <c r="HL67" s="9"/>
      <c r="HM67" s="9"/>
      <c r="HN67" s="9"/>
      <c r="HO67" s="9"/>
      <c r="HP67" s="9"/>
      <c r="HQ67" s="9"/>
      <c r="HR67" s="9"/>
      <c r="HS67" s="9"/>
      <c r="HT67" s="9"/>
      <c r="HU67" s="9"/>
      <c r="HV67" s="9"/>
      <c r="HW67" s="9"/>
      <c r="HX67" s="9"/>
      <c r="HY67" s="9"/>
      <c r="HZ67" s="9"/>
      <c r="IA67" s="9"/>
      <c r="IB67" s="9"/>
      <c r="IC67" s="9"/>
      <c r="ID67" s="9"/>
      <c r="IE67" s="9"/>
      <c r="IF67" s="9"/>
      <c r="IG67" s="9"/>
      <c r="IH67" s="9"/>
      <c r="II67" s="9"/>
      <c r="IJ67" s="9"/>
      <c r="IK67" s="9"/>
      <c r="IL67" s="9"/>
      <c r="IM67" s="9"/>
      <c r="IN67" s="9"/>
      <c r="IO67" s="9"/>
      <c r="IP67" s="9"/>
      <c r="IQ67" s="9"/>
      <c r="IR67" s="9"/>
      <c r="IS67" s="9"/>
      <c r="IT67" s="9"/>
      <c r="IU67" s="9"/>
      <c r="IV67" s="9"/>
    </row>
    <row r="68" spans="1:256" s="1" customFormat="1" ht="38.25" customHeight="1" thickBot="1" x14ac:dyDescent="0.3">
      <c r="A68" s="759" t="s">
        <v>65</v>
      </c>
      <c r="B68" s="848"/>
      <c r="C68" s="333"/>
      <c r="D68" s="70" t="s">
        <v>33</v>
      </c>
      <c r="E68" s="70" t="s">
        <v>33</v>
      </c>
      <c r="F68" s="70" t="s">
        <v>33</v>
      </c>
      <c r="G68" s="70" t="s">
        <v>33</v>
      </c>
      <c r="H68" s="347" t="e">
        <f>SUM(#REF!)</f>
        <v>#REF!</v>
      </c>
      <c r="I68" s="347" t="e">
        <f>SUM(#REF!)</f>
        <v>#REF!</v>
      </c>
      <c r="J68" s="347" t="e">
        <f>SUM(#REF!)</f>
        <v>#REF!</v>
      </c>
      <c r="K68" s="347" t="e">
        <f>SUM(#REF!)</f>
        <v>#REF!</v>
      </c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  <c r="FP68" s="9"/>
      <c r="FQ68" s="9"/>
      <c r="FR68" s="9"/>
      <c r="FS68" s="9"/>
      <c r="FT68" s="9"/>
      <c r="FU68" s="9"/>
      <c r="FV68" s="9"/>
      <c r="FW68" s="9"/>
      <c r="FX68" s="9"/>
      <c r="FY68" s="9"/>
      <c r="FZ68" s="9"/>
      <c r="GA68" s="9"/>
      <c r="GB68" s="9"/>
      <c r="GC68" s="9"/>
      <c r="GD68" s="9"/>
      <c r="GE68" s="9"/>
      <c r="GF68" s="9"/>
      <c r="GG68" s="9"/>
      <c r="GH68" s="9"/>
      <c r="GI68" s="9"/>
      <c r="GJ68" s="9"/>
      <c r="GK68" s="9"/>
      <c r="GL68" s="9"/>
      <c r="GM68" s="9"/>
      <c r="GN68" s="9"/>
      <c r="GO68" s="9"/>
      <c r="GP68" s="9"/>
      <c r="GQ68" s="9"/>
      <c r="GR68" s="9"/>
      <c r="GS68" s="9"/>
      <c r="GT68" s="9"/>
      <c r="GU68" s="9"/>
      <c r="GV68" s="9"/>
      <c r="GW68" s="9"/>
      <c r="GX68" s="9"/>
      <c r="GY68" s="9"/>
      <c r="GZ68" s="9"/>
      <c r="HA68" s="9"/>
      <c r="HB68" s="9"/>
      <c r="HC68" s="9"/>
      <c r="HD68" s="9"/>
      <c r="HE68" s="9"/>
      <c r="HF68" s="9"/>
      <c r="HG68" s="9"/>
      <c r="HH68" s="9"/>
      <c r="HI68" s="9"/>
      <c r="HJ68" s="9"/>
      <c r="HK68" s="9"/>
      <c r="HL68" s="9"/>
      <c r="HM68" s="9"/>
      <c r="HN68" s="9"/>
      <c r="HO68" s="9"/>
      <c r="HP68" s="9"/>
      <c r="HQ68" s="9"/>
      <c r="HR68" s="9"/>
      <c r="HS68" s="9"/>
      <c r="HT68" s="9"/>
      <c r="HU68" s="9"/>
      <c r="HV68" s="9"/>
      <c r="HW68" s="9"/>
      <c r="HX68" s="9"/>
      <c r="HY68" s="9"/>
      <c r="HZ68" s="9"/>
      <c r="IA68" s="9"/>
      <c r="IB68" s="9"/>
      <c r="IC68" s="9"/>
      <c r="ID68" s="9"/>
      <c r="IE68" s="9"/>
      <c r="IF68" s="9"/>
      <c r="IG68" s="9"/>
      <c r="IH68" s="9"/>
      <c r="II68" s="9"/>
      <c r="IJ68" s="9"/>
      <c r="IK68" s="9"/>
      <c r="IL68" s="9"/>
      <c r="IM68" s="9"/>
      <c r="IN68" s="9"/>
      <c r="IO68" s="9"/>
      <c r="IP68" s="9"/>
      <c r="IQ68" s="9"/>
      <c r="IR68" s="9"/>
      <c r="IS68" s="9"/>
      <c r="IT68" s="9"/>
      <c r="IU68" s="9"/>
      <c r="IV68" s="9"/>
    </row>
    <row r="69" spans="1:256" s="1" customFormat="1" ht="32.25" customHeight="1" thickBot="1" x14ac:dyDescent="0.3">
      <c r="A69" s="759" t="s">
        <v>66</v>
      </c>
      <c r="B69" s="847"/>
      <c r="C69" s="848"/>
      <c r="D69" s="334"/>
      <c r="E69" s="334"/>
      <c r="F69" s="334"/>
      <c r="G69" s="70"/>
      <c r="H69" s="68"/>
      <c r="I69" s="68"/>
      <c r="J69" s="68"/>
      <c r="K69" s="6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  <c r="FN69" s="9"/>
      <c r="FO69" s="9"/>
      <c r="FP69" s="9"/>
      <c r="FQ69" s="9"/>
      <c r="FR69" s="9"/>
      <c r="FS69" s="9"/>
      <c r="FT69" s="9"/>
      <c r="FU69" s="9"/>
      <c r="FV69" s="9"/>
      <c r="FW69" s="9"/>
      <c r="FX69" s="9"/>
      <c r="FY69" s="9"/>
      <c r="FZ69" s="9"/>
      <c r="GA69" s="9"/>
      <c r="GB69" s="9"/>
      <c r="GC69" s="9"/>
      <c r="GD69" s="9"/>
      <c r="GE69" s="9"/>
      <c r="GF69" s="9"/>
      <c r="GG69" s="9"/>
      <c r="GH69" s="9"/>
      <c r="GI69" s="9"/>
      <c r="GJ69" s="9"/>
      <c r="GK69" s="9"/>
      <c r="GL69" s="9"/>
      <c r="GM69" s="9"/>
      <c r="GN69" s="9"/>
      <c r="GO69" s="9"/>
      <c r="GP69" s="9"/>
      <c r="GQ69" s="9"/>
      <c r="GR69" s="9"/>
      <c r="GS69" s="9"/>
      <c r="GT69" s="9"/>
      <c r="GU69" s="9"/>
      <c r="GV69" s="9"/>
      <c r="GW69" s="9"/>
      <c r="GX69" s="9"/>
      <c r="GY69" s="9"/>
      <c r="GZ69" s="9"/>
      <c r="HA69" s="9"/>
      <c r="HB69" s="9"/>
      <c r="HC69" s="9"/>
      <c r="HD69" s="9"/>
      <c r="HE69" s="9"/>
      <c r="HF69" s="9"/>
      <c r="HG69" s="9"/>
      <c r="HH69" s="9"/>
      <c r="HI69" s="9"/>
      <c r="HJ69" s="9"/>
      <c r="HK69" s="9"/>
      <c r="HL69" s="9"/>
      <c r="HM69" s="9"/>
      <c r="HN69" s="9"/>
      <c r="HO69" s="9"/>
      <c r="HP69" s="9"/>
      <c r="HQ69" s="9"/>
      <c r="HR69" s="9"/>
      <c r="HS69" s="9"/>
      <c r="HT69" s="9"/>
      <c r="HU69" s="9"/>
      <c r="HV69" s="9"/>
      <c r="HW69" s="9"/>
      <c r="HX69" s="9"/>
      <c r="HY69" s="9"/>
      <c r="HZ69" s="9"/>
      <c r="IA69" s="9"/>
      <c r="IB69" s="9"/>
      <c r="IC69" s="9"/>
      <c r="ID69" s="9"/>
      <c r="IE69" s="9"/>
      <c r="IF69" s="9"/>
      <c r="IG69" s="9"/>
      <c r="IH69" s="9"/>
      <c r="II69" s="9"/>
      <c r="IJ69" s="9"/>
      <c r="IK69" s="9"/>
      <c r="IL69" s="9"/>
      <c r="IM69" s="9"/>
      <c r="IN69" s="9"/>
      <c r="IO69" s="9"/>
      <c r="IP69" s="9"/>
      <c r="IQ69" s="9"/>
      <c r="IR69" s="9"/>
      <c r="IS69" s="9"/>
      <c r="IT69" s="9"/>
      <c r="IU69" s="9"/>
      <c r="IV69" s="9"/>
    </row>
    <row r="70" spans="1:256" s="1" customFormat="1" ht="27" customHeight="1" x14ac:dyDescent="0.25">
      <c r="A70" s="859" t="s">
        <v>67</v>
      </c>
      <c r="B70" s="860"/>
      <c r="C70" s="860"/>
      <c r="D70" s="860"/>
      <c r="E70" s="860"/>
      <c r="F70" s="860"/>
      <c r="G70" s="860"/>
      <c r="H70" s="860"/>
      <c r="I70" s="860"/>
      <c r="J70" s="860"/>
      <c r="K70" s="861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9"/>
      <c r="FO70" s="9"/>
      <c r="FP70" s="9"/>
      <c r="FQ70" s="9"/>
      <c r="FR70" s="9"/>
      <c r="FS70" s="9"/>
      <c r="FT70" s="9"/>
      <c r="FU70" s="9"/>
      <c r="FV70" s="9"/>
      <c r="FW70" s="9"/>
      <c r="FX70" s="9"/>
      <c r="FY70" s="9"/>
      <c r="FZ70" s="9"/>
      <c r="GA70" s="9"/>
      <c r="GB70" s="9"/>
      <c r="GC70" s="9"/>
      <c r="GD70" s="9"/>
      <c r="GE70" s="9"/>
      <c r="GF70" s="9"/>
      <c r="GG70" s="9"/>
      <c r="GH70" s="9"/>
      <c r="GI70" s="9"/>
      <c r="GJ70" s="9"/>
      <c r="GK70" s="9"/>
      <c r="GL70" s="9"/>
      <c r="GM70" s="9"/>
      <c r="GN70" s="9"/>
      <c r="GO70" s="9"/>
      <c r="GP70" s="9"/>
      <c r="GQ70" s="9"/>
      <c r="GR70" s="9"/>
      <c r="GS70" s="9"/>
      <c r="GT70" s="9"/>
      <c r="GU70" s="9"/>
      <c r="GV70" s="9"/>
      <c r="GW70" s="9"/>
      <c r="GX70" s="9"/>
      <c r="GY70" s="9"/>
      <c r="GZ70" s="9"/>
      <c r="HA70" s="9"/>
      <c r="HB70" s="9"/>
      <c r="HC70" s="9"/>
      <c r="HD70" s="9"/>
      <c r="HE70" s="9"/>
      <c r="HF70" s="9"/>
      <c r="HG70" s="9"/>
      <c r="HH70" s="9"/>
      <c r="HI70" s="9"/>
      <c r="HJ70" s="9"/>
      <c r="HK70" s="9"/>
      <c r="HL70" s="9"/>
      <c r="HM70" s="9"/>
      <c r="HN70" s="9"/>
      <c r="HO70" s="9"/>
      <c r="HP70" s="9"/>
      <c r="HQ70" s="9"/>
      <c r="HR70" s="9"/>
      <c r="HS70" s="9"/>
      <c r="HT70" s="9"/>
      <c r="HU70" s="9"/>
      <c r="HV70" s="9"/>
      <c r="HW70" s="9"/>
      <c r="HX70" s="9"/>
      <c r="HY70" s="9"/>
      <c r="HZ70" s="9"/>
      <c r="IA70" s="9"/>
      <c r="IB70" s="9"/>
      <c r="IC70" s="9"/>
      <c r="ID70" s="9"/>
      <c r="IE70" s="9"/>
      <c r="IF70" s="9"/>
      <c r="IG70" s="9"/>
      <c r="IH70" s="9"/>
      <c r="II70" s="9"/>
      <c r="IJ70" s="9"/>
      <c r="IK70" s="9"/>
      <c r="IL70" s="9"/>
      <c r="IM70" s="9"/>
      <c r="IN70" s="9"/>
      <c r="IO70" s="9"/>
      <c r="IP70" s="9"/>
      <c r="IQ70" s="9"/>
      <c r="IR70" s="9"/>
      <c r="IS70" s="9"/>
      <c r="IT70" s="9"/>
      <c r="IU70" s="9"/>
      <c r="IV70" s="9"/>
    </row>
    <row r="71" spans="1:256" s="1" customFormat="1" ht="29.25" customHeight="1" thickBot="1" x14ac:dyDescent="0.3">
      <c r="A71" s="730" t="s">
        <v>68</v>
      </c>
      <c r="B71" s="731"/>
      <c r="C71" s="731"/>
      <c r="D71" s="731"/>
      <c r="E71" s="731"/>
      <c r="F71" s="731"/>
      <c r="G71" s="731"/>
      <c r="H71" s="731"/>
      <c r="I71" s="731"/>
      <c r="J71" s="731"/>
      <c r="K71" s="732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  <c r="FD71" s="9"/>
      <c r="FE71" s="9"/>
      <c r="FF71" s="9"/>
      <c r="FG71" s="9"/>
      <c r="FH71" s="9"/>
      <c r="FI71" s="9"/>
      <c r="FJ71" s="9"/>
      <c r="FK71" s="9"/>
      <c r="FL71" s="9"/>
      <c r="FM71" s="9"/>
      <c r="FN71" s="9"/>
      <c r="FO71" s="9"/>
      <c r="FP71" s="9"/>
      <c r="FQ71" s="9"/>
      <c r="FR71" s="9"/>
      <c r="FS71" s="9"/>
      <c r="FT71" s="9"/>
      <c r="FU71" s="9"/>
      <c r="FV71" s="9"/>
      <c r="FW71" s="9"/>
      <c r="FX71" s="9"/>
      <c r="FY71" s="9"/>
      <c r="FZ71" s="9"/>
      <c r="GA71" s="9"/>
      <c r="GB71" s="9"/>
      <c r="GC71" s="9"/>
      <c r="GD71" s="9"/>
      <c r="GE71" s="9"/>
      <c r="GF71" s="9"/>
      <c r="GG71" s="9"/>
      <c r="GH71" s="9"/>
      <c r="GI71" s="9"/>
      <c r="GJ71" s="9"/>
      <c r="GK71" s="9"/>
      <c r="GL71" s="9"/>
      <c r="GM71" s="9"/>
      <c r="GN71" s="9"/>
      <c r="GO71" s="9"/>
      <c r="GP71" s="9"/>
      <c r="GQ71" s="9"/>
      <c r="GR71" s="9"/>
      <c r="GS71" s="9"/>
      <c r="GT71" s="9"/>
      <c r="GU71" s="9"/>
      <c r="GV71" s="9"/>
      <c r="GW71" s="9"/>
      <c r="GX71" s="9"/>
      <c r="GY71" s="9"/>
      <c r="GZ71" s="9"/>
      <c r="HA71" s="9"/>
      <c r="HB71" s="9"/>
      <c r="HC71" s="9"/>
      <c r="HD71" s="9"/>
      <c r="HE71" s="9"/>
      <c r="HF71" s="9"/>
      <c r="HG71" s="9"/>
      <c r="HH71" s="9"/>
      <c r="HI71" s="9"/>
      <c r="HJ71" s="9"/>
      <c r="HK71" s="9"/>
      <c r="HL71" s="9"/>
      <c r="HM71" s="9"/>
      <c r="HN71" s="9"/>
      <c r="HO71" s="9"/>
      <c r="HP71" s="9"/>
      <c r="HQ71" s="9"/>
      <c r="HR71" s="9"/>
      <c r="HS71" s="9"/>
      <c r="HT71" s="9"/>
      <c r="HU71" s="9"/>
      <c r="HV71" s="9"/>
      <c r="HW71" s="9"/>
      <c r="HX71" s="9"/>
      <c r="HY71" s="9"/>
      <c r="HZ71" s="9"/>
      <c r="IA71" s="9"/>
      <c r="IB71" s="9"/>
      <c r="IC71" s="9"/>
      <c r="ID71" s="9"/>
      <c r="IE71" s="9"/>
      <c r="IF71" s="9"/>
      <c r="IG71" s="9"/>
      <c r="IH71" s="9"/>
      <c r="II71" s="9"/>
      <c r="IJ71" s="9"/>
      <c r="IK71" s="9"/>
      <c r="IL71" s="9"/>
      <c r="IM71" s="9"/>
      <c r="IN71" s="9"/>
      <c r="IO71" s="9"/>
      <c r="IP71" s="9"/>
      <c r="IQ71" s="9"/>
      <c r="IR71" s="9"/>
      <c r="IS71" s="9"/>
      <c r="IT71" s="9"/>
      <c r="IU71" s="9"/>
      <c r="IV71" s="9"/>
    </row>
    <row r="72" spans="1:256" s="1" customFormat="1" ht="27" customHeight="1" x14ac:dyDescent="0.25">
      <c r="A72" s="884" t="s">
        <v>39</v>
      </c>
      <c r="B72" s="885"/>
      <c r="C72" s="885"/>
      <c r="D72" s="885"/>
      <c r="E72" s="885"/>
      <c r="F72" s="885"/>
      <c r="G72" s="885"/>
      <c r="H72" s="886"/>
      <c r="I72" s="886"/>
      <c r="J72" s="886"/>
      <c r="K72" s="887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  <c r="FY72" s="9"/>
      <c r="FZ72" s="9"/>
      <c r="GA72" s="9"/>
      <c r="GB72" s="9"/>
      <c r="GC72" s="9"/>
      <c r="GD72" s="9"/>
      <c r="GE72" s="9"/>
      <c r="GF72" s="9"/>
      <c r="GG72" s="9"/>
      <c r="GH72" s="9"/>
      <c r="GI72" s="9"/>
      <c r="GJ72" s="9"/>
      <c r="GK72" s="9"/>
      <c r="GL72" s="9"/>
      <c r="GM72" s="9"/>
      <c r="GN72" s="9"/>
      <c r="GO72" s="9"/>
      <c r="GP72" s="9"/>
      <c r="GQ72" s="9"/>
      <c r="GR72" s="9"/>
      <c r="GS72" s="9"/>
      <c r="GT72" s="9"/>
      <c r="GU72" s="9"/>
      <c r="GV72" s="9"/>
      <c r="GW72" s="9"/>
      <c r="GX72" s="9"/>
      <c r="GY72" s="9"/>
      <c r="GZ72" s="9"/>
      <c r="HA72" s="9"/>
      <c r="HB72" s="9"/>
      <c r="HC72" s="9"/>
      <c r="HD72" s="9"/>
      <c r="HE72" s="9"/>
      <c r="HF72" s="9"/>
      <c r="HG72" s="9"/>
      <c r="HH72" s="9"/>
      <c r="HI72" s="9"/>
      <c r="HJ72" s="9"/>
      <c r="HK72" s="9"/>
      <c r="HL72" s="9"/>
      <c r="HM72" s="9"/>
      <c r="HN72" s="9"/>
      <c r="HO72" s="9"/>
      <c r="HP72" s="9"/>
      <c r="HQ72" s="9"/>
      <c r="HR72" s="9"/>
      <c r="HS72" s="9"/>
      <c r="HT72" s="9"/>
      <c r="HU72" s="9"/>
      <c r="HV72" s="9"/>
      <c r="HW72" s="9"/>
      <c r="HX72" s="9"/>
      <c r="HY72" s="9"/>
      <c r="HZ72" s="9"/>
      <c r="IA72" s="9"/>
      <c r="IB72" s="9"/>
      <c r="IC72" s="9"/>
      <c r="ID72" s="9"/>
      <c r="IE72" s="9"/>
      <c r="IF72" s="9"/>
      <c r="IG72" s="9"/>
      <c r="IH72" s="9"/>
      <c r="II72" s="9"/>
      <c r="IJ72" s="9"/>
      <c r="IK72" s="9"/>
      <c r="IL72" s="9"/>
      <c r="IM72" s="9"/>
      <c r="IN72" s="9"/>
      <c r="IO72" s="9"/>
      <c r="IP72" s="9"/>
      <c r="IQ72" s="9"/>
      <c r="IR72" s="9"/>
      <c r="IS72" s="9"/>
      <c r="IT72" s="9"/>
      <c r="IU72" s="9"/>
      <c r="IV72" s="9"/>
    </row>
    <row r="73" spans="1:256" s="1" customFormat="1" ht="26.25" customHeight="1" thickBot="1" x14ac:dyDescent="0.35">
      <c r="A73" s="881" t="s">
        <v>103</v>
      </c>
      <c r="B73" s="882"/>
      <c r="C73" s="882"/>
      <c r="D73" s="882"/>
      <c r="E73" s="882"/>
      <c r="F73" s="882"/>
      <c r="G73" s="882"/>
      <c r="H73" s="882"/>
      <c r="I73" s="882"/>
      <c r="J73" s="882"/>
      <c r="K73" s="883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  <c r="FU73" s="9"/>
      <c r="FV73" s="9"/>
      <c r="FW73" s="9"/>
      <c r="FX73" s="9"/>
      <c r="FY73" s="9"/>
      <c r="FZ73" s="9"/>
      <c r="GA73" s="9"/>
      <c r="GB73" s="9"/>
      <c r="GC73" s="9"/>
      <c r="GD73" s="9"/>
      <c r="GE73" s="9"/>
      <c r="GF73" s="9"/>
      <c r="GG73" s="9"/>
      <c r="GH73" s="9"/>
      <c r="GI73" s="9"/>
      <c r="GJ73" s="9"/>
      <c r="GK73" s="9"/>
      <c r="GL73" s="9"/>
      <c r="GM73" s="9"/>
      <c r="GN73" s="9"/>
      <c r="GO73" s="9"/>
      <c r="GP73" s="9"/>
      <c r="GQ73" s="9"/>
      <c r="GR73" s="9"/>
      <c r="GS73" s="9"/>
      <c r="GT73" s="9"/>
      <c r="GU73" s="9"/>
      <c r="GV73" s="9"/>
      <c r="GW73" s="9"/>
      <c r="GX73" s="9"/>
      <c r="GY73" s="9"/>
      <c r="GZ73" s="9"/>
      <c r="HA73" s="9"/>
      <c r="HB73" s="9"/>
      <c r="HC73" s="9"/>
      <c r="HD73" s="9"/>
      <c r="HE73" s="9"/>
      <c r="HF73" s="9"/>
      <c r="HG73" s="9"/>
      <c r="HH73" s="9"/>
      <c r="HI73" s="9"/>
      <c r="HJ73" s="9"/>
      <c r="HK73" s="9"/>
      <c r="HL73" s="9"/>
      <c r="HM73" s="9"/>
      <c r="HN73" s="9"/>
      <c r="HO73" s="9"/>
      <c r="HP73" s="9"/>
      <c r="HQ73" s="9"/>
      <c r="HR73" s="9"/>
      <c r="HS73" s="9"/>
      <c r="HT73" s="9"/>
      <c r="HU73" s="9"/>
      <c r="HV73" s="9"/>
      <c r="HW73" s="9"/>
      <c r="HX73" s="9"/>
      <c r="HY73" s="9"/>
      <c r="HZ73" s="9"/>
      <c r="IA73" s="9"/>
      <c r="IB73" s="9"/>
      <c r="IC73" s="9"/>
      <c r="ID73" s="9"/>
      <c r="IE73" s="9"/>
      <c r="IF73" s="9"/>
      <c r="IG73" s="9"/>
      <c r="IH73" s="9"/>
      <c r="II73" s="9"/>
      <c r="IJ73" s="9"/>
      <c r="IK73" s="9"/>
      <c r="IL73" s="9"/>
      <c r="IM73" s="9"/>
      <c r="IN73" s="9"/>
      <c r="IO73" s="9"/>
      <c r="IP73" s="9"/>
      <c r="IQ73" s="9"/>
      <c r="IR73" s="9"/>
      <c r="IS73" s="9"/>
      <c r="IT73" s="9"/>
      <c r="IU73" s="9"/>
      <c r="IV73" s="9"/>
    </row>
    <row r="74" spans="1:256" s="1" customFormat="1" ht="26.25" customHeight="1" x14ac:dyDescent="0.25">
      <c r="A74" s="884" t="s">
        <v>40</v>
      </c>
      <c r="B74" s="885"/>
      <c r="C74" s="885"/>
      <c r="D74" s="885"/>
      <c r="E74" s="885"/>
      <c r="F74" s="885"/>
      <c r="G74" s="885"/>
      <c r="H74" s="886"/>
      <c r="I74" s="886"/>
      <c r="J74" s="886"/>
      <c r="K74" s="887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  <c r="GB74" s="9"/>
      <c r="GC74" s="9"/>
      <c r="GD74" s="9"/>
      <c r="GE74" s="9"/>
      <c r="GF74" s="9"/>
      <c r="GG74" s="9"/>
      <c r="GH74" s="9"/>
      <c r="GI74" s="9"/>
      <c r="GJ74" s="9"/>
      <c r="GK74" s="9"/>
      <c r="GL74" s="9"/>
      <c r="GM74" s="9"/>
      <c r="GN74" s="9"/>
      <c r="GO74" s="9"/>
      <c r="GP74" s="9"/>
      <c r="GQ74" s="9"/>
      <c r="GR74" s="9"/>
      <c r="GS74" s="9"/>
      <c r="GT74" s="9"/>
      <c r="GU74" s="9"/>
      <c r="GV74" s="9"/>
      <c r="GW74" s="9"/>
      <c r="GX74" s="9"/>
      <c r="GY74" s="9"/>
      <c r="GZ74" s="9"/>
      <c r="HA74" s="9"/>
      <c r="HB74" s="9"/>
      <c r="HC74" s="9"/>
      <c r="HD74" s="9"/>
      <c r="HE74" s="9"/>
      <c r="HF74" s="9"/>
      <c r="HG74" s="9"/>
      <c r="HH74" s="9"/>
      <c r="HI74" s="9"/>
      <c r="HJ74" s="9"/>
      <c r="HK74" s="9"/>
      <c r="HL74" s="9"/>
      <c r="HM74" s="9"/>
      <c r="HN74" s="9"/>
      <c r="HO74" s="9"/>
      <c r="HP74" s="9"/>
      <c r="HQ74" s="9"/>
      <c r="HR74" s="9"/>
      <c r="HS74" s="9"/>
      <c r="HT74" s="9"/>
      <c r="HU74" s="9"/>
      <c r="HV74" s="9"/>
      <c r="HW74" s="9"/>
      <c r="HX74" s="9"/>
      <c r="HY74" s="9"/>
      <c r="HZ74" s="9"/>
      <c r="IA74" s="9"/>
      <c r="IB74" s="9"/>
      <c r="IC74" s="9"/>
      <c r="ID74" s="9"/>
      <c r="IE74" s="9"/>
      <c r="IF74" s="9"/>
      <c r="IG74" s="9"/>
      <c r="IH74" s="9"/>
      <c r="II74" s="9"/>
      <c r="IJ74" s="9"/>
      <c r="IK74" s="9"/>
      <c r="IL74" s="9"/>
      <c r="IM74" s="9"/>
      <c r="IN74" s="9"/>
      <c r="IO74" s="9"/>
      <c r="IP74" s="9"/>
      <c r="IQ74" s="9"/>
      <c r="IR74" s="9"/>
      <c r="IS74" s="9"/>
      <c r="IT74" s="9"/>
      <c r="IU74" s="9"/>
      <c r="IV74" s="9"/>
    </row>
    <row r="75" spans="1:256" s="1" customFormat="1" ht="32.25" customHeight="1" thickBot="1" x14ac:dyDescent="0.35">
      <c r="A75" s="881" t="s">
        <v>104</v>
      </c>
      <c r="B75" s="882"/>
      <c r="C75" s="882"/>
      <c r="D75" s="882"/>
      <c r="E75" s="882"/>
      <c r="F75" s="882"/>
      <c r="G75" s="882"/>
      <c r="H75" s="882"/>
      <c r="I75" s="882"/>
      <c r="J75" s="882"/>
      <c r="K75" s="883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  <c r="FP75" s="9"/>
      <c r="FQ75" s="9"/>
      <c r="FR75" s="9"/>
      <c r="FS75" s="9"/>
      <c r="FT75" s="9"/>
      <c r="FU75" s="9"/>
      <c r="FV75" s="9"/>
      <c r="FW75" s="9"/>
      <c r="FX75" s="9"/>
      <c r="FY75" s="9"/>
      <c r="FZ75" s="9"/>
      <c r="GA75" s="9"/>
      <c r="GB75" s="9"/>
      <c r="GC75" s="9"/>
      <c r="GD75" s="9"/>
      <c r="GE75" s="9"/>
      <c r="GF75" s="9"/>
      <c r="GG75" s="9"/>
      <c r="GH75" s="9"/>
      <c r="GI75" s="9"/>
      <c r="GJ75" s="9"/>
      <c r="GK75" s="9"/>
      <c r="GL75" s="9"/>
      <c r="GM75" s="9"/>
      <c r="GN75" s="9"/>
      <c r="GO75" s="9"/>
      <c r="GP75" s="9"/>
      <c r="GQ75" s="9"/>
      <c r="GR75" s="9"/>
      <c r="GS75" s="9"/>
      <c r="GT75" s="9"/>
      <c r="GU75" s="9"/>
      <c r="GV75" s="9"/>
      <c r="GW75" s="9"/>
      <c r="GX75" s="9"/>
      <c r="GY75" s="9"/>
      <c r="GZ75" s="9"/>
      <c r="HA75" s="9"/>
      <c r="HB75" s="9"/>
      <c r="HC75" s="9"/>
      <c r="HD75" s="9"/>
      <c r="HE75" s="9"/>
      <c r="HF75" s="9"/>
      <c r="HG75" s="9"/>
      <c r="HH75" s="9"/>
      <c r="HI75" s="9"/>
      <c r="HJ75" s="9"/>
      <c r="HK75" s="9"/>
      <c r="HL75" s="9"/>
      <c r="HM75" s="9"/>
      <c r="HN75" s="9"/>
      <c r="HO75" s="9"/>
      <c r="HP75" s="9"/>
      <c r="HQ75" s="9"/>
      <c r="HR75" s="9"/>
      <c r="HS75" s="9"/>
      <c r="HT75" s="9"/>
      <c r="HU75" s="9"/>
      <c r="HV75" s="9"/>
      <c r="HW75" s="9"/>
      <c r="HX75" s="9"/>
      <c r="HY75" s="9"/>
      <c r="HZ75" s="9"/>
      <c r="IA75" s="9"/>
      <c r="IB75" s="9"/>
      <c r="IC75" s="9"/>
      <c r="ID75" s="9"/>
      <c r="IE75" s="9"/>
      <c r="IF75" s="9"/>
      <c r="IG75" s="9"/>
      <c r="IH75" s="9"/>
      <c r="II75" s="9"/>
      <c r="IJ75" s="9"/>
      <c r="IK75" s="9"/>
      <c r="IL75" s="9"/>
      <c r="IM75" s="9"/>
      <c r="IN75" s="9"/>
      <c r="IO75" s="9"/>
      <c r="IP75" s="9"/>
      <c r="IQ75" s="9"/>
      <c r="IR75" s="9"/>
      <c r="IS75" s="9"/>
      <c r="IT75" s="9"/>
      <c r="IU75" s="9"/>
      <c r="IV75" s="9"/>
    </row>
    <row r="76" spans="1:256" x14ac:dyDescent="0.25">
      <c r="A76" s="871" t="s">
        <v>29</v>
      </c>
      <c r="B76" s="872"/>
      <c r="C76" s="808" t="s">
        <v>10</v>
      </c>
      <c r="D76" s="809"/>
      <c r="E76" s="809"/>
      <c r="F76" s="809"/>
      <c r="G76" s="809"/>
      <c r="H76" s="809"/>
      <c r="I76" s="809"/>
      <c r="J76" s="809"/>
      <c r="K76" s="810"/>
      <c r="L76" s="336"/>
      <c r="M76" s="336"/>
      <c r="N76" s="336"/>
      <c r="O76" s="336"/>
      <c r="P76" s="336"/>
      <c r="Q76" s="336"/>
      <c r="R76" s="336"/>
      <c r="S76" s="336"/>
      <c r="T76" s="336"/>
      <c r="U76" s="336"/>
      <c r="V76" s="336"/>
      <c r="W76" s="336"/>
      <c r="X76" s="336"/>
      <c r="Y76" s="336"/>
      <c r="Z76" s="336"/>
      <c r="AA76" s="336"/>
      <c r="AB76" s="336"/>
      <c r="AC76" s="336"/>
      <c r="AD76" s="336"/>
      <c r="AE76" s="336"/>
      <c r="AF76" s="336"/>
      <c r="AG76" s="336"/>
      <c r="AH76" s="336"/>
      <c r="AI76" s="336"/>
      <c r="AJ76" s="336"/>
      <c r="AK76" s="336"/>
      <c r="AL76" s="336"/>
      <c r="AM76" s="336"/>
      <c r="AN76" s="336"/>
      <c r="AO76" s="336"/>
      <c r="AP76" s="336"/>
      <c r="AQ76" s="336"/>
      <c r="AR76" s="336"/>
      <c r="AS76" s="336"/>
      <c r="AT76" s="336"/>
      <c r="AU76" s="336"/>
      <c r="AV76" s="336"/>
      <c r="AW76" s="336"/>
      <c r="AX76" s="336"/>
      <c r="AY76" s="336"/>
      <c r="AZ76" s="336"/>
      <c r="BA76" s="336"/>
      <c r="BB76" s="336"/>
      <c r="BC76" s="336"/>
      <c r="BD76" s="336"/>
      <c r="BE76" s="336"/>
      <c r="BF76" s="336"/>
      <c r="BG76" s="336"/>
      <c r="BH76" s="336"/>
      <c r="BI76" s="336"/>
      <c r="BJ76" s="336"/>
      <c r="BK76" s="336"/>
      <c r="BL76" s="336"/>
      <c r="BM76" s="336"/>
      <c r="BN76" s="336"/>
      <c r="BO76" s="336"/>
      <c r="BP76" s="336"/>
      <c r="BQ76" s="336"/>
      <c r="BR76" s="336"/>
      <c r="BS76" s="336"/>
      <c r="BT76" s="336"/>
      <c r="BU76" s="336"/>
      <c r="BV76" s="336"/>
      <c r="BW76" s="336"/>
      <c r="BX76" s="336"/>
      <c r="BY76" s="336"/>
      <c r="BZ76" s="336"/>
      <c r="CA76" s="336"/>
      <c r="CB76" s="336"/>
      <c r="CC76" s="336"/>
      <c r="CD76" s="336"/>
      <c r="CE76" s="336"/>
      <c r="CF76" s="336"/>
      <c r="CG76" s="336"/>
      <c r="CH76" s="336"/>
      <c r="CI76" s="336"/>
      <c r="CJ76" s="336"/>
      <c r="CK76" s="336"/>
      <c r="CL76" s="336"/>
      <c r="CM76" s="336"/>
      <c r="CN76" s="336"/>
      <c r="CO76" s="336"/>
      <c r="CP76" s="336"/>
      <c r="CQ76" s="336"/>
      <c r="CR76" s="336"/>
      <c r="CS76" s="336"/>
      <c r="CT76" s="336"/>
      <c r="CU76" s="336"/>
      <c r="CV76" s="336"/>
      <c r="CW76" s="336"/>
      <c r="CX76" s="336"/>
      <c r="CY76" s="336"/>
      <c r="CZ76" s="336"/>
      <c r="DA76" s="336"/>
      <c r="DB76" s="336"/>
      <c r="DC76" s="336"/>
      <c r="DD76" s="336"/>
      <c r="DE76" s="336"/>
      <c r="DF76" s="336"/>
      <c r="DG76" s="336"/>
      <c r="DH76" s="336"/>
      <c r="DI76" s="336"/>
      <c r="DJ76" s="336"/>
      <c r="DK76" s="336"/>
      <c r="DL76" s="336"/>
      <c r="DM76" s="336"/>
      <c r="DN76" s="336"/>
      <c r="DO76" s="336"/>
      <c r="DP76" s="336"/>
      <c r="DQ76" s="336"/>
      <c r="DR76" s="336"/>
      <c r="DS76" s="336"/>
      <c r="DT76" s="336"/>
      <c r="DU76" s="336"/>
      <c r="DV76" s="336"/>
      <c r="DW76" s="336"/>
      <c r="DX76" s="336"/>
      <c r="DY76" s="336"/>
      <c r="DZ76" s="336"/>
      <c r="EA76" s="336"/>
      <c r="EB76" s="336"/>
      <c r="EC76" s="336"/>
      <c r="ED76" s="336"/>
      <c r="EE76" s="336"/>
      <c r="EF76" s="336"/>
      <c r="EG76" s="336"/>
      <c r="EH76" s="336"/>
      <c r="EI76" s="336"/>
      <c r="EJ76" s="336"/>
      <c r="EK76" s="336"/>
      <c r="EL76" s="336"/>
      <c r="EM76" s="336"/>
      <c r="EN76" s="336"/>
      <c r="EO76" s="336"/>
      <c r="EP76" s="336"/>
      <c r="EQ76" s="336"/>
      <c r="ER76" s="336"/>
      <c r="ES76" s="336"/>
      <c r="ET76" s="336"/>
      <c r="EU76" s="336"/>
      <c r="EV76" s="336"/>
      <c r="EW76" s="336"/>
      <c r="EX76" s="336"/>
      <c r="EY76" s="336"/>
      <c r="EZ76" s="336"/>
      <c r="FA76" s="336"/>
      <c r="FB76" s="336"/>
      <c r="FC76" s="336"/>
      <c r="FD76" s="336"/>
      <c r="FE76" s="336"/>
      <c r="FF76" s="336"/>
      <c r="FG76" s="336"/>
      <c r="FH76" s="336"/>
      <c r="FI76" s="336"/>
      <c r="FJ76" s="336"/>
      <c r="FK76" s="336"/>
      <c r="FL76" s="336"/>
      <c r="FM76" s="336"/>
      <c r="FN76" s="336"/>
      <c r="FO76" s="336"/>
      <c r="FP76" s="336"/>
      <c r="FQ76" s="336"/>
      <c r="FR76" s="336"/>
      <c r="FS76" s="336"/>
      <c r="FT76" s="336"/>
      <c r="FU76" s="336"/>
      <c r="FV76" s="336"/>
      <c r="FW76" s="336"/>
      <c r="FX76" s="336"/>
      <c r="FY76" s="336"/>
      <c r="FZ76" s="336"/>
      <c r="GA76" s="336"/>
      <c r="GB76" s="336"/>
      <c r="GC76" s="336"/>
      <c r="GD76" s="336"/>
      <c r="GE76" s="336"/>
      <c r="GF76" s="336"/>
      <c r="GG76" s="336"/>
      <c r="GH76" s="336"/>
      <c r="GI76" s="336"/>
      <c r="GJ76" s="336"/>
      <c r="GK76" s="336"/>
      <c r="GL76" s="336"/>
      <c r="GM76" s="336"/>
      <c r="GN76" s="336"/>
      <c r="GO76" s="336"/>
      <c r="GP76" s="336"/>
      <c r="GQ76" s="336"/>
      <c r="GR76" s="336"/>
      <c r="GS76" s="336"/>
      <c r="GT76" s="336"/>
      <c r="GU76" s="336"/>
      <c r="GV76" s="336"/>
      <c r="GW76" s="336"/>
      <c r="GX76" s="336"/>
      <c r="GY76" s="336"/>
      <c r="GZ76" s="336"/>
      <c r="HA76" s="336"/>
      <c r="HB76" s="336"/>
      <c r="HC76" s="336"/>
      <c r="HD76" s="336"/>
      <c r="HE76" s="336"/>
      <c r="HF76" s="336"/>
      <c r="HG76" s="336"/>
      <c r="HH76" s="336"/>
      <c r="HI76" s="336"/>
      <c r="HJ76" s="336"/>
      <c r="HK76" s="336"/>
      <c r="HL76" s="336"/>
      <c r="HM76" s="336"/>
      <c r="HN76" s="336"/>
      <c r="HO76" s="336"/>
      <c r="HP76" s="336"/>
      <c r="HQ76" s="336"/>
      <c r="HR76" s="336"/>
      <c r="HS76" s="336"/>
      <c r="HT76" s="336"/>
      <c r="HU76" s="336"/>
      <c r="HV76" s="336"/>
      <c r="HW76" s="336"/>
      <c r="HX76" s="336"/>
      <c r="HY76" s="336"/>
      <c r="HZ76" s="336"/>
      <c r="IA76" s="336"/>
      <c r="IB76" s="336"/>
      <c r="IC76" s="336"/>
      <c r="ID76" s="336"/>
      <c r="IE76" s="336"/>
      <c r="IF76" s="336"/>
      <c r="IG76" s="336"/>
      <c r="IH76" s="336"/>
      <c r="II76" s="336"/>
      <c r="IJ76" s="336"/>
      <c r="IK76" s="336"/>
      <c r="IL76" s="336"/>
      <c r="IM76" s="336"/>
      <c r="IN76" s="336"/>
      <c r="IO76" s="336"/>
      <c r="IP76" s="336"/>
      <c r="IQ76" s="336"/>
      <c r="IR76" s="336"/>
      <c r="IS76" s="336"/>
      <c r="IT76" s="336"/>
      <c r="IU76" s="336"/>
      <c r="IV76" s="336"/>
    </row>
    <row r="77" spans="1:256" ht="37.5" customHeight="1" x14ac:dyDescent="0.25">
      <c r="A77" s="873"/>
      <c r="B77" s="874"/>
      <c r="C77" s="1288" t="s">
        <v>349</v>
      </c>
      <c r="D77" s="1289"/>
      <c r="E77" s="1289"/>
      <c r="F77" s="1289"/>
      <c r="G77" s="1289"/>
      <c r="H77" s="1289"/>
      <c r="I77" s="1289"/>
      <c r="J77" s="1289"/>
      <c r="K77" s="1290"/>
      <c r="L77" s="336"/>
      <c r="M77" s="336"/>
      <c r="N77" s="336"/>
      <c r="O77" s="336"/>
      <c r="P77" s="336"/>
      <c r="Q77" s="336"/>
      <c r="R77" s="336"/>
      <c r="S77" s="336"/>
      <c r="T77" s="336"/>
      <c r="U77" s="336"/>
      <c r="V77" s="336"/>
      <c r="W77" s="336"/>
      <c r="X77" s="336"/>
      <c r="Y77" s="336"/>
      <c r="Z77" s="336"/>
      <c r="AA77" s="336"/>
      <c r="AB77" s="336"/>
      <c r="AC77" s="336"/>
      <c r="AD77" s="336"/>
      <c r="AE77" s="336"/>
      <c r="AF77" s="336"/>
      <c r="AG77" s="336"/>
      <c r="AH77" s="336"/>
      <c r="AI77" s="336"/>
      <c r="AJ77" s="336"/>
      <c r="AK77" s="336"/>
      <c r="AL77" s="336"/>
      <c r="AM77" s="336"/>
      <c r="AN77" s="336"/>
      <c r="AO77" s="336"/>
      <c r="AP77" s="336"/>
      <c r="AQ77" s="336"/>
      <c r="AR77" s="336"/>
      <c r="AS77" s="336"/>
      <c r="AT77" s="336"/>
      <c r="AU77" s="336"/>
      <c r="AV77" s="336"/>
      <c r="AW77" s="336"/>
      <c r="AX77" s="336"/>
      <c r="AY77" s="336"/>
      <c r="AZ77" s="336"/>
      <c r="BA77" s="336"/>
      <c r="BB77" s="336"/>
      <c r="BC77" s="336"/>
      <c r="BD77" s="336"/>
      <c r="BE77" s="336"/>
      <c r="BF77" s="336"/>
      <c r="BG77" s="336"/>
      <c r="BH77" s="336"/>
      <c r="BI77" s="336"/>
      <c r="BJ77" s="336"/>
      <c r="BK77" s="336"/>
      <c r="BL77" s="336"/>
      <c r="BM77" s="336"/>
      <c r="BN77" s="336"/>
      <c r="BO77" s="336"/>
      <c r="BP77" s="336"/>
      <c r="BQ77" s="336"/>
      <c r="BR77" s="336"/>
      <c r="BS77" s="336"/>
      <c r="BT77" s="336"/>
      <c r="BU77" s="336"/>
      <c r="BV77" s="336"/>
      <c r="BW77" s="336"/>
      <c r="BX77" s="336"/>
      <c r="BY77" s="336"/>
      <c r="BZ77" s="336"/>
      <c r="CA77" s="336"/>
      <c r="CB77" s="336"/>
      <c r="CC77" s="336"/>
      <c r="CD77" s="336"/>
      <c r="CE77" s="336"/>
      <c r="CF77" s="336"/>
      <c r="CG77" s="336"/>
      <c r="CH77" s="336"/>
      <c r="CI77" s="336"/>
      <c r="CJ77" s="336"/>
      <c r="CK77" s="336"/>
      <c r="CL77" s="336"/>
      <c r="CM77" s="336"/>
      <c r="CN77" s="336"/>
      <c r="CO77" s="336"/>
      <c r="CP77" s="336"/>
      <c r="CQ77" s="336"/>
      <c r="CR77" s="336"/>
      <c r="CS77" s="336"/>
      <c r="CT77" s="336"/>
      <c r="CU77" s="336"/>
      <c r="CV77" s="336"/>
      <c r="CW77" s="336"/>
      <c r="CX77" s="336"/>
      <c r="CY77" s="336"/>
      <c r="CZ77" s="336"/>
      <c r="DA77" s="336"/>
      <c r="DB77" s="336"/>
      <c r="DC77" s="336"/>
      <c r="DD77" s="336"/>
      <c r="DE77" s="336"/>
      <c r="DF77" s="336"/>
      <c r="DG77" s="336"/>
      <c r="DH77" s="336"/>
      <c r="DI77" s="336"/>
      <c r="DJ77" s="336"/>
      <c r="DK77" s="336"/>
      <c r="DL77" s="336"/>
      <c r="DM77" s="336"/>
      <c r="DN77" s="336"/>
      <c r="DO77" s="336"/>
      <c r="DP77" s="336"/>
      <c r="DQ77" s="336"/>
      <c r="DR77" s="336"/>
      <c r="DS77" s="336"/>
      <c r="DT77" s="336"/>
      <c r="DU77" s="336"/>
      <c r="DV77" s="336"/>
      <c r="DW77" s="336"/>
      <c r="DX77" s="336"/>
      <c r="DY77" s="336"/>
      <c r="DZ77" s="336"/>
      <c r="EA77" s="336"/>
      <c r="EB77" s="336"/>
      <c r="EC77" s="336"/>
      <c r="ED77" s="336"/>
      <c r="EE77" s="336"/>
      <c r="EF77" s="336"/>
      <c r="EG77" s="336"/>
      <c r="EH77" s="336"/>
      <c r="EI77" s="336"/>
      <c r="EJ77" s="336"/>
      <c r="EK77" s="336"/>
      <c r="EL77" s="336"/>
      <c r="EM77" s="336"/>
      <c r="EN77" s="336"/>
      <c r="EO77" s="336"/>
      <c r="EP77" s="336"/>
      <c r="EQ77" s="336"/>
      <c r="ER77" s="336"/>
      <c r="ES77" s="336"/>
      <c r="ET77" s="336"/>
      <c r="EU77" s="336"/>
      <c r="EV77" s="336"/>
      <c r="EW77" s="336"/>
      <c r="EX77" s="336"/>
      <c r="EY77" s="336"/>
      <c r="EZ77" s="336"/>
      <c r="FA77" s="336"/>
      <c r="FB77" s="336"/>
      <c r="FC77" s="336"/>
      <c r="FD77" s="336"/>
      <c r="FE77" s="336"/>
      <c r="FF77" s="336"/>
      <c r="FG77" s="336"/>
      <c r="FH77" s="336"/>
      <c r="FI77" s="336"/>
      <c r="FJ77" s="336"/>
      <c r="FK77" s="336"/>
      <c r="FL77" s="336"/>
      <c r="FM77" s="336"/>
      <c r="FN77" s="336"/>
      <c r="FO77" s="336"/>
      <c r="FP77" s="336"/>
      <c r="FQ77" s="336"/>
      <c r="FR77" s="336"/>
      <c r="FS77" s="336"/>
      <c r="FT77" s="336"/>
      <c r="FU77" s="336"/>
      <c r="FV77" s="336"/>
      <c r="FW77" s="336"/>
      <c r="FX77" s="336"/>
      <c r="FY77" s="336"/>
      <c r="FZ77" s="336"/>
      <c r="GA77" s="336"/>
      <c r="GB77" s="336"/>
      <c r="GC77" s="336"/>
      <c r="GD77" s="336"/>
      <c r="GE77" s="336"/>
      <c r="GF77" s="336"/>
      <c r="GG77" s="336"/>
      <c r="GH77" s="336"/>
      <c r="GI77" s="336"/>
      <c r="GJ77" s="336"/>
      <c r="GK77" s="336"/>
      <c r="GL77" s="336"/>
      <c r="GM77" s="336"/>
      <c r="GN77" s="336"/>
      <c r="GO77" s="336"/>
      <c r="GP77" s="336"/>
      <c r="GQ77" s="336"/>
      <c r="GR77" s="336"/>
      <c r="GS77" s="336"/>
      <c r="GT77" s="336"/>
      <c r="GU77" s="336"/>
      <c r="GV77" s="336"/>
      <c r="GW77" s="336"/>
      <c r="GX77" s="336"/>
      <c r="GY77" s="336"/>
      <c r="GZ77" s="336"/>
      <c r="HA77" s="336"/>
      <c r="HB77" s="336"/>
      <c r="HC77" s="336"/>
      <c r="HD77" s="336"/>
      <c r="HE77" s="336"/>
      <c r="HF77" s="336"/>
      <c r="HG77" s="336"/>
      <c r="HH77" s="336"/>
      <c r="HI77" s="336"/>
      <c r="HJ77" s="336"/>
      <c r="HK77" s="336"/>
      <c r="HL77" s="336"/>
      <c r="HM77" s="336"/>
      <c r="HN77" s="336"/>
      <c r="HO77" s="336"/>
      <c r="HP77" s="336"/>
      <c r="HQ77" s="336"/>
      <c r="HR77" s="336"/>
      <c r="HS77" s="336"/>
      <c r="HT77" s="336"/>
      <c r="HU77" s="336"/>
      <c r="HV77" s="336"/>
      <c r="HW77" s="336"/>
      <c r="HX77" s="336"/>
      <c r="HY77" s="336"/>
      <c r="HZ77" s="336"/>
      <c r="IA77" s="336"/>
      <c r="IB77" s="336"/>
      <c r="IC77" s="336"/>
      <c r="ID77" s="336"/>
      <c r="IE77" s="336"/>
      <c r="IF77" s="336"/>
      <c r="IG77" s="336"/>
      <c r="IH77" s="336"/>
      <c r="II77" s="336"/>
      <c r="IJ77" s="336"/>
      <c r="IK77" s="336"/>
      <c r="IL77" s="336"/>
      <c r="IM77" s="336"/>
      <c r="IN77" s="336"/>
      <c r="IO77" s="336"/>
      <c r="IP77" s="336"/>
      <c r="IQ77" s="336"/>
      <c r="IR77" s="336"/>
      <c r="IS77" s="336"/>
      <c r="IT77" s="336"/>
      <c r="IU77" s="336"/>
      <c r="IV77" s="336"/>
    </row>
    <row r="78" spans="1:256" x14ac:dyDescent="0.25">
      <c r="A78" s="1269">
        <v>1098</v>
      </c>
      <c r="B78" s="755" t="s">
        <v>350</v>
      </c>
      <c r="C78" s="756" t="s">
        <v>31</v>
      </c>
      <c r="D78" s="757"/>
      <c r="E78" s="757"/>
      <c r="F78" s="757"/>
      <c r="G78" s="757"/>
      <c r="H78" s="757"/>
      <c r="I78" s="757"/>
      <c r="J78" s="757"/>
      <c r="K78" s="758"/>
      <c r="L78" s="336"/>
      <c r="M78" s="336"/>
      <c r="N78" s="336"/>
      <c r="O78" s="336"/>
      <c r="P78" s="336"/>
      <c r="Q78" s="336"/>
      <c r="R78" s="336"/>
      <c r="S78" s="336"/>
      <c r="T78" s="336"/>
      <c r="U78" s="336"/>
      <c r="V78" s="336"/>
      <c r="W78" s="336"/>
      <c r="X78" s="336"/>
      <c r="Y78" s="336"/>
      <c r="Z78" s="336"/>
      <c r="AA78" s="336"/>
      <c r="AB78" s="336"/>
      <c r="AC78" s="336"/>
      <c r="AD78" s="336"/>
      <c r="AE78" s="336"/>
      <c r="AF78" s="336"/>
      <c r="AG78" s="336"/>
      <c r="AH78" s="336"/>
      <c r="AI78" s="336"/>
      <c r="AJ78" s="336"/>
      <c r="AK78" s="336"/>
      <c r="AL78" s="336"/>
      <c r="AM78" s="336"/>
      <c r="AN78" s="336"/>
      <c r="AO78" s="336"/>
      <c r="AP78" s="336"/>
      <c r="AQ78" s="336"/>
      <c r="AR78" s="336"/>
      <c r="AS78" s="336"/>
      <c r="AT78" s="336"/>
      <c r="AU78" s="336"/>
      <c r="AV78" s="336"/>
      <c r="AW78" s="336"/>
      <c r="AX78" s="336"/>
      <c r="AY78" s="336"/>
      <c r="AZ78" s="336"/>
      <c r="BA78" s="336"/>
      <c r="BB78" s="336"/>
      <c r="BC78" s="336"/>
      <c r="BD78" s="336"/>
      <c r="BE78" s="336"/>
      <c r="BF78" s="336"/>
      <c r="BG78" s="336"/>
      <c r="BH78" s="336"/>
      <c r="BI78" s="336"/>
      <c r="BJ78" s="336"/>
      <c r="BK78" s="336"/>
      <c r="BL78" s="336"/>
      <c r="BM78" s="336"/>
      <c r="BN78" s="336"/>
      <c r="BO78" s="336"/>
      <c r="BP78" s="336"/>
      <c r="BQ78" s="336"/>
      <c r="BR78" s="336"/>
      <c r="BS78" s="336"/>
      <c r="BT78" s="336"/>
      <c r="BU78" s="336"/>
      <c r="BV78" s="336"/>
      <c r="BW78" s="336"/>
      <c r="BX78" s="336"/>
      <c r="BY78" s="336"/>
      <c r="BZ78" s="336"/>
      <c r="CA78" s="336"/>
      <c r="CB78" s="336"/>
      <c r="CC78" s="336"/>
      <c r="CD78" s="336"/>
      <c r="CE78" s="336"/>
      <c r="CF78" s="336"/>
      <c r="CG78" s="336"/>
      <c r="CH78" s="336"/>
      <c r="CI78" s="336"/>
      <c r="CJ78" s="336"/>
      <c r="CK78" s="336"/>
      <c r="CL78" s="336"/>
      <c r="CM78" s="336"/>
      <c r="CN78" s="336"/>
      <c r="CO78" s="336"/>
      <c r="CP78" s="336"/>
      <c r="CQ78" s="336"/>
      <c r="CR78" s="336"/>
      <c r="CS78" s="336"/>
      <c r="CT78" s="336"/>
      <c r="CU78" s="336"/>
      <c r="CV78" s="336"/>
      <c r="CW78" s="336"/>
      <c r="CX78" s="336"/>
      <c r="CY78" s="336"/>
      <c r="CZ78" s="336"/>
      <c r="DA78" s="336"/>
      <c r="DB78" s="336"/>
      <c r="DC78" s="336"/>
      <c r="DD78" s="336"/>
      <c r="DE78" s="336"/>
      <c r="DF78" s="336"/>
      <c r="DG78" s="336"/>
      <c r="DH78" s="336"/>
      <c r="DI78" s="336"/>
      <c r="DJ78" s="336"/>
      <c r="DK78" s="336"/>
      <c r="DL78" s="336"/>
      <c r="DM78" s="336"/>
      <c r="DN78" s="336"/>
      <c r="DO78" s="336"/>
      <c r="DP78" s="336"/>
      <c r="DQ78" s="336"/>
      <c r="DR78" s="336"/>
      <c r="DS78" s="336"/>
      <c r="DT78" s="336"/>
      <c r="DU78" s="336"/>
      <c r="DV78" s="336"/>
      <c r="DW78" s="336"/>
      <c r="DX78" s="336"/>
      <c r="DY78" s="336"/>
      <c r="DZ78" s="336"/>
      <c r="EA78" s="336"/>
      <c r="EB78" s="336"/>
      <c r="EC78" s="336"/>
      <c r="ED78" s="336"/>
      <c r="EE78" s="336"/>
      <c r="EF78" s="336"/>
      <c r="EG78" s="336"/>
      <c r="EH78" s="336"/>
      <c r="EI78" s="336"/>
      <c r="EJ78" s="336"/>
      <c r="EK78" s="336"/>
      <c r="EL78" s="336"/>
      <c r="EM78" s="336"/>
      <c r="EN78" s="336"/>
      <c r="EO78" s="336"/>
      <c r="EP78" s="336"/>
      <c r="EQ78" s="336"/>
      <c r="ER78" s="336"/>
      <c r="ES78" s="336"/>
      <c r="ET78" s="336"/>
      <c r="EU78" s="336"/>
      <c r="EV78" s="336"/>
      <c r="EW78" s="336"/>
      <c r="EX78" s="336"/>
      <c r="EY78" s="336"/>
      <c r="EZ78" s="336"/>
      <c r="FA78" s="336"/>
      <c r="FB78" s="336"/>
      <c r="FC78" s="336"/>
      <c r="FD78" s="336"/>
      <c r="FE78" s="336"/>
      <c r="FF78" s="336"/>
      <c r="FG78" s="336"/>
      <c r="FH78" s="336"/>
      <c r="FI78" s="336"/>
      <c r="FJ78" s="336"/>
      <c r="FK78" s="336"/>
      <c r="FL78" s="336"/>
      <c r="FM78" s="336"/>
      <c r="FN78" s="336"/>
      <c r="FO78" s="336"/>
      <c r="FP78" s="336"/>
      <c r="FQ78" s="336"/>
      <c r="FR78" s="336"/>
      <c r="FS78" s="336"/>
      <c r="FT78" s="336"/>
      <c r="FU78" s="336"/>
      <c r="FV78" s="336"/>
      <c r="FW78" s="336"/>
      <c r="FX78" s="336"/>
      <c r="FY78" s="336"/>
      <c r="FZ78" s="336"/>
      <c r="GA78" s="336"/>
      <c r="GB78" s="336"/>
      <c r="GC78" s="336"/>
      <c r="GD78" s="336"/>
      <c r="GE78" s="336"/>
      <c r="GF78" s="336"/>
      <c r="GG78" s="336"/>
      <c r="GH78" s="336"/>
      <c r="GI78" s="336"/>
      <c r="GJ78" s="336"/>
      <c r="GK78" s="336"/>
      <c r="GL78" s="336"/>
      <c r="GM78" s="336"/>
      <c r="GN78" s="336"/>
      <c r="GO78" s="336"/>
      <c r="GP78" s="336"/>
      <c r="GQ78" s="336"/>
      <c r="GR78" s="336"/>
      <c r="GS78" s="336"/>
      <c r="GT78" s="336"/>
      <c r="GU78" s="336"/>
      <c r="GV78" s="336"/>
      <c r="GW78" s="336"/>
      <c r="GX78" s="336"/>
      <c r="GY78" s="336"/>
      <c r="GZ78" s="336"/>
      <c r="HA78" s="336"/>
      <c r="HB78" s="336"/>
      <c r="HC78" s="336"/>
      <c r="HD78" s="336"/>
      <c r="HE78" s="336"/>
      <c r="HF78" s="336"/>
      <c r="HG78" s="336"/>
      <c r="HH78" s="336"/>
      <c r="HI78" s="336"/>
      <c r="HJ78" s="336"/>
      <c r="HK78" s="336"/>
      <c r="HL78" s="336"/>
      <c r="HM78" s="336"/>
      <c r="HN78" s="336"/>
      <c r="HO78" s="336"/>
      <c r="HP78" s="336"/>
      <c r="HQ78" s="336"/>
      <c r="HR78" s="336"/>
      <c r="HS78" s="336"/>
      <c r="HT78" s="336"/>
      <c r="HU78" s="336"/>
      <c r="HV78" s="336"/>
      <c r="HW78" s="336"/>
      <c r="HX78" s="336"/>
      <c r="HY78" s="336"/>
      <c r="HZ78" s="336"/>
      <c r="IA78" s="336"/>
      <c r="IB78" s="336"/>
      <c r="IC78" s="336"/>
      <c r="ID78" s="336"/>
      <c r="IE78" s="336"/>
      <c r="IF78" s="336"/>
      <c r="IG78" s="336"/>
      <c r="IH78" s="336"/>
      <c r="II78" s="336"/>
      <c r="IJ78" s="336"/>
      <c r="IK78" s="336"/>
      <c r="IL78" s="336"/>
      <c r="IM78" s="336"/>
      <c r="IN78" s="336"/>
      <c r="IO78" s="336"/>
      <c r="IP78" s="336"/>
      <c r="IQ78" s="336"/>
      <c r="IR78" s="336"/>
      <c r="IS78" s="336"/>
      <c r="IT78" s="336"/>
      <c r="IU78" s="336"/>
      <c r="IV78" s="336"/>
    </row>
    <row r="79" spans="1:256" ht="45.75" customHeight="1" thickBot="1" x14ac:dyDescent="0.3">
      <c r="A79" s="1269"/>
      <c r="B79" s="755"/>
      <c r="C79" s="782" t="s">
        <v>349</v>
      </c>
      <c r="D79" s="783"/>
      <c r="E79" s="783"/>
      <c r="F79" s="783"/>
      <c r="G79" s="783"/>
      <c r="H79" s="783"/>
      <c r="I79" s="783"/>
      <c r="J79" s="783"/>
      <c r="K79" s="784"/>
      <c r="L79" s="336"/>
      <c r="M79" s="336"/>
      <c r="N79" s="336"/>
      <c r="O79" s="336"/>
      <c r="P79" s="336"/>
      <c r="Q79" s="336"/>
      <c r="R79" s="336"/>
      <c r="S79" s="336"/>
      <c r="T79" s="336"/>
      <c r="U79" s="336"/>
      <c r="V79" s="336"/>
      <c r="W79" s="336"/>
      <c r="X79" s="336"/>
      <c r="Y79" s="336"/>
      <c r="Z79" s="336"/>
      <c r="AA79" s="336"/>
      <c r="AB79" s="336"/>
      <c r="AC79" s="336"/>
      <c r="AD79" s="336"/>
      <c r="AE79" s="336"/>
      <c r="AF79" s="336"/>
      <c r="AG79" s="336"/>
      <c r="AH79" s="336"/>
      <c r="AI79" s="336"/>
      <c r="AJ79" s="336"/>
      <c r="AK79" s="336"/>
      <c r="AL79" s="336"/>
      <c r="AM79" s="336"/>
      <c r="AN79" s="336"/>
      <c r="AO79" s="336"/>
      <c r="AP79" s="336"/>
      <c r="AQ79" s="336"/>
      <c r="AR79" s="336"/>
      <c r="AS79" s="336"/>
      <c r="AT79" s="336"/>
      <c r="AU79" s="336"/>
      <c r="AV79" s="336"/>
      <c r="AW79" s="336"/>
      <c r="AX79" s="336"/>
      <c r="AY79" s="336"/>
      <c r="AZ79" s="336"/>
      <c r="BA79" s="336"/>
      <c r="BB79" s="336"/>
      <c r="BC79" s="336"/>
      <c r="BD79" s="336"/>
      <c r="BE79" s="336"/>
      <c r="BF79" s="336"/>
      <c r="BG79" s="336"/>
      <c r="BH79" s="336"/>
      <c r="BI79" s="336"/>
      <c r="BJ79" s="336"/>
      <c r="BK79" s="336"/>
      <c r="BL79" s="336"/>
      <c r="BM79" s="336"/>
      <c r="BN79" s="336"/>
      <c r="BO79" s="336"/>
      <c r="BP79" s="336"/>
      <c r="BQ79" s="336"/>
      <c r="BR79" s="336"/>
      <c r="BS79" s="336"/>
      <c r="BT79" s="336"/>
      <c r="BU79" s="336"/>
      <c r="BV79" s="336"/>
      <c r="BW79" s="336"/>
      <c r="BX79" s="336"/>
      <c r="BY79" s="336"/>
      <c r="BZ79" s="336"/>
      <c r="CA79" s="336"/>
      <c r="CB79" s="336"/>
      <c r="CC79" s="336"/>
      <c r="CD79" s="336"/>
      <c r="CE79" s="336"/>
      <c r="CF79" s="336"/>
      <c r="CG79" s="336"/>
      <c r="CH79" s="336"/>
      <c r="CI79" s="336"/>
      <c r="CJ79" s="336"/>
      <c r="CK79" s="336"/>
      <c r="CL79" s="336"/>
      <c r="CM79" s="336"/>
      <c r="CN79" s="336"/>
      <c r="CO79" s="336"/>
      <c r="CP79" s="336"/>
      <c r="CQ79" s="336"/>
      <c r="CR79" s="336"/>
      <c r="CS79" s="336"/>
      <c r="CT79" s="336"/>
      <c r="CU79" s="336"/>
      <c r="CV79" s="336"/>
      <c r="CW79" s="336"/>
      <c r="CX79" s="336"/>
      <c r="CY79" s="336"/>
      <c r="CZ79" s="336"/>
      <c r="DA79" s="336"/>
      <c r="DB79" s="336"/>
      <c r="DC79" s="336"/>
      <c r="DD79" s="336"/>
      <c r="DE79" s="336"/>
      <c r="DF79" s="336"/>
      <c r="DG79" s="336"/>
      <c r="DH79" s="336"/>
      <c r="DI79" s="336"/>
      <c r="DJ79" s="336"/>
      <c r="DK79" s="336"/>
      <c r="DL79" s="336"/>
      <c r="DM79" s="336"/>
      <c r="DN79" s="336"/>
      <c r="DO79" s="336"/>
      <c r="DP79" s="336"/>
      <c r="DQ79" s="336"/>
      <c r="DR79" s="336"/>
      <c r="DS79" s="336"/>
      <c r="DT79" s="336"/>
      <c r="DU79" s="336"/>
      <c r="DV79" s="336"/>
      <c r="DW79" s="336"/>
      <c r="DX79" s="336"/>
      <c r="DY79" s="336"/>
      <c r="DZ79" s="336"/>
      <c r="EA79" s="336"/>
      <c r="EB79" s="336"/>
      <c r="EC79" s="336"/>
      <c r="ED79" s="336"/>
      <c r="EE79" s="336"/>
      <c r="EF79" s="336"/>
      <c r="EG79" s="336"/>
      <c r="EH79" s="336"/>
      <c r="EI79" s="336"/>
      <c r="EJ79" s="336"/>
      <c r="EK79" s="336"/>
      <c r="EL79" s="336"/>
      <c r="EM79" s="336"/>
      <c r="EN79" s="336"/>
      <c r="EO79" s="336"/>
      <c r="EP79" s="336"/>
      <c r="EQ79" s="336"/>
      <c r="ER79" s="336"/>
      <c r="ES79" s="336"/>
      <c r="ET79" s="336"/>
      <c r="EU79" s="336"/>
      <c r="EV79" s="336"/>
      <c r="EW79" s="336"/>
      <c r="EX79" s="336"/>
      <c r="EY79" s="336"/>
      <c r="EZ79" s="336"/>
      <c r="FA79" s="336"/>
      <c r="FB79" s="336"/>
      <c r="FC79" s="336"/>
      <c r="FD79" s="336"/>
      <c r="FE79" s="336"/>
      <c r="FF79" s="336"/>
      <c r="FG79" s="336"/>
      <c r="FH79" s="336"/>
      <c r="FI79" s="336"/>
      <c r="FJ79" s="336"/>
      <c r="FK79" s="336"/>
      <c r="FL79" s="336"/>
      <c r="FM79" s="336"/>
      <c r="FN79" s="336"/>
      <c r="FO79" s="336"/>
      <c r="FP79" s="336"/>
      <c r="FQ79" s="336"/>
      <c r="FR79" s="336"/>
      <c r="FS79" s="336"/>
      <c r="FT79" s="336"/>
      <c r="FU79" s="336"/>
      <c r="FV79" s="336"/>
      <c r="FW79" s="336"/>
      <c r="FX79" s="336"/>
      <c r="FY79" s="336"/>
      <c r="FZ79" s="336"/>
      <c r="GA79" s="336"/>
      <c r="GB79" s="336"/>
      <c r="GC79" s="336"/>
      <c r="GD79" s="336"/>
      <c r="GE79" s="336"/>
      <c r="GF79" s="336"/>
      <c r="GG79" s="336"/>
      <c r="GH79" s="336"/>
      <c r="GI79" s="336"/>
      <c r="GJ79" s="336"/>
      <c r="GK79" s="336"/>
      <c r="GL79" s="336"/>
      <c r="GM79" s="336"/>
      <c r="GN79" s="336"/>
      <c r="GO79" s="336"/>
      <c r="GP79" s="336"/>
      <c r="GQ79" s="336"/>
      <c r="GR79" s="336"/>
      <c r="GS79" s="336"/>
      <c r="GT79" s="336"/>
      <c r="GU79" s="336"/>
      <c r="GV79" s="336"/>
      <c r="GW79" s="336"/>
      <c r="GX79" s="336"/>
      <c r="GY79" s="336"/>
      <c r="GZ79" s="336"/>
      <c r="HA79" s="336"/>
      <c r="HB79" s="336"/>
      <c r="HC79" s="336"/>
      <c r="HD79" s="336"/>
      <c r="HE79" s="336"/>
      <c r="HF79" s="336"/>
      <c r="HG79" s="336"/>
      <c r="HH79" s="336"/>
      <c r="HI79" s="336"/>
      <c r="HJ79" s="336"/>
      <c r="HK79" s="336"/>
      <c r="HL79" s="336"/>
      <c r="HM79" s="336"/>
      <c r="HN79" s="336"/>
      <c r="HO79" s="336"/>
      <c r="HP79" s="336"/>
      <c r="HQ79" s="336"/>
      <c r="HR79" s="336"/>
      <c r="HS79" s="336"/>
      <c r="HT79" s="336"/>
      <c r="HU79" s="336"/>
      <c r="HV79" s="336"/>
      <c r="HW79" s="336"/>
      <c r="HX79" s="336"/>
      <c r="HY79" s="336"/>
      <c r="HZ79" s="336"/>
      <c r="IA79" s="336"/>
      <c r="IB79" s="336"/>
      <c r="IC79" s="336"/>
      <c r="ID79" s="336"/>
      <c r="IE79" s="336"/>
      <c r="IF79" s="336"/>
      <c r="IG79" s="336"/>
      <c r="IH79" s="336"/>
      <c r="II79" s="336"/>
      <c r="IJ79" s="336"/>
      <c r="IK79" s="336"/>
      <c r="IL79" s="336"/>
      <c r="IM79" s="336"/>
      <c r="IN79" s="336"/>
      <c r="IO79" s="336"/>
      <c r="IP79" s="336"/>
      <c r="IQ79" s="336"/>
      <c r="IR79" s="336"/>
      <c r="IS79" s="336"/>
      <c r="IT79" s="336"/>
      <c r="IU79" s="336"/>
      <c r="IV79" s="336"/>
    </row>
    <row r="80" spans="1:256" ht="55.5" customHeight="1" thickBot="1" x14ac:dyDescent="0.3">
      <c r="A80" s="730" t="s">
        <v>63</v>
      </c>
      <c r="B80" s="760"/>
      <c r="C80" s="333" t="s">
        <v>156</v>
      </c>
      <c r="D80" s="345">
        <v>1</v>
      </c>
      <c r="E80" s="345">
        <v>1</v>
      </c>
      <c r="F80" s="345">
        <v>1</v>
      </c>
      <c r="G80" s="345">
        <v>1</v>
      </c>
      <c r="H80" s="67"/>
      <c r="I80" s="67"/>
      <c r="J80" s="67"/>
      <c r="K80" s="69"/>
      <c r="L80" s="336"/>
      <c r="M80" s="336"/>
      <c r="N80" s="336"/>
      <c r="O80" s="336"/>
      <c r="P80" s="336"/>
      <c r="Q80" s="336"/>
      <c r="R80" s="336"/>
      <c r="S80" s="336"/>
      <c r="T80" s="336"/>
      <c r="U80" s="336"/>
      <c r="V80" s="336"/>
      <c r="W80" s="336"/>
      <c r="X80" s="336"/>
      <c r="Y80" s="336"/>
      <c r="Z80" s="336"/>
      <c r="AA80" s="336"/>
      <c r="AB80" s="336"/>
      <c r="AC80" s="336"/>
      <c r="AD80" s="336"/>
      <c r="AE80" s="336"/>
      <c r="AF80" s="336"/>
      <c r="AG80" s="336"/>
      <c r="AH80" s="336"/>
      <c r="AI80" s="336"/>
      <c r="AJ80" s="336"/>
      <c r="AK80" s="336"/>
      <c r="AL80" s="336"/>
      <c r="AM80" s="336"/>
      <c r="AN80" s="336"/>
      <c r="AO80" s="336"/>
      <c r="AP80" s="336"/>
      <c r="AQ80" s="336"/>
      <c r="AR80" s="336"/>
      <c r="AS80" s="336"/>
      <c r="AT80" s="336"/>
      <c r="AU80" s="336"/>
      <c r="AV80" s="336"/>
      <c r="AW80" s="336"/>
      <c r="AX80" s="336"/>
      <c r="AY80" s="336"/>
      <c r="AZ80" s="336"/>
      <c r="BA80" s="336"/>
      <c r="BB80" s="336"/>
      <c r="BC80" s="336"/>
      <c r="BD80" s="336"/>
      <c r="BE80" s="336"/>
      <c r="BF80" s="336"/>
      <c r="BG80" s="336"/>
      <c r="BH80" s="336"/>
      <c r="BI80" s="336"/>
      <c r="BJ80" s="336"/>
      <c r="BK80" s="336"/>
      <c r="BL80" s="336"/>
      <c r="BM80" s="336"/>
      <c r="BN80" s="336"/>
      <c r="BO80" s="336"/>
      <c r="BP80" s="336"/>
      <c r="BQ80" s="336"/>
      <c r="BR80" s="336"/>
      <c r="BS80" s="336"/>
      <c r="BT80" s="336"/>
      <c r="BU80" s="336"/>
      <c r="BV80" s="336"/>
      <c r="BW80" s="336"/>
      <c r="BX80" s="336"/>
      <c r="BY80" s="336"/>
      <c r="BZ80" s="336"/>
      <c r="CA80" s="336"/>
      <c r="CB80" s="336"/>
      <c r="CC80" s="336"/>
      <c r="CD80" s="336"/>
      <c r="CE80" s="336"/>
      <c r="CF80" s="336"/>
      <c r="CG80" s="336"/>
      <c r="CH80" s="336"/>
      <c r="CI80" s="336"/>
      <c r="CJ80" s="336"/>
      <c r="CK80" s="336"/>
      <c r="CL80" s="336"/>
      <c r="CM80" s="336"/>
      <c r="CN80" s="336"/>
      <c r="CO80" s="336"/>
      <c r="CP80" s="336"/>
      <c r="CQ80" s="336"/>
      <c r="CR80" s="336"/>
      <c r="CS80" s="336"/>
      <c r="CT80" s="336"/>
      <c r="CU80" s="336"/>
      <c r="CV80" s="336"/>
      <c r="CW80" s="336"/>
      <c r="CX80" s="336"/>
      <c r="CY80" s="336"/>
      <c r="CZ80" s="336"/>
      <c r="DA80" s="336"/>
      <c r="DB80" s="336"/>
      <c r="DC80" s="336"/>
      <c r="DD80" s="336"/>
      <c r="DE80" s="336"/>
      <c r="DF80" s="336"/>
      <c r="DG80" s="336"/>
      <c r="DH80" s="336"/>
      <c r="DI80" s="336"/>
      <c r="DJ80" s="336"/>
      <c r="DK80" s="336"/>
      <c r="DL80" s="336"/>
      <c r="DM80" s="336"/>
      <c r="DN80" s="336"/>
      <c r="DO80" s="336"/>
      <c r="DP80" s="336"/>
      <c r="DQ80" s="336"/>
      <c r="DR80" s="336"/>
      <c r="DS80" s="336"/>
      <c r="DT80" s="336"/>
      <c r="DU80" s="336"/>
      <c r="DV80" s="336"/>
      <c r="DW80" s="336"/>
      <c r="DX80" s="336"/>
      <c r="DY80" s="336"/>
      <c r="DZ80" s="336"/>
      <c r="EA80" s="336"/>
      <c r="EB80" s="336"/>
      <c r="EC80" s="336"/>
      <c r="ED80" s="336"/>
      <c r="EE80" s="336"/>
      <c r="EF80" s="336"/>
      <c r="EG80" s="336"/>
      <c r="EH80" s="336"/>
      <c r="EI80" s="336"/>
      <c r="EJ80" s="336"/>
      <c r="EK80" s="336"/>
      <c r="EL80" s="336"/>
      <c r="EM80" s="336"/>
      <c r="EN80" s="336"/>
      <c r="EO80" s="336"/>
      <c r="EP80" s="336"/>
      <c r="EQ80" s="336"/>
      <c r="ER80" s="336"/>
      <c r="ES80" s="336"/>
      <c r="ET80" s="336"/>
      <c r="EU80" s="336"/>
      <c r="EV80" s="336"/>
      <c r="EW80" s="336"/>
      <c r="EX80" s="336"/>
      <c r="EY80" s="336"/>
      <c r="EZ80" s="336"/>
      <c r="FA80" s="336"/>
      <c r="FB80" s="336"/>
      <c r="FC80" s="336"/>
      <c r="FD80" s="336"/>
      <c r="FE80" s="336"/>
      <c r="FF80" s="336"/>
      <c r="FG80" s="336"/>
      <c r="FH80" s="336"/>
      <c r="FI80" s="336"/>
      <c r="FJ80" s="336"/>
      <c r="FK80" s="336"/>
      <c r="FL80" s="336"/>
      <c r="FM80" s="336"/>
      <c r="FN80" s="336"/>
      <c r="FO80" s="336"/>
      <c r="FP80" s="336"/>
      <c r="FQ80" s="336"/>
      <c r="FR80" s="336"/>
      <c r="FS80" s="336"/>
      <c r="FT80" s="336"/>
      <c r="FU80" s="336"/>
      <c r="FV80" s="336"/>
      <c r="FW80" s="336"/>
      <c r="FX80" s="336"/>
      <c r="FY80" s="336"/>
      <c r="FZ80" s="336"/>
      <c r="GA80" s="336"/>
      <c r="GB80" s="336"/>
      <c r="GC80" s="336"/>
      <c r="GD80" s="336"/>
      <c r="GE80" s="336"/>
      <c r="GF80" s="336"/>
      <c r="GG80" s="336"/>
      <c r="GH80" s="336"/>
      <c r="GI80" s="336"/>
      <c r="GJ80" s="336"/>
      <c r="GK80" s="336"/>
      <c r="GL80" s="336"/>
      <c r="GM80" s="336"/>
      <c r="GN80" s="336"/>
      <c r="GO80" s="336"/>
      <c r="GP80" s="336"/>
      <c r="GQ80" s="336"/>
      <c r="GR80" s="336"/>
      <c r="GS80" s="336"/>
      <c r="GT80" s="336"/>
      <c r="GU80" s="336"/>
      <c r="GV80" s="336"/>
      <c r="GW80" s="336"/>
      <c r="GX80" s="336"/>
      <c r="GY80" s="336"/>
      <c r="GZ80" s="336"/>
      <c r="HA80" s="336"/>
      <c r="HB80" s="336"/>
      <c r="HC80" s="336"/>
      <c r="HD80" s="336"/>
      <c r="HE80" s="336"/>
      <c r="HF80" s="336"/>
      <c r="HG80" s="336"/>
      <c r="HH80" s="336"/>
      <c r="HI80" s="336"/>
      <c r="HJ80" s="336"/>
      <c r="HK80" s="336"/>
      <c r="HL80" s="336"/>
      <c r="HM80" s="336"/>
      <c r="HN80" s="336"/>
      <c r="HO80" s="336"/>
      <c r="HP80" s="336"/>
      <c r="HQ80" s="336"/>
      <c r="HR80" s="336"/>
      <c r="HS80" s="336"/>
      <c r="HT80" s="336"/>
      <c r="HU80" s="336"/>
      <c r="HV80" s="336"/>
      <c r="HW80" s="336"/>
      <c r="HX80" s="336"/>
      <c r="HY80" s="336"/>
      <c r="HZ80" s="336"/>
      <c r="IA80" s="336"/>
      <c r="IB80" s="336"/>
      <c r="IC80" s="336"/>
      <c r="ID80" s="336"/>
      <c r="IE80" s="336"/>
      <c r="IF80" s="336"/>
      <c r="IG80" s="336"/>
      <c r="IH80" s="336"/>
      <c r="II80" s="336"/>
      <c r="IJ80" s="336"/>
      <c r="IK80" s="336"/>
      <c r="IL80" s="336"/>
      <c r="IM80" s="336"/>
      <c r="IN80" s="336"/>
      <c r="IO80" s="336"/>
      <c r="IP80" s="336"/>
      <c r="IQ80" s="336"/>
      <c r="IR80" s="336"/>
      <c r="IS80" s="336"/>
      <c r="IT80" s="336"/>
      <c r="IU80" s="336"/>
      <c r="IV80" s="336"/>
    </row>
    <row r="81" spans="1:256" ht="35.25" customHeight="1" thickBot="1" x14ac:dyDescent="0.3">
      <c r="A81" s="759" t="s">
        <v>65</v>
      </c>
      <c r="B81" s="848"/>
      <c r="C81" s="333"/>
      <c r="D81" s="70" t="s">
        <v>33</v>
      </c>
      <c r="E81" s="70" t="s">
        <v>33</v>
      </c>
      <c r="F81" s="70" t="s">
        <v>33</v>
      </c>
      <c r="G81" s="70" t="s">
        <v>33</v>
      </c>
      <c r="H81" s="347" t="e">
        <f>SUM(#REF!)</f>
        <v>#REF!</v>
      </c>
      <c r="I81" s="347" t="e">
        <f>SUM(#REF!)</f>
        <v>#REF!</v>
      </c>
      <c r="J81" s="347" t="e">
        <f>SUM(#REF!)</f>
        <v>#REF!</v>
      </c>
      <c r="K81" s="347" t="e">
        <f>SUM(#REF!)</f>
        <v>#REF!</v>
      </c>
      <c r="L81" s="336"/>
      <c r="M81" s="336"/>
      <c r="N81" s="336"/>
      <c r="O81" s="336"/>
      <c r="P81" s="336"/>
      <c r="Q81" s="336"/>
      <c r="R81" s="336"/>
      <c r="S81" s="336"/>
      <c r="T81" s="336"/>
      <c r="U81" s="336"/>
      <c r="V81" s="336"/>
      <c r="W81" s="336"/>
      <c r="X81" s="336"/>
      <c r="Y81" s="336"/>
      <c r="Z81" s="336"/>
      <c r="AA81" s="336"/>
      <c r="AB81" s="336"/>
      <c r="AC81" s="336"/>
      <c r="AD81" s="336"/>
      <c r="AE81" s="336"/>
      <c r="AF81" s="336"/>
      <c r="AG81" s="336"/>
      <c r="AH81" s="336"/>
      <c r="AI81" s="336"/>
      <c r="AJ81" s="336"/>
      <c r="AK81" s="336"/>
      <c r="AL81" s="336"/>
      <c r="AM81" s="336"/>
      <c r="AN81" s="336"/>
      <c r="AO81" s="336"/>
      <c r="AP81" s="336"/>
      <c r="AQ81" s="336"/>
      <c r="AR81" s="336"/>
      <c r="AS81" s="336"/>
      <c r="AT81" s="336"/>
      <c r="AU81" s="336"/>
      <c r="AV81" s="336"/>
      <c r="AW81" s="336"/>
      <c r="AX81" s="336"/>
      <c r="AY81" s="336"/>
      <c r="AZ81" s="336"/>
      <c r="BA81" s="336"/>
      <c r="BB81" s="336"/>
      <c r="BC81" s="336"/>
      <c r="BD81" s="336"/>
      <c r="BE81" s="336"/>
      <c r="BF81" s="336"/>
      <c r="BG81" s="336"/>
      <c r="BH81" s="336"/>
      <c r="BI81" s="336"/>
      <c r="BJ81" s="336"/>
      <c r="BK81" s="336"/>
      <c r="BL81" s="336"/>
      <c r="BM81" s="336"/>
      <c r="BN81" s="336"/>
      <c r="BO81" s="336"/>
      <c r="BP81" s="336"/>
      <c r="BQ81" s="336"/>
      <c r="BR81" s="336"/>
      <c r="BS81" s="336"/>
      <c r="BT81" s="336"/>
      <c r="BU81" s="336"/>
      <c r="BV81" s="336"/>
      <c r="BW81" s="336"/>
      <c r="BX81" s="336"/>
      <c r="BY81" s="336"/>
      <c r="BZ81" s="336"/>
      <c r="CA81" s="336"/>
      <c r="CB81" s="336"/>
      <c r="CC81" s="336"/>
      <c r="CD81" s="336"/>
      <c r="CE81" s="336"/>
      <c r="CF81" s="336"/>
      <c r="CG81" s="336"/>
      <c r="CH81" s="336"/>
      <c r="CI81" s="336"/>
      <c r="CJ81" s="336"/>
      <c r="CK81" s="336"/>
      <c r="CL81" s="336"/>
      <c r="CM81" s="336"/>
      <c r="CN81" s="336"/>
      <c r="CO81" s="336"/>
      <c r="CP81" s="336"/>
      <c r="CQ81" s="336"/>
      <c r="CR81" s="336"/>
      <c r="CS81" s="336"/>
      <c r="CT81" s="336"/>
      <c r="CU81" s="336"/>
      <c r="CV81" s="336"/>
      <c r="CW81" s="336"/>
      <c r="CX81" s="336"/>
      <c r="CY81" s="336"/>
      <c r="CZ81" s="336"/>
      <c r="DA81" s="336"/>
      <c r="DB81" s="336"/>
      <c r="DC81" s="336"/>
      <c r="DD81" s="336"/>
      <c r="DE81" s="336"/>
      <c r="DF81" s="336"/>
      <c r="DG81" s="336"/>
      <c r="DH81" s="336"/>
      <c r="DI81" s="336"/>
      <c r="DJ81" s="336"/>
      <c r="DK81" s="336"/>
      <c r="DL81" s="336"/>
      <c r="DM81" s="336"/>
      <c r="DN81" s="336"/>
      <c r="DO81" s="336"/>
      <c r="DP81" s="336"/>
      <c r="DQ81" s="336"/>
      <c r="DR81" s="336"/>
      <c r="DS81" s="336"/>
      <c r="DT81" s="336"/>
      <c r="DU81" s="336"/>
      <c r="DV81" s="336"/>
      <c r="DW81" s="336"/>
      <c r="DX81" s="336"/>
      <c r="DY81" s="336"/>
      <c r="DZ81" s="336"/>
      <c r="EA81" s="336"/>
      <c r="EB81" s="336"/>
      <c r="EC81" s="336"/>
      <c r="ED81" s="336"/>
      <c r="EE81" s="336"/>
      <c r="EF81" s="336"/>
      <c r="EG81" s="336"/>
      <c r="EH81" s="336"/>
      <c r="EI81" s="336"/>
      <c r="EJ81" s="336"/>
      <c r="EK81" s="336"/>
      <c r="EL81" s="336"/>
      <c r="EM81" s="336"/>
      <c r="EN81" s="336"/>
      <c r="EO81" s="336"/>
      <c r="EP81" s="336"/>
      <c r="EQ81" s="336"/>
      <c r="ER81" s="336"/>
      <c r="ES81" s="336"/>
      <c r="ET81" s="336"/>
      <c r="EU81" s="336"/>
      <c r="EV81" s="336"/>
      <c r="EW81" s="336"/>
      <c r="EX81" s="336"/>
      <c r="EY81" s="336"/>
      <c r="EZ81" s="336"/>
      <c r="FA81" s="336"/>
      <c r="FB81" s="336"/>
      <c r="FC81" s="336"/>
      <c r="FD81" s="336"/>
      <c r="FE81" s="336"/>
      <c r="FF81" s="336"/>
      <c r="FG81" s="336"/>
      <c r="FH81" s="336"/>
      <c r="FI81" s="336"/>
      <c r="FJ81" s="336"/>
      <c r="FK81" s="336"/>
      <c r="FL81" s="336"/>
      <c r="FM81" s="336"/>
      <c r="FN81" s="336"/>
      <c r="FO81" s="336"/>
      <c r="FP81" s="336"/>
      <c r="FQ81" s="336"/>
      <c r="FR81" s="336"/>
      <c r="FS81" s="336"/>
      <c r="FT81" s="336"/>
      <c r="FU81" s="336"/>
      <c r="FV81" s="336"/>
      <c r="FW81" s="336"/>
      <c r="FX81" s="336"/>
      <c r="FY81" s="336"/>
      <c r="FZ81" s="336"/>
      <c r="GA81" s="336"/>
      <c r="GB81" s="336"/>
      <c r="GC81" s="336"/>
      <c r="GD81" s="336"/>
      <c r="GE81" s="336"/>
      <c r="GF81" s="336"/>
      <c r="GG81" s="336"/>
      <c r="GH81" s="336"/>
      <c r="GI81" s="336"/>
      <c r="GJ81" s="336"/>
      <c r="GK81" s="336"/>
      <c r="GL81" s="336"/>
      <c r="GM81" s="336"/>
      <c r="GN81" s="336"/>
      <c r="GO81" s="336"/>
      <c r="GP81" s="336"/>
      <c r="GQ81" s="336"/>
      <c r="GR81" s="336"/>
      <c r="GS81" s="336"/>
      <c r="GT81" s="336"/>
      <c r="GU81" s="336"/>
      <c r="GV81" s="336"/>
      <c r="GW81" s="336"/>
      <c r="GX81" s="336"/>
      <c r="GY81" s="336"/>
      <c r="GZ81" s="336"/>
      <c r="HA81" s="336"/>
      <c r="HB81" s="336"/>
      <c r="HC81" s="336"/>
      <c r="HD81" s="336"/>
      <c r="HE81" s="336"/>
      <c r="HF81" s="336"/>
      <c r="HG81" s="336"/>
      <c r="HH81" s="336"/>
      <c r="HI81" s="336"/>
      <c r="HJ81" s="336"/>
      <c r="HK81" s="336"/>
      <c r="HL81" s="336"/>
      <c r="HM81" s="336"/>
      <c r="HN81" s="336"/>
      <c r="HO81" s="336"/>
      <c r="HP81" s="336"/>
      <c r="HQ81" s="336"/>
      <c r="HR81" s="336"/>
      <c r="HS81" s="336"/>
      <c r="HT81" s="336"/>
      <c r="HU81" s="336"/>
      <c r="HV81" s="336"/>
      <c r="HW81" s="336"/>
      <c r="HX81" s="336"/>
      <c r="HY81" s="336"/>
      <c r="HZ81" s="336"/>
      <c r="IA81" s="336"/>
      <c r="IB81" s="336"/>
      <c r="IC81" s="336"/>
      <c r="ID81" s="336"/>
      <c r="IE81" s="336"/>
      <c r="IF81" s="336"/>
      <c r="IG81" s="336"/>
      <c r="IH81" s="336"/>
      <c r="II81" s="336"/>
      <c r="IJ81" s="336"/>
      <c r="IK81" s="336"/>
      <c r="IL81" s="336"/>
      <c r="IM81" s="336"/>
      <c r="IN81" s="336"/>
      <c r="IO81" s="336"/>
      <c r="IP81" s="336"/>
      <c r="IQ81" s="336"/>
      <c r="IR81" s="336"/>
      <c r="IS81" s="336"/>
      <c r="IT81" s="336"/>
      <c r="IU81" s="336"/>
      <c r="IV81" s="336"/>
    </row>
    <row r="82" spans="1:256" ht="36" customHeight="1" thickBot="1" x14ac:dyDescent="0.3">
      <c r="A82" s="759" t="s">
        <v>66</v>
      </c>
      <c r="B82" s="847"/>
      <c r="C82" s="848"/>
      <c r="D82" s="334"/>
      <c r="E82" s="334"/>
      <c r="F82" s="334"/>
      <c r="G82" s="70"/>
      <c r="H82" s="68"/>
      <c r="I82" s="68"/>
      <c r="J82" s="68"/>
      <c r="K82" s="69"/>
      <c r="L82" s="336"/>
      <c r="M82" s="336"/>
      <c r="N82" s="336"/>
      <c r="O82" s="336"/>
      <c r="P82" s="336"/>
      <c r="Q82" s="336"/>
      <c r="R82" s="336"/>
      <c r="S82" s="336"/>
      <c r="T82" s="336"/>
      <c r="U82" s="336"/>
      <c r="V82" s="336"/>
      <c r="W82" s="336"/>
      <c r="X82" s="336"/>
      <c r="Y82" s="336"/>
      <c r="Z82" s="336"/>
      <c r="AA82" s="336"/>
      <c r="AB82" s="336"/>
      <c r="AC82" s="336"/>
      <c r="AD82" s="336"/>
      <c r="AE82" s="336"/>
      <c r="AF82" s="336"/>
      <c r="AG82" s="336"/>
      <c r="AH82" s="336"/>
      <c r="AI82" s="336"/>
      <c r="AJ82" s="336"/>
      <c r="AK82" s="336"/>
      <c r="AL82" s="336"/>
      <c r="AM82" s="336"/>
      <c r="AN82" s="336"/>
      <c r="AO82" s="336"/>
      <c r="AP82" s="336"/>
      <c r="AQ82" s="336"/>
      <c r="AR82" s="336"/>
      <c r="AS82" s="336"/>
      <c r="AT82" s="336"/>
      <c r="AU82" s="336"/>
      <c r="AV82" s="336"/>
      <c r="AW82" s="336"/>
      <c r="AX82" s="336"/>
      <c r="AY82" s="336"/>
      <c r="AZ82" s="336"/>
      <c r="BA82" s="336"/>
      <c r="BB82" s="336"/>
      <c r="BC82" s="336"/>
      <c r="BD82" s="336"/>
      <c r="BE82" s="336"/>
      <c r="BF82" s="336"/>
      <c r="BG82" s="336"/>
      <c r="BH82" s="336"/>
      <c r="BI82" s="336"/>
      <c r="BJ82" s="336"/>
      <c r="BK82" s="336"/>
      <c r="BL82" s="336"/>
      <c r="BM82" s="336"/>
      <c r="BN82" s="336"/>
      <c r="BO82" s="336"/>
      <c r="BP82" s="336"/>
      <c r="BQ82" s="336"/>
      <c r="BR82" s="336"/>
      <c r="BS82" s="336"/>
      <c r="BT82" s="336"/>
      <c r="BU82" s="336"/>
      <c r="BV82" s="336"/>
      <c r="BW82" s="336"/>
      <c r="BX82" s="336"/>
      <c r="BY82" s="336"/>
      <c r="BZ82" s="336"/>
      <c r="CA82" s="336"/>
      <c r="CB82" s="336"/>
      <c r="CC82" s="336"/>
      <c r="CD82" s="336"/>
      <c r="CE82" s="336"/>
      <c r="CF82" s="336"/>
      <c r="CG82" s="336"/>
      <c r="CH82" s="336"/>
      <c r="CI82" s="336"/>
      <c r="CJ82" s="336"/>
      <c r="CK82" s="336"/>
      <c r="CL82" s="336"/>
      <c r="CM82" s="336"/>
      <c r="CN82" s="336"/>
      <c r="CO82" s="336"/>
      <c r="CP82" s="336"/>
      <c r="CQ82" s="336"/>
      <c r="CR82" s="336"/>
      <c r="CS82" s="336"/>
      <c r="CT82" s="336"/>
      <c r="CU82" s="336"/>
      <c r="CV82" s="336"/>
      <c r="CW82" s="336"/>
      <c r="CX82" s="336"/>
      <c r="CY82" s="336"/>
      <c r="CZ82" s="336"/>
      <c r="DA82" s="336"/>
      <c r="DB82" s="336"/>
      <c r="DC82" s="336"/>
      <c r="DD82" s="336"/>
      <c r="DE82" s="336"/>
      <c r="DF82" s="336"/>
      <c r="DG82" s="336"/>
      <c r="DH82" s="336"/>
      <c r="DI82" s="336"/>
      <c r="DJ82" s="336"/>
      <c r="DK82" s="336"/>
      <c r="DL82" s="336"/>
      <c r="DM82" s="336"/>
      <c r="DN82" s="336"/>
      <c r="DO82" s="336"/>
      <c r="DP82" s="336"/>
      <c r="DQ82" s="336"/>
      <c r="DR82" s="336"/>
      <c r="DS82" s="336"/>
      <c r="DT82" s="336"/>
      <c r="DU82" s="336"/>
      <c r="DV82" s="336"/>
      <c r="DW82" s="336"/>
      <c r="DX82" s="336"/>
      <c r="DY82" s="336"/>
      <c r="DZ82" s="336"/>
      <c r="EA82" s="336"/>
      <c r="EB82" s="336"/>
      <c r="EC82" s="336"/>
      <c r="ED82" s="336"/>
      <c r="EE82" s="336"/>
      <c r="EF82" s="336"/>
      <c r="EG82" s="336"/>
      <c r="EH82" s="336"/>
      <c r="EI82" s="336"/>
      <c r="EJ82" s="336"/>
      <c r="EK82" s="336"/>
      <c r="EL82" s="336"/>
      <c r="EM82" s="336"/>
      <c r="EN82" s="336"/>
      <c r="EO82" s="336"/>
      <c r="EP82" s="336"/>
      <c r="EQ82" s="336"/>
      <c r="ER82" s="336"/>
      <c r="ES82" s="336"/>
      <c r="ET82" s="336"/>
      <c r="EU82" s="336"/>
      <c r="EV82" s="336"/>
      <c r="EW82" s="336"/>
      <c r="EX82" s="336"/>
      <c r="EY82" s="336"/>
      <c r="EZ82" s="336"/>
      <c r="FA82" s="336"/>
      <c r="FB82" s="336"/>
      <c r="FC82" s="336"/>
      <c r="FD82" s="336"/>
      <c r="FE82" s="336"/>
      <c r="FF82" s="336"/>
      <c r="FG82" s="336"/>
      <c r="FH82" s="336"/>
      <c r="FI82" s="336"/>
      <c r="FJ82" s="336"/>
      <c r="FK82" s="336"/>
      <c r="FL82" s="336"/>
      <c r="FM82" s="336"/>
      <c r="FN82" s="336"/>
      <c r="FO82" s="336"/>
      <c r="FP82" s="336"/>
      <c r="FQ82" s="336"/>
      <c r="FR82" s="336"/>
      <c r="FS82" s="336"/>
      <c r="FT82" s="336"/>
      <c r="FU82" s="336"/>
      <c r="FV82" s="336"/>
      <c r="FW82" s="336"/>
      <c r="FX82" s="336"/>
      <c r="FY82" s="336"/>
      <c r="FZ82" s="336"/>
      <c r="GA82" s="336"/>
      <c r="GB82" s="336"/>
      <c r="GC82" s="336"/>
      <c r="GD82" s="336"/>
      <c r="GE82" s="336"/>
      <c r="GF82" s="336"/>
      <c r="GG82" s="336"/>
      <c r="GH82" s="336"/>
      <c r="GI82" s="336"/>
      <c r="GJ82" s="336"/>
      <c r="GK82" s="336"/>
      <c r="GL82" s="336"/>
      <c r="GM82" s="336"/>
      <c r="GN82" s="336"/>
      <c r="GO82" s="336"/>
      <c r="GP82" s="336"/>
      <c r="GQ82" s="336"/>
      <c r="GR82" s="336"/>
      <c r="GS82" s="336"/>
      <c r="GT82" s="336"/>
      <c r="GU82" s="336"/>
      <c r="GV82" s="336"/>
      <c r="GW82" s="336"/>
      <c r="GX82" s="336"/>
      <c r="GY82" s="336"/>
      <c r="GZ82" s="336"/>
      <c r="HA82" s="336"/>
      <c r="HB82" s="336"/>
      <c r="HC82" s="336"/>
      <c r="HD82" s="336"/>
      <c r="HE82" s="336"/>
      <c r="HF82" s="336"/>
      <c r="HG82" s="336"/>
      <c r="HH82" s="336"/>
      <c r="HI82" s="336"/>
      <c r="HJ82" s="336"/>
      <c r="HK82" s="336"/>
      <c r="HL82" s="336"/>
      <c r="HM82" s="336"/>
      <c r="HN82" s="336"/>
      <c r="HO82" s="336"/>
      <c r="HP82" s="336"/>
      <c r="HQ82" s="336"/>
      <c r="HR82" s="336"/>
      <c r="HS82" s="336"/>
      <c r="HT82" s="336"/>
      <c r="HU82" s="336"/>
      <c r="HV82" s="336"/>
      <c r="HW82" s="336"/>
      <c r="HX82" s="336"/>
      <c r="HY82" s="336"/>
      <c r="HZ82" s="336"/>
      <c r="IA82" s="336"/>
      <c r="IB82" s="336"/>
      <c r="IC82" s="336"/>
      <c r="ID82" s="336"/>
      <c r="IE82" s="336"/>
      <c r="IF82" s="336"/>
      <c r="IG82" s="336"/>
      <c r="IH82" s="336"/>
      <c r="II82" s="336"/>
      <c r="IJ82" s="336"/>
      <c r="IK82" s="336"/>
      <c r="IL82" s="336"/>
      <c r="IM82" s="336"/>
      <c r="IN82" s="336"/>
      <c r="IO82" s="336"/>
      <c r="IP82" s="336"/>
      <c r="IQ82" s="336"/>
      <c r="IR82" s="336"/>
      <c r="IS82" s="336"/>
      <c r="IT82" s="336"/>
      <c r="IU82" s="336"/>
      <c r="IV82" s="336"/>
    </row>
    <row r="83" spans="1:256" ht="38.25" customHeight="1" x14ac:dyDescent="0.25">
      <c r="A83" s="859" t="s">
        <v>67</v>
      </c>
      <c r="B83" s="860"/>
      <c r="C83" s="860"/>
      <c r="D83" s="860"/>
      <c r="E83" s="860"/>
      <c r="F83" s="860"/>
      <c r="G83" s="860"/>
      <c r="H83" s="860"/>
      <c r="I83" s="860"/>
      <c r="J83" s="860"/>
      <c r="K83" s="861"/>
      <c r="L83" s="336"/>
      <c r="M83" s="336"/>
      <c r="N83" s="336"/>
      <c r="O83" s="336"/>
      <c r="P83" s="336"/>
      <c r="Q83" s="336"/>
      <c r="R83" s="336"/>
      <c r="S83" s="336"/>
      <c r="T83" s="336"/>
      <c r="U83" s="336"/>
      <c r="V83" s="336"/>
      <c r="W83" s="336"/>
      <c r="X83" s="336"/>
      <c r="Y83" s="336"/>
      <c r="Z83" s="336"/>
      <c r="AA83" s="336"/>
      <c r="AB83" s="336"/>
      <c r="AC83" s="336"/>
      <c r="AD83" s="336"/>
      <c r="AE83" s="336"/>
      <c r="AF83" s="336"/>
      <c r="AG83" s="336"/>
      <c r="AH83" s="336"/>
      <c r="AI83" s="336"/>
      <c r="AJ83" s="336"/>
      <c r="AK83" s="336"/>
      <c r="AL83" s="336"/>
      <c r="AM83" s="336"/>
      <c r="AN83" s="336"/>
      <c r="AO83" s="336"/>
      <c r="AP83" s="336"/>
      <c r="AQ83" s="336"/>
      <c r="AR83" s="336"/>
      <c r="AS83" s="336"/>
      <c r="AT83" s="336"/>
      <c r="AU83" s="336"/>
      <c r="AV83" s="336"/>
      <c r="AW83" s="336"/>
      <c r="AX83" s="336"/>
      <c r="AY83" s="336"/>
      <c r="AZ83" s="336"/>
      <c r="BA83" s="336"/>
      <c r="BB83" s="336"/>
      <c r="BC83" s="336"/>
      <c r="BD83" s="336"/>
      <c r="BE83" s="336"/>
      <c r="BF83" s="336"/>
      <c r="BG83" s="336"/>
      <c r="BH83" s="336"/>
      <c r="BI83" s="336"/>
      <c r="BJ83" s="336"/>
      <c r="BK83" s="336"/>
      <c r="BL83" s="336"/>
      <c r="BM83" s="336"/>
      <c r="BN83" s="336"/>
      <c r="BO83" s="336"/>
      <c r="BP83" s="336"/>
      <c r="BQ83" s="336"/>
      <c r="BR83" s="336"/>
      <c r="BS83" s="336"/>
      <c r="BT83" s="336"/>
      <c r="BU83" s="336"/>
      <c r="BV83" s="336"/>
      <c r="BW83" s="336"/>
      <c r="BX83" s="336"/>
      <c r="BY83" s="336"/>
      <c r="BZ83" s="336"/>
      <c r="CA83" s="336"/>
      <c r="CB83" s="336"/>
      <c r="CC83" s="336"/>
      <c r="CD83" s="336"/>
      <c r="CE83" s="336"/>
      <c r="CF83" s="336"/>
      <c r="CG83" s="336"/>
      <c r="CH83" s="336"/>
      <c r="CI83" s="336"/>
      <c r="CJ83" s="336"/>
      <c r="CK83" s="336"/>
      <c r="CL83" s="336"/>
      <c r="CM83" s="336"/>
      <c r="CN83" s="336"/>
      <c r="CO83" s="336"/>
      <c r="CP83" s="336"/>
      <c r="CQ83" s="336"/>
      <c r="CR83" s="336"/>
      <c r="CS83" s="336"/>
      <c r="CT83" s="336"/>
      <c r="CU83" s="336"/>
      <c r="CV83" s="336"/>
      <c r="CW83" s="336"/>
      <c r="CX83" s="336"/>
      <c r="CY83" s="336"/>
      <c r="CZ83" s="336"/>
      <c r="DA83" s="336"/>
      <c r="DB83" s="336"/>
      <c r="DC83" s="336"/>
      <c r="DD83" s="336"/>
      <c r="DE83" s="336"/>
      <c r="DF83" s="336"/>
      <c r="DG83" s="336"/>
      <c r="DH83" s="336"/>
      <c r="DI83" s="336"/>
      <c r="DJ83" s="336"/>
      <c r="DK83" s="336"/>
      <c r="DL83" s="336"/>
      <c r="DM83" s="336"/>
      <c r="DN83" s="336"/>
      <c r="DO83" s="336"/>
      <c r="DP83" s="336"/>
      <c r="DQ83" s="336"/>
      <c r="DR83" s="336"/>
      <c r="DS83" s="336"/>
      <c r="DT83" s="336"/>
      <c r="DU83" s="336"/>
      <c r="DV83" s="336"/>
      <c r="DW83" s="336"/>
      <c r="DX83" s="336"/>
      <c r="DY83" s="336"/>
      <c r="DZ83" s="336"/>
      <c r="EA83" s="336"/>
      <c r="EB83" s="336"/>
      <c r="EC83" s="336"/>
      <c r="ED83" s="336"/>
      <c r="EE83" s="336"/>
      <c r="EF83" s="336"/>
      <c r="EG83" s="336"/>
      <c r="EH83" s="336"/>
      <c r="EI83" s="336"/>
      <c r="EJ83" s="336"/>
      <c r="EK83" s="336"/>
      <c r="EL83" s="336"/>
      <c r="EM83" s="336"/>
      <c r="EN83" s="336"/>
      <c r="EO83" s="336"/>
      <c r="EP83" s="336"/>
      <c r="EQ83" s="336"/>
      <c r="ER83" s="336"/>
      <c r="ES83" s="336"/>
      <c r="ET83" s="336"/>
      <c r="EU83" s="336"/>
      <c r="EV83" s="336"/>
      <c r="EW83" s="336"/>
      <c r="EX83" s="336"/>
      <c r="EY83" s="336"/>
      <c r="EZ83" s="336"/>
      <c r="FA83" s="336"/>
      <c r="FB83" s="336"/>
      <c r="FC83" s="336"/>
      <c r="FD83" s="336"/>
      <c r="FE83" s="336"/>
      <c r="FF83" s="336"/>
      <c r="FG83" s="336"/>
      <c r="FH83" s="336"/>
      <c r="FI83" s="336"/>
      <c r="FJ83" s="336"/>
      <c r="FK83" s="336"/>
      <c r="FL83" s="336"/>
      <c r="FM83" s="336"/>
      <c r="FN83" s="336"/>
      <c r="FO83" s="336"/>
      <c r="FP83" s="336"/>
      <c r="FQ83" s="336"/>
      <c r="FR83" s="336"/>
      <c r="FS83" s="336"/>
      <c r="FT83" s="336"/>
      <c r="FU83" s="336"/>
      <c r="FV83" s="336"/>
      <c r="FW83" s="336"/>
      <c r="FX83" s="336"/>
      <c r="FY83" s="336"/>
      <c r="FZ83" s="336"/>
      <c r="GA83" s="336"/>
      <c r="GB83" s="336"/>
      <c r="GC83" s="336"/>
      <c r="GD83" s="336"/>
      <c r="GE83" s="336"/>
      <c r="GF83" s="336"/>
      <c r="GG83" s="336"/>
      <c r="GH83" s="336"/>
      <c r="GI83" s="336"/>
      <c r="GJ83" s="336"/>
      <c r="GK83" s="336"/>
      <c r="GL83" s="336"/>
      <c r="GM83" s="336"/>
      <c r="GN83" s="336"/>
      <c r="GO83" s="336"/>
      <c r="GP83" s="336"/>
      <c r="GQ83" s="336"/>
      <c r="GR83" s="336"/>
      <c r="GS83" s="336"/>
      <c r="GT83" s="336"/>
      <c r="GU83" s="336"/>
      <c r="GV83" s="336"/>
      <c r="GW83" s="336"/>
      <c r="GX83" s="336"/>
      <c r="GY83" s="336"/>
      <c r="GZ83" s="336"/>
      <c r="HA83" s="336"/>
      <c r="HB83" s="336"/>
      <c r="HC83" s="336"/>
      <c r="HD83" s="336"/>
      <c r="HE83" s="336"/>
      <c r="HF83" s="336"/>
      <c r="HG83" s="336"/>
      <c r="HH83" s="336"/>
      <c r="HI83" s="336"/>
      <c r="HJ83" s="336"/>
      <c r="HK83" s="336"/>
      <c r="HL83" s="336"/>
      <c r="HM83" s="336"/>
      <c r="HN83" s="336"/>
      <c r="HO83" s="336"/>
      <c r="HP83" s="336"/>
      <c r="HQ83" s="336"/>
      <c r="HR83" s="336"/>
      <c r="HS83" s="336"/>
      <c r="HT83" s="336"/>
      <c r="HU83" s="336"/>
      <c r="HV83" s="336"/>
      <c r="HW83" s="336"/>
      <c r="HX83" s="336"/>
      <c r="HY83" s="336"/>
      <c r="HZ83" s="336"/>
      <c r="IA83" s="336"/>
      <c r="IB83" s="336"/>
      <c r="IC83" s="336"/>
      <c r="ID83" s="336"/>
      <c r="IE83" s="336"/>
      <c r="IF83" s="336"/>
      <c r="IG83" s="336"/>
      <c r="IH83" s="336"/>
      <c r="II83" s="336"/>
      <c r="IJ83" s="336"/>
      <c r="IK83" s="336"/>
      <c r="IL83" s="336"/>
      <c r="IM83" s="336"/>
      <c r="IN83" s="336"/>
      <c r="IO83" s="336"/>
      <c r="IP83" s="336"/>
      <c r="IQ83" s="336"/>
      <c r="IR83" s="336"/>
      <c r="IS83" s="336"/>
      <c r="IT83" s="336"/>
      <c r="IU83" s="336"/>
      <c r="IV83" s="336"/>
    </row>
    <row r="84" spans="1:256" ht="35.25" customHeight="1" thickBot="1" x14ac:dyDescent="0.3">
      <c r="A84" s="730" t="s">
        <v>91</v>
      </c>
      <c r="B84" s="731"/>
      <c r="C84" s="731"/>
      <c r="D84" s="731"/>
      <c r="E84" s="731"/>
      <c r="F84" s="731"/>
      <c r="G84" s="731"/>
      <c r="H84" s="731"/>
      <c r="I84" s="731"/>
      <c r="J84" s="731"/>
      <c r="K84" s="732"/>
      <c r="L84" s="336"/>
      <c r="M84" s="336"/>
      <c r="N84" s="336"/>
      <c r="O84" s="336"/>
      <c r="P84" s="336"/>
      <c r="Q84" s="336"/>
      <c r="R84" s="336"/>
      <c r="S84" s="336"/>
      <c r="T84" s="336"/>
      <c r="U84" s="336"/>
      <c r="V84" s="336"/>
      <c r="W84" s="336"/>
      <c r="X84" s="336"/>
      <c r="Y84" s="336"/>
      <c r="Z84" s="336"/>
      <c r="AA84" s="336"/>
      <c r="AB84" s="336"/>
      <c r="AC84" s="336"/>
      <c r="AD84" s="336"/>
      <c r="AE84" s="336"/>
      <c r="AF84" s="336"/>
      <c r="AG84" s="336"/>
      <c r="AH84" s="336"/>
      <c r="AI84" s="336"/>
      <c r="AJ84" s="336"/>
      <c r="AK84" s="336"/>
      <c r="AL84" s="336"/>
      <c r="AM84" s="336"/>
      <c r="AN84" s="336"/>
      <c r="AO84" s="336"/>
      <c r="AP84" s="336"/>
      <c r="AQ84" s="336"/>
      <c r="AR84" s="336"/>
      <c r="AS84" s="336"/>
      <c r="AT84" s="336"/>
      <c r="AU84" s="336"/>
      <c r="AV84" s="336"/>
      <c r="AW84" s="336"/>
      <c r="AX84" s="336"/>
      <c r="AY84" s="336"/>
      <c r="AZ84" s="336"/>
      <c r="BA84" s="336"/>
      <c r="BB84" s="336"/>
      <c r="BC84" s="336"/>
      <c r="BD84" s="336"/>
      <c r="BE84" s="336"/>
      <c r="BF84" s="336"/>
      <c r="BG84" s="336"/>
      <c r="BH84" s="336"/>
      <c r="BI84" s="336"/>
      <c r="BJ84" s="336"/>
      <c r="BK84" s="336"/>
      <c r="BL84" s="336"/>
      <c r="BM84" s="336"/>
      <c r="BN84" s="336"/>
      <c r="BO84" s="336"/>
      <c r="BP84" s="336"/>
      <c r="BQ84" s="336"/>
      <c r="BR84" s="336"/>
      <c r="BS84" s="336"/>
      <c r="BT84" s="336"/>
      <c r="BU84" s="336"/>
      <c r="BV84" s="336"/>
      <c r="BW84" s="336"/>
      <c r="BX84" s="336"/>
      <c r="BY84" s="336"/>
      <c r="BZ84" s="336"/>
      <c r="CA84" s="336"/>
      <c r="CB84" s="336"/>
      <c r="CC84" s="336"/>
      <c r="CD84" s="336"/>
      <c r="CE84" s="336"/>
      <c r="CF84" s="336"/>
      <c r="CG84" s="336"/>
      <c r="CH84" s="336"/>
      <c r="CI84" s="336"/>
      <c r="CJ84" s="336"/>
      <c r="CK84" s="336"/>
      <c r="CL84" s="336"/>
      <c r="CM84" s="336"/>
      <c r="CN84" s="336"/>
      <c r="CO84" s="336"/>
      <c r="CP84" s="336"/>
      <c r="CQ84" s="336"/>
      <c r="CR84" s="336"/>
      <c r="CS84" s="336"/>
      <c r="CT84" s="336"/>
      <c r="CU84" s="336"/>
      <c r="CV84" s="336"/>
      <c r="CW84" s="336"/>
      <c r="CX84" s="336"/>
      <c r="CY84" s="336"/>
      <c r="CZ84" s="336"/>
      <c r="DA84" s="336"/>
      <c r="DB84" s="336"/>
      <c r="DC84" s="336"/>
      <c r="DD84" s="336"/>
      <c r="DE84" s="336"/>
      <c r="DF84" s="336"/>
      <c r="DG84" s="336"/>
      <c r="DH84" s="336"/>
      <c r="DI84" s="336"/>
      <c r="DJ84" s="336"/>
      <c r="DK84" s="336"/>
      <c r="DL84" s="336"/>
      <c r="DM84" s="336"/>
      <c r="DN84" s="336"/>
      <c r="DO84" s="336"/>
      <c r="DP84" s="336"/>
      <c r="DQ84" s="336"/>
      <c r="DR84" s="336"/>
      <c r="DS84" s="336"/>
      <c r="DT84" s="336"/>
      <c r="DU84" s="336"/>
      <c r="DV84" s="336"/>
      <c r="DW84" s="336"/>
      <c r="DX84" s="336"/>
      <c r="DY84" s="336"/>
      <c r="DZ84" s="336"/>
      <c r="EA84" s="336"/>
      <c r="EB84" s="336"/>
      <c r="EC84" s="336"/>
      <c r="ED84" s="336"/>
      <c r="EE84" s="336"/>
      <c r="EF84" s="336"/>
      <c r="EG84" s="336"/>
      <c r="EH84" s="336"/>
      <c r="EI84" s="336"/>
      <c r="EJ84" s="336"/>
      <c r="EK84" s="336"/>
      <c r="EL84" s="336"/>
      <c r="EM84" s="336"/>
      <c r="EN84" s="336"/>
      <c r="EO84" s="336"/>
      <c r="EP84" s="336"/>
      <c r="EQ84" s="336"/>
      <c r="ER84" s="336"/>
      <c r="ES84" s="336"/>
      <c r="ET84" s="336"/>
      <c r="EU84" s="336"/>
      <c r="EV84" s="336"/>
      <c r="EW84" s="336"/>
      <c r="EX84" s="336"/>
      <c r="EY84" s="336"/>
      <c r="EZ84" s="336"/>
      <c r="FA84" s="336"/>
      <c r="FB84" s="336"/>
      <c r="FC84" s="336"/>
      <c r="FD84" s="336"/>
      <c r="FE84" s="336"/>
      <c r="FF84" s="336"/>
      <c r="FG84" s="336"/>
      <c r="FH84" s="336"/>
      <c r="FI84" s="336"/>
      <c r="FJ84" s="336"/>
      <c r="FK84" s="336"/>
      <c r="FL84" s="336"/>
      <c r="FM84" s="336"/>
      <c r="FN84" s="336"/>
      <c r="FO84" s="336"/>
      <c r="FP84" s="336"/>
      <c r="FQ84" s="336"/>
      <c r="FR84" s="336"/>
      <c r="FS84" s="336"/>
      <c r="FT84" s="336"/>
      <c r="FU84" s="336"/>
      <c r="FV84" s="336"/>
      <c r="FW84" s="336"/>
      <c r="FX84" s="336"/>
      <c r="FY84" s="336"/>
      <c r="FZ84" s="336"/>
      <c r="GA84" s="336"/>
      <c r="GB84" s="336"/>
      <c r="GC84" s="336"/>
      <c r="GD84" s="336"/>
      <c r="GE84" s="336"/>
      <c r="GF84" s="336"/>
      <c r="GG84" s="336"/>
      <c r="GH84" s="336"/>
      <c r="GI84" s="336"/>
      <c r="GJ84" s="336"/>
      <c r="GK84" s="336"/>
      <c r="GL84" s="336"/>
      <c r="GM84" s="336"/>
      <c r="GN84" s="336"/>
      <c r="GO84" s="336"/>
      <c r="GP84" s="336"/>
      <c r="GQ84" s="336"/>
      <c r="GR84" s="336"/>
      <c r="GS84" s="336"/>
      <c r="GT84" s="336"/>
      <c r="GU84" s="336"/>
      <c r="GV84" s="336"/>
      <c r="GW84" s="336"/>
      <c r="GX84" s="336"/>
      <c r="GY84" s="336"/>
      <c r="GZ84" s="336"/>
      <c r="HA84" s="336"/>
      <c r="HB84" s="336"/>
      <c r="HC84" s="336"/>
      <c r="HD84" s="336"/>
      <c r="HE84" s="336"/>
      <c r="HF84" s="336"/>
      <c r="HG84" s="336"/>
      <c r="HH84" s="336"/>
      <c r="HI84" s="336"/>
      <c r="HJ84" s="336"/>
      <c r="HK84" s="336"/>
      <c r="HL84" s="336"/>
      <c r="HM84" s="336"/>
      <c r="HN84" s="336"/>
      <c r="HO84" s="336"/>
      <c r="HP84" s="336"/>
      <c r="HQ84" s="336"/>
      <c r="HR84" s="336"/>
      <c r="HS84" s="336"/>
      <c r="HT84" s="336"/>
      <c r="HU84" s="336"/>
      <c r="HV84" s="336"/>
      <c r="HW84" s="336"/>
      <c r="HX84" s="336"/>
      <c r="HY84" s="336"/>
      <c r="HZ84" s="336"/>
      <c r="IA84" s="336"/>
      <c r="IB84" s="336"/>
      <c r="IC84" s="336"/>
      <c r="ID84" s="336"/>
      <c r="IE84" s="336"/>
      <c r="IF84" s="336"/>
      <c r="IG84" s="336"/>
      <c r="IH84" s="336"/>
      <c r="II84" s="336"/>
      <c r="IJ84" s="336"/>
      <c r="IK84" s="336"/>
      <c r="IL84" s="336"/>
      <c r="IM84" s="336"/>
      <c r="IN84" s="336"/>
      <c r="IO84" s="336"/>
      <c r="IP84" s="336"/>
      <c r="IQ84" s="336"/>
      <c r="IR84" s="336"/>
      <c r="IS84" s="336"/>
      <c r="IT84" s="336"/>
      <c r="IU84" s="336"/>
      <c r="IV84" s="336"/>
    </row>
    <row r="85" spans="1:256" ht="27.75" customHeight="1" x14ac:dyDescent="0.25">
      <c r="A85" s="884" t="s">
        <v>39</v>
      </c>
      <c r="B85" s="885"/>
      <c r="C85" s="885"/>
      <c r="D85" s="885"/>
      <c r="E85" s="885"/>
      <c r="F85" s="885"/>
      <c r="G85" s="885"/>
      <c r="H85" s="886"/>
      <c r="I85" s="886"/>
      <c r="J85" s="886"/>
      <c r="K85" s="887"/>
      <c r="L85" s="336"/>
      <c r="M85" s="336"/>
      <c r="N85" s="336"/>
      <c r="O85" s="336"/>
      <c r="P85" s="336"/>
      <c r="Q85" s="336"/>
      <c r="R85" s="336"/>
      <c r="S85" s="336"/>
      <c r="T85" s="336"/>
      <c r="U85" s="336"/>
      <c r="V85" s="336"/>
      <c r="W85" s="336"/>
      <c r="X85" s="336"/>
      <c r="Y85" s="336"/>
      <c r="Z85" s="336"/>
      <c r="AA85" s="336"/>
      <c r="AB85" s="336"/>
      <c r="AC85" s="336"/>
      <c r="AD85" s="336"/>
      <c r="AE85" s="336"/>
      <c r="AF85" s="336"/>
      <c r="AG85" s="336"/>
      <c r="AH85" s="336"/>
      <c r="AI85" s="336"/>
      <c r="AJ85" s="336"/>
      <c r="AK85" s="336"/>
      <c r="AL85" s="336"/>
      <c r="AM85" s="336"/>
      <c r="AN85" s="336"/>
      <c r="AO85" s="336"/>
      <c r="AP85" s="336"/>
      <c r="AQ85" s="336"/>
      <c r="AR85" s="336"/>
      <c r="AS85" s="336"/>
      <c r="AT85" s="336"/>
      <c r="AU85" s="336"/>
      <c r="AV85" s="336"/>
      <c r="AW85" s="336"/>
      <c r="AX85" s="336"/>
      <c r="AY85" s="336"/>
      <c r="AZ85" s="336"/>
      <c r="BA85" s="336"/>
      <c r="BB85" s="336"/>
      <c r="BC85" s="336"/>
      <c r="BD85" s="336"/>
      <c r="BE85" s="336"/>
      <c r="BF85" s="336"/>
      <c r="BG85" s="336"/>
      <c r="BH85" s="336"/>
      <c r="BI85" s="336"/>
      <c r="BJ85" s="336"/>
      <c r="BK85" s="336"/>
      <c r="BL85" s="336"/>
      <c r="BM85" s="336"/>
      <c r="BN85" s="336"/>
      <c r="BO85" s="336"/>
      <c r="BP85" s="336"/>
      <c r="BQ85" s="336"/>
      <c r="BR85" s="336"/>
      <c r="BS85" s="336"/>
      <c r="BT85" s="336"/>
      <c r="BU85" s="336"/>
      <c r="BV85" s="336"/>
      <c r="BW85" s="336"/>
      <c r="BX85" s="336"/>
      <c r="BY85" s="336"/>
      <c r="BZ85" s="336"/>
      <c r="CA85" s="336"/>
      <c r="CB85" s="336"/>
      <c r="CC85" s="336"/>
      <c r="CD85" s="336"/>
      <c r="CE85" s="336"/>
      <c r="CF85" s="336"/>
      <c r="CG85" s="336"/>
      <c r="CH85" s="336"/>
      <c r="CI85" s="336"/>
      <c r="CJ85" s="336"/>
      <c r="CK85" s="336"/>
      <c r="CL85" s="336"/>
      <c r="CM85" s="336"/>
      <c r="CN85" s="336"/>
      <c r="CO85" s="336"/>
      <c r="CP85" s="336"/>
      <c r="CQ85" s="336"/>
      <c r="CR85" s="336"/>
      <c r="CS85" s="336"/>
      <c r="CT85" s="336"/>
      <c r="CU85" s="336"/>
      <c r="CV85" s="336"/>
      <c r="CW85" s="336"/>
      <c r="CX85" s="336"/>
      <c r="CY85" s="336"/>
      <c r="CZ85" s="336"/>
      <c r="DA85" s="336"/>
      <c r="DB85" s="336"/>
      <c r="DC85" s="336"/>
      <c r="DD85" s="336"/>
      <c r="DE85" s="336"/>
      <c r="DF85" s="336"/>
      <c r="DG85" s="336"/>
      <c r="DH85" s="336"/>
      <c r="DI85" s="336"/>
      <c r="DJ85" s="336"/>
      <c r="DK85" s="336"/>
      <c r="DL85" s="336"/>
      <c r="DM85" s="336"/>
      <c r="DN85" s="336"/>
      <c r="DO85" s="336"/>
      <c r="DP85" s="336"/>
      <c r="DQ85" s="336"/>
      <c r="DR85" s="336"/>
      <c r="DS85" s="336"/>
      <c r="DT85" s="336"/>
      <c r="DU85" s="336"/>
      <c r="DV85" s="336"/>
      <c r="DW85" s="336"/>
      <c r="DX85" s="336"/>
      <c r="DY85" s="336"/>
      <c r="DZ85" s="336"/>
      <c r="EA85" s="336"/>
      <c r="EB85" s="336"/>
      <c r="EC85" s="336"/>
      <c r="ED85" s="336"/>
      <c r="EE85" s="336"/>
      <c r="EF85" s="336"/>
      <c r="EG85" s="336"/>
      <c r="EH85" s="336"/>
      <c r="EI85" s="336"/>
      <c r="EJ85" s="336"/>
      <c r="EK85" s="336"/>
      <c r="EL85" s="336"/>
      <c r="EM85" s="336"/>
      <c r="EN85" s="336"/>
      <c r="EO85" s="336"/>
      <c r="EP85" s="336"/>
      <c r="EQ85" s="336"/>
      <c r="ER85" s="336"/>
      <c r="ES85" s="336"/>
      <c r="ET85" s="336"/>
      <c r="EU85" s="336"/>
      <c r="EV85" s="336"/>
      <c r="EW85" s="336"/>
      <c r="EX85" s="336"/>
      <c r="EY85" s="336"/>
      <c r="EZ85" s="336"/>
      <c r="FA85" s="336"/>
      <c r="FB85" s="336"/>
      <c r="FC85" s="336"/>
      <c r="FD85" s="336"/>
      <c r="FE85" s="336"/>
      <c r="FF85" s="336"/>
      <c r="FG85" s="336"/>
      <c r="FH85" s="336"/>
      <c r="FI85" s="336"/>
      <c r="FJ85" s="336"/>
      <c r="FK85" s="336"/>
      <c r="FL85" s="336"/>
      <c r="FM85" s="336"/>
      <c r="FN85" s="336"/>
      <c r="FO85" s="336"/>
      <c r="FP85" s="336"/>
      <c r="FQ85" s="336"/>
      <c r="FR85" s="336"/>
      <c r="FS85" s="336"/>
      <c r="FT85" s="336"/>
      <c r="FU85" s="336"/>
      <c r="FV85" s="336"/>
      <c r="FW85" s="336"/>
      <c r="FX85" s="336"/>
      <c r="FY85" s="336"/>
      <c r="FZ85" s="336"/>
      <c r="GA85" s="336"/>
      <c r="GB85" s="336"/>
      <c r="GC85" s="336"/>
      <c r="GD85" s="336"/>
      <c r="GE85" s="336"/>
      <c r="GF85" s="336"/>
      <c r="GG85" s="336"/>
      <c r="GH85" s="336"/>
      <c r="GI85" s="336"/>
      <c r="GJ85" s="336"/>
      <c r="GK85" s="336"/>
      <c r="GL85" s="336"/>
      <c r="GM85" s="336"/>
      <c r="GN85" s="336"/>
      <c r="GO85" s="336"/>
      <c r="GP85" s="336"/>
      <c r="GQ85" s="336"/>
      <c r="GR85" s="336"/>
      <c r="GS85" s="336"/>
      <c r="GT85" s="336"/>
      <c r="GU85" s="336"/>
      <c r="GV85" s="336"/>
      <c r="GW85" s="336"/>
      <c r="GX85" s="336"/>
      <c r="GY85" s="336"/>
      <c r="GZ85" s="336"/>
      <c r="HA85" s="336"/>
      <c r="HB85" s="336"/>
      <c r="HC85" s="336"/>
      <c r="HD85" s="336"/>
      <c r="HE85" s="336"/>
      <c r="HF85" s="336"/>
      <c r="HG85" s="336"/>
      <c r="HH85" s="336"/>
      <c r="HI85" s="336"/>
      <c r="HJ85" s="336"/>
      <c r="HK85" s="336"/>
      <c r="HL85" s="336"/>
      <c r="HM85" s="336"/>
      <c r="HN85" s="336"/>
      <c r="HO85" s="336"/>
      <c r="HP85" s="336"/>
      <c r="HQ85" s="336"/>
      <c r="HR85" s="336"/>
      <c r="HS85" s="336"/>
      <c r="HT85" s="336"/>
      <c r="HU85" s="336"/>
      <c r="HV85" s="336"/>
      <c r="HW85" s="336"/>
      <c r="HX85" s="336"/>
      <c r="HY85" s="336"/>
      <c r="HZ85" s="336"/>
      <c r="IA85" s="336"/>
      <c r="IB85" s="336"/>
      <c r="IC85" s="336"/>
      <c r="ID85" s="336"/>
      <c r="IE85" s="336"/>
      <c r="IF85" s="336"/>
      <c r="IG85" s="336"/>
      <c r="IH85" s="336"/>
      <c r="II85" s="336"/>
      <c r="IJ85" s="336"/>
      <c r="IK85" s="336"/>
      <c r="IL85" s="336"/>
      <c r="IM85" s="336"/>
      <c r="IN85" s="336"/>
      <c r="IO85" s="336"/>
      <c r="IP85" s="336"/>
      <c r="IQ85" s="336"/>
      <c r="IR85" s="336"/>
      <c r="IS85" s="336"/>
      <c r="IT85" s="336"/>
      <c r="IU85" s="336"/>
      <c r="IV85" s="336"/>
    </row>
    <row r="86" spans="1:256" ht="31.5" customHeight="1" thickBot="1" x14ac:dyDescent="0.3">
      <c r="A86" s="1291" t="s">
        <v>207</v>
      </c>
      <c r="B86" s="1292"/>
      <c r="C86" s="1292"/>
      <c r="D86" s="1292"/>
      <c r="E86" s="1292"/>
      <c r="F86" s="1292"/>
      <c r="G86" s="1292"/>
      <c r="H86" s="1293"/>
      <c r="I86" s="1293"/>
      <c r="J86" s="1293"/>
      <c r="K86" s="1294"/>
      <c r="L86" s="336"/>
      <c r="M86" s="336"/>
      <c r="N86" s="336"/>
      <c r="O86" s="336"/>
      <c r="P86" s="336"/>
      <c r="Q86" s="336"/>
      <c r="R86" s="336"/>
      <c r="S86" s="336"/>
      <c r="T86" s="336"/>
      <c r="U86" s="336"/>
      <c r="V86" s="336"/>
      <c r="W86" s="336"/>
      <c r="X86" s="336"/>
      <c r="Y86" s="336"/>
      <c r="Z86" s="336"/>
      <c r="AA86" s="336"/>
      <c r="AB86" s="336"/>
      <c r="AC86" s="336"/>
      <c r="AD86" s="336"/>
      <c r="AE86" s="336"/>
      <c r="AF86" s="336"/>
      <c r="AG86" s="336"/>
      <c r="AH86" s="336"/>
      <c r="AI86" s="336"/>
      <c r="AJ86" s="336"/>
      <c r="AK86" s="336"/>
      <c r="AL86" s="336"/>
      <c r="AM86" s="336"/>
      <c r="AN86" s="336"/>
      <c r="AO86" s="336"/>
      <c r="AP86" s="336"/>
      <c r="AQ86" s="336"/>
      <c r="AR86" s="336"/>
      <c r="AS86" s="336"/>
      <c r="AT86" s="336"/>
      <c r="AU86" s="336"/>
      <c r="AV86" s="336"/>
      <c r="AW86" s="336"/>
      <c r="AX86" s="336"/>
      <c r="AY86" s="336"/>
      <c r="AZ86" s="336"/>
      <c r="BA86" s="336"/>
      <c r="BB86" s="336"/>
      <c r="BC86" s="336"/>
      <c r="BD86" s="336"/>
      <c r="BE86" s="336"/>
      <c r="BF86" s="336"/>
      <c r="BG86" s="336"/>
      <c r="BH86" s="336"/>
      <c r="BI86" s="336"/>
      <c r="BJ86" s="336"/>
      <c r="BK86" s="336"/>
      <c r="BL86" s="336"/>
      <c r="BM86" s="336"/>
      <c r="BN86" s="336"/>
      <c r="BO86" s="336"/>
      <c r="BP86" s="336"/>
      <c r="BQ86" s="336"/>
      <c r="BR86" s="336"/>
      <c r="BS86" s="336"/>
      <c r="BT86" s="336"/>
      <c r="BU86" s="336"/>
      <c r="BV86" s="336"/>
      <c r="BW86" s="336"/>
      <c r="BX86" s="336"/>
      <c r="BY86" s="336"/>
      <c r="BZ86" s="336"/>
      <c r="CA86" s="336"/>
      <c r="CB86" s="336"/>
      <c r="CC86" s="336"/>
      <c r="CD86" s="336"/>
      <c r="CE86" s="336"/>
      <c r="CF86" s="336"/>
      <c r="CG86" s="336"/>
      <c r="CH86" s="336"/>
      <c r="CI86" s="336"/>
      <c r="CJ86" s="336"/>
      <c r="CK86" s="336"/>
      <c r="CL86" s="336"/>
      <c r="CM86" s="336"/>
      <c r="CN86" s="336"/>
      <c r="CO86" s="336"/>
      <c r="CP86" s="336"/>
      <c r="CQ86" s="336"/>
      <c r="CR86" s="336"/>
      <c r="CS86" s="336"/>
      <c r="CT86" s="336"/>
      <c r="CU86" s="336"/>
      <c r="CV86" s="336"/>
      <c r="CW86" s="336"/>
      <c r="CX86" s="336"/>
      <c r="CY86" s="336"/>
      <c r="CZ86" s="336"/>
      <c r="DA86" s="336"/>
      <c r="DB86" s="336"/>
      <c r="DC86" s="336"/>
      <c r="DD86" s="336"/>
      <c r="DE86" s="336"/>
      <c r="DF86" s="336"/>
      <c r="DG86" s="336"/>
      <c r="DH86" s="336"/>
      <c r="DI86" s="336"/>
      <c r="DJ86" s="336"/>
      <c r="DK86" s="336"/>
      <c r="DL86" s="336"/>
      <c r="DM86" s="336"/>
      <c r="DN86" s="336"/>
      <c r="DO86" s="336"/>
      <c r="DP86" s="336"/>
      <c r="DQ86" s="336"/>
      <c r="DR86" s="336"/>
      <c r="DS86" s="336"/>
      <c r="DT86" s="336"/>
      <c r="DU86" s="336"/>
      <c r="DV86" s="336"/>
      <c r="DW86" s="336"/>
      <c r="DX86" s="336"/>
      <c r="DY86" s="336"/>
      <c r="DZ86" s="336"/>
      <c r="EA86" s="336"/>
      <c r="EB86" s="336"/>
      <c r="EC86" s="336"/>
      <c r="ED86" s="336"/>
      <c r="EE86" s="336"/>
      <c r="EF86" s="336"/>
      <c r="EG86" s="336"/>
      <c r="EH86" s="336"/>
      <c r="EI86" s="336"/>
      <c r="EJ86" s="336"/>
      <c r="EK86" s="336"/>
      <c r="EL86" s="336"/>
      <c r="EM86" s="336"/>
      <c r="EN86" s="336"/>
      <c r="EO86" s="336"/>
      <c r="EP86" s="336"/>
      <c r="EQ86" s="336"/>
      <c r="ER86" s="336"/>
      <c r="ES86" s="336"/>
      <c r="ET86" s="336"/>
      <c r="EU86" s="336"/>
      <c r="EV86" s="336"/>
      <c r="EW86" s="336"/>
      <c r="EX86" s="336"/>
      <c r="EY86" s="336"/>
      <c r="EZ86" s="336"/>
      <c r="FA86" s="336"/>
      <c r="FB86" s="336"/>
      <c r="FC86" s="336"/>
      <c r="FD86" s="336"/>
      <c r="FE86" s="336"/>
      <c r="FF86" s="336"/>
      <c r="FG86" s="336"/>
      <c r="FH86" s="336"/>
      <c r="FI86" s="336"/>
      <c r="FJ86" s="336"/>
      <c r="FK86" s="336"/>
      <c r="FL86" s="336"/>
      <c r="FM86" s="336"/>
      <c r="FN86" s="336"/>
      <c r="FO86" s="336"/>
      <c r="FP86" s="336"/>
      <c r="FQ86" s="336"/>
      <c r="FR86" s="336"/>
      <c r="FS86" s="336"/>
      <c r="FT86" s="336"/>
      <c r="FU86" s="336"/>
      <c r="FV86" s="336"/>
      <c r="FW86" s="336"/>
      <c r="FX86" s="336"/>
      <c r="FY86" s="336"/>
      <c r="FZ86" s="336"/>
      <c r="GA86" s="336"/>
      <c r="GB86" s="336"/>
      <c r="GC86" s="336"/>
      <c r="GD86" s="336"/>
      <c r="GE86" s="336"/>
      <c r="GF86" s="336"/>
      <c r="GG86" s="336"/>
      <c r="GH86" s="336"/>
      <c r="GI86" s="336"/>
      <c r="GJ86" s="336"/>
      <c r="GK86" s="336"/>
      <c r="GL86" s="336"/>
      <c r="GM86" s="336"/>
      <c r="GN86" s="336"/>
      <c r="GO86" s="336"/>
      <c r="GP86" s="336"/>
      <c r="GQ86" s="336"/>
      <c r="GR86" s="336"/>
      <c r="GS86" s="336"/>
      <c r="GT86" s="336"/>
      <c r="GU86" s="336"/>
      <c r="GV86" s="336"/>
      <c r="GW86" s="336"/>
      <c r="GX86" s="336"/>
      <c r="GY86" s="336"/>
      <c r="GZ86" s="336"/>
      <c r="HA86" s="336"/>
      <c r="HB86" s="336"/>
      <c r="HC86" s="336"/>
      <c r="HD86" s="336"/>
      <c r="HE86" s="336"/>
      <c r="HF86" s="336"/>
      <c r="HG86" s="336"/>
      <c r="HH86" s="336"/>
      <c r="HI86" s="336"/>
      <c r="HJ86" s="336"/>
      <c r="HK86" s="336"/>
      <c r="HL86" s="336"/>
      <c r="HM86" s="336"/>
      <c r="HN86" s="336"/>
      <c r="HO86" s="336"/>
      <c r="HP86" s="336"/>
      <c r="HQ86" s="336"/>
      <c r="HR86" s="336"/>
      <c r="HS86" s="336"/>
      <c r="HT86" s="336"/>
      <c r="HU86" s="336"/>
      <c r="HV86" s="336"/>
      <c r="HW86" s="336"/>
      <c r="HX86" s="336"/>
      <c r="HY86" s="336"/>
      <c r="HZ86" s="336"/>
      <c r="IA86" s="336"/>
      <c r="IB86" s="336"/>
      <c r="IC86" s="336"/>
      <c r="ID86" s="336"/>
      <c r="IE86" s="336"/>
      <c r="IF86" s="336"/>
      <c r="IG86" s="336"/>
      <c r="IH86" s="336"/>
      <c r="II86" s="336"/>
      <c r="IJ86" s="336"/>
      <c r="IK86" s="336"/>
      <c r="IL86" s="336"/>
      <c r="IM86" s="336"/>
      <c r="IN86" s="336"/>
      <c r="IO86" s="336"/>
      <c r="IP86" s="336"/>
      <c r="IQ86" s="336"/>
      <c r="IR86" s="336"/>
      <c r="IS86" s="336"/>
      <c r="IT86" s="336"/>
      <c r="IU86" s="336"/>
      <c r="IV86" s="336"/>
    </row>
    <row r="87" spans="1:256" ht="33.75" customHeight="1" x14ac:dyDescent="0.25">
      <c r="A87" s="884" t="s">
        <v>40</v>
      </c>
      <c r="B87" s="885"/>
      <c r="C87" s="885"/>
      <c r="D87" s="885"/>
      <c r="E87" s="885"/>
      <c r="F87" s="885"/>
      <c r="G87" s="885"/>
      <c r="H87" s="886"/>
      <c r="I87" s="886"/>
      <c r="J87" s="886"/>
      <c r="K87" s="887"/>
      <c r="L87" s="336"/>
      <c r="M87" s="336"/>
      <c r="N87" s="336"/>
      <c r="O87" s="336"/>
      <c r="P87" s="336"/>
      <c r="Q87" s="336"/>
      <c r="R87" s="336"/>
      <c r="S87" s="336"/>
      <c r="T87" s="336"/>
      <c r="U87" s="336"/>
      <c r="V87" s="336"/>
      <c r="W87" s="336"/>
      <c r="X87" s="336"/>
      <c r="Y87" s="336"/>
      <c r="Z87" s="336"/>
      <c r="AA87" s="336"/>
      <c r="AB87" s="336"/>
      <c r="AC87" s="336"/>
      <c r="AD87" s="336"/>
      <c r="AE87" s="336"/>
      <c r="AF87" s="336"/>
      <c r="AG87" s="336"/>
      <c r="AH87" s="336"/>
      <c r="AI87" s="336"/>
      <c r="AJ87" s="336"/>
      <c r="AK87" s="336"/>
      <c r="AL87" s="336"/>
      <c r="AM87" s="336"/>
      <c r="AN87" s="336"/>
      <c r="AO87" s="336"/>
      <c r="AP87" s="336"/>
      <c r="AQ87" s="336"/>
      <c r="AR87" s="336"/>
      <c r="AS87" s="336"/>
      <c r="AT87" s="336"/>
      <c r="AU87" s="336"/>
      <c r="AV87" s="336"/>
      <c r="AW87" s="336"/>
      <c r="AX87" s="336"/>
      <c r="AY87" s="336"/>
      <c r="AZ87" s="336"/>
      <c r="BA87" s="336"/>
      <c r="BB87" s="336"/>
      <c r="BC87" s="336"/>
      <c r="BD87" s="336"/>
      <c r="BE87" s="336"/>
      <c r="BF87" s="336"/>
      <c r="BG87" s="336"/>
      <c r="BH87" s="336"/>
      <c r="BI87" s="336"/>
      <c r="BJ87" s="336"/>
      <c r="BK87" s="336"/>
      <c r="BL87" s="336"/>
      <c r="BM87" s="336"/>
      <c r="BN87" s="336"/>
      <c r="BO87" s="336"/>
      <c r="BP87" s="336"/>
      <c r="BQ87" s="336"/>
      <c r="BR87" s="336"/>
      <c r="BS87" s="336"/>
      <c r="BT87" s="336"/>
      <c r="BU87" s="336"/>
      <c r="BV87" s="336"/>
      <c r="BW87" s="336"/>
      <c r="BX87" s="336"/>
      <c r="BY87" s="336"/>
      <c r="BZ87" s="336"/>
      <c r="CA87" s="336"/>
      <c r="CB87" s="336"/>
      <c r="CC87" s="336"/>
      <c r="CD87" s="336"/>
      <c r="CE87" s="336"/>
      <c r="CF87" s="336"/>
      <c r="CG87" s="336"/>
      <c r="CH87" s="336"/>
      <c r="CI87" s="336"/>
      <c r="CJ87" s="336"/>
      <c r="CK87" s="336"/>
      <c r="CL87" s="336"/>
      <c r="CM87" s="336"/>
      <c r="CN87" s="336"/>
      <c r="CO87" s="336"/>
      <c r="CP87" s="336"/>
      <c r="CQ87" s="336"/>
      <c r="CR87" s="336"/>
      <c r="CS87" s="336"/>
      <c r="CT87" s="336"/>
      <c r="CU87" s="336"/>
      <c r="CV87" s="336"/>
      <c r="CW87" s="336"/>
      <c r="CX87" s="336"/>
      <c r="CY87" s="336"/>
      <c r="CZ87" s="336"/>
      <c r="DA87" s="336"/>
      <c r="DB87" s="336"/>
      <c r="DC87" s="336"/>
      <c r="DD87" s="336"/>
      <c r="DE87" s="336"/>
      <c r="DF87" s="336"/>
      <c r="DG87" s="336"/>
      <c r="DH87" s="336"/>
      <c r="DI87" s="336"/>
      <c r="DJ87" s="336"/>
      <c r="DK87" s="336"/>
      <c r="DL87" s="336"/>
      <c r="DM87" s="336"/>
      <c r="DN87" s="336"/>
      <c r="DO87" s="336"/>
      <c r="DP87" s="336"/>
      <c r="DQ87" s="336"/>
      <c r="DR87" s="336"/>
      <c r="DS87" s="336"/>
      <c r="DT87" s="336"/>
      <c r="DU87" s="336"/>
      <c r="DV87" s="336"/>
      <c r="DW87" s="336"/>
      <c r="DX87" s="336"/>
      <c r="DY87" s="336"/>
      <c r="DZ87" s="336"/>
      <c r="EA87" s="336"/>
      <c r="EB87" s="336"/>
      <c r="EC87" s="336"/>
      <c r="ED87" s="336"/>
      <c r="EE87" s="336"/>
      <c r="EF87" s="336"/>
      <c r="EG87" s="336"/>
      <c r="EH87" s="336"/>
      <c r="EI87" s="336"/>
      <c r="EJ87" s="336"/>
      <c r="EK87" s="336"/>
      <c r="EL87" s="336"/>
      <c r="EM87" s="336"/>
      <c r="EN87" s="336"/>
      <c r="EO87" s="336"/>
      <c r="EP87" s="336"/>
      <c r="EQ87" s="336"/>
      <c r="ER87" s="336"/>
      <c r="ES87" s="336"/>
      <c r="ET87" s="336"/>
      <c r="EU87" s="336"/>
      <c r="EV87" s="336"/>
      <c r="EW87" s="336"/>
      <c r="EX87" s="336"/>
      <c r="EY87" s="336"/>
      <c r="EZ87" s="336"/>
      <c r="FA87" s="336"/>
      <c r="FB87" s="336"/>
      <c r="FC87" s="336"/>
      <c r="FD87" s="336"/>
      <c r="FE87" s="336"/>
      <c r="FF87" s="336"/>
      <c r="FG87" s="336"/>
      <c r="FH87" s="336"/>
      <c r="FI87" s="336"/>
      <c r="FJ87" s="336"/>
      <c r="FK87" s="336"/>
      <c r="FL87" s="336"/>
      <c r="FM87" s="336"/>
      <c r="FN87" s="336"/>
      <c r="FO87" s="336"/>
      <c r="FP87" s="336"/>
      <c r="FQ87" s="336"/>
      <c r="FR87" s="336"/>
      <c r="FS87" s="336"/>
      <c r="FT87" s="336"/>
      <c r="FU87" s="336"/>
      <c r="FV87" s="336"/>
      <c r="FW87" s="336"/>
      <c r="FX87" s="336"/>
      <c r="FY87" s="336"/>
      <c r="FZ87" s="336"/>
      <c r="GA87" s="336"/>
      <c r="GB87" s="336"/>
      <c r="GC87" s="336"/>
      <c r="GD87" s="336"/>
      <c r="GE87" s="336"/>
      <c r="GF87" s="336"/>
      <c r="GG87" s="336"/>
      <c r="GH87" s="336"/>
      <c r="GI87" s="336"/>
      <c r="GJ87" s="336"/>
      <c r="GK87" s="336"/>
      <c r="GL87" s="336"/>
      <c r="GM87" s="336"/>
      <c r="GN87" s="336"/>
      <c r="GO87" s="336"/>
      <c r="GP87" s="336"/>
      <c r="GQ87" s="336"/>
      <c r="GR87" s="336"/>
      <c r="GS87" s="336"/>
      <c r="GT87" s="336"/>
      <c r="GU87" s="336"/>
      <c r="GV87" s="336"/>
      <c r="GW87" s="336"/>
      <c r="GX87" s="336"/>
      <c r="GY87" s="336"/>
      <c r="GZ87" s="336"/>
      <c r="HA87" s="336"/>
      <c r="HB87" s="336"/>
      <c r="HC87" s="336"/>
      <c r="HD87" s="336"/>
      <c r="HE87" s="336"/>
      <c r="HF87" s="336"/>
      <c r="HG87" s="336"/>
      <c r="HH87" s="336"/>
      <c r="HI87" s="336"/>
      <c r="HJ87" s="336"/>
      <c r="HK87" s="336"/>
      <c r="HL87" s="336"/>
      <c r="HM87" s="336"/>
      <c r="HN87" s="336"/>
      <c r="HO87" s="336"/>
      <c r="HP87" s="336"/>
      <c r="HQ87" s="336"/>
      <c r="HR87" s="336"/>
      <c r="HS87" s="336"/>
      <c r="HT87" s="336"/>
      <c r="HU87" s="336"/>
      <c r="HV87" s="336"/>
      <c r="HW87" s="336"/>
      <c r="HX87" s="336"/>
      <c r="HY87" s="336"/>
      <c r="HZ87" s="336"/>
      <c r="IA87" s="336"/>
      <c r="IB87" s="336"/>
      <c r="IC87" s="336"/>
      <c r="ID87" s="336"/>
      <c r="IE87" s="336"/>
      <c r="IF87" s="336"/>
      <c r="IG87" s="336"/>
      <c r="IH87" s="336"/>
      <c r="II87" s="336"/>
      <c r="IJ87" s="336"/>
      <c r="IK87" s="336"/>
      <c r="IL87" s="336"/>
      <c r="IM87" s="336"/>
      <c r="IN87" s="336"/>
      <c r="IO87" s="336"/>
      <c r="IP87" s="336"/>
      <c r="IQ87" s="336"/>
      <c r="IR87" s="336"/>
      <c r="IS87" s="336"/>
      <c r="IT87" s="336"/>
      <c r="IU87" s="336"/>
      <c r="IV87" s="336"/>
    </row>
    <row r="88" spans="1:256" ht="43.5" customHeight="1" thickBot="1" x14ac:dyDescent="0.3">
      <c r="A88" s="1291" t="s">
        <v>211</v>
      </c>
      <c r="B88" s="1292"/>
      <c r="C88" s="1292"/>
      <c r="D88" s="1292"/>
      <c r="E88" s="1292"/>
      <c r="F88" s="1292"/>
      <c r="G88" s="1292"/>
      <c r="H88" s="1293"/>
      <c r="I88" s="1293"/>
      <c r="J88" s="1293"/>
      <c r="K88" s="1294"/>
      <c r="L88" s="336"/>
      <c r="M88" s="336"/>
      <c r="N88" s="336"/>
      <c r="O88" s="336"/>
      <c r="P88" s="336"/>
      <c r="Q88" s="336"/>
      <c r="R88" s="336"/>
      <c r="S88" s="336"/>
      <c r="T88" s="336"/>
      <c r="U88" s="336"/>
      <c r="V88" s="336"/>
      <c r="W88" s="336"/>
      <c r="X88" s="336"/>
      <c r="Y88" s="336"/>
      <c r="Z88" s="336"/>
      <c r="AA88" s="336"/>
      <c r="AB88" s="336"/>
      <c r="AC88" s="336"/>
      <c r="AD88" s="336"/>
      <c r="AE88" s="336"/>
      <c r="AF88" s="336"/>
      <c r="AG88" s="336"/>
      <c r="AH88" s="336"/>
      <c r="AI88" s="336"/>
      <c r="AJ88" s="336"/>
      <c r="AK88" s="336"/>
      <c r="AL88" s="336"/>
      <c r="AM88" s="336"/>
      <c r="AN88" s="336"/>
      <c r="AO88" s="336"/>
      <c r="AP88" s="336"/>
      <c r="AQ88" s="336"/>
      <c r="AR88" s="336"/>
      <c r="AS88" s="336"/>
      <c r="AT88" s="336"/>
      <c r="AU88" s="336"/>
      <c r="AV88" s="336"/>
      <c r="AW88" s="336"/>
      <c r="AX88" s="336"/>
      <c r="AY88" s="336"/>
      <c r="AZ88" s="336"/>
      <c r="BA88" s="336"/>
      <c r="BB88" s="336"/>
      <c r="BC88" s="336"/>
      <c r="BD88" s="336"/>
      <c r="BE88" s="336"/>
      <c r="BF88" s="336"/>
      <c r="BG88" s="336"/>
      <c r="BH88" s="336"/>
      <c r="BI88" s="336"/>
      <c r="BJ88" s="336"/>
      <c r="BK88" s="336"/>
      <c r="BL88" s="336"/>
      <c r="BM88" s="336"/>
      <c r="BN88" s="336"/>
      <c r="BO88" s="336"/>
      <c r="BP88" s="336"/>
      <c r="BQ88" s="336"/>
      <c r="BR88" s="336"/>
      <c r="BS88" s="336"/>
      <c r="BT88" s="336"/>
      <c r="BU88" s="336"/>
      <c r="BV88" s="336"/>
      <c r="BW88" s="336"/>
      <c r="BX88" s="336"/>
      <c r="BY88" s="336"/>
      <c r="BZ88" s="336"/>
      <c r="CA88" s="336"/>
      <c r="CB88" s="336"/>
      <c r="CC88" s="336"/>
      <c r="CD88" s="336"/>
      <c r="CE88" s="336"/>
      <c r="CF88" s="336"/>
      <c r="CG88" s="336"/>
      <c r="CH88" s="336"/>
      <c r="CI88" s="336"/>
      <c r="CJ88" s="336"/>
      <c r="CK88" s="336"/>
      <c r="CL88" s="336"/>
      <c r="CM88" s="336"/>
      <c r="CN88" s="336"/>
      <c r="CO88" s="336"/>
      <c r="CP88" s="336"/>
      <c r="CQ88" s="336"/>
      <c r="CR88" s="336"/>
      <c r="CS88" s="336"/>
      <c r="CT88" s="336"/>
      <c r="CU88" s="336"/>
      <c r="CV88" s="336"/>
      <c r="CW88" s="336"/>
      <c r="CX88" s="336"/>
      <c r="CY88" s="336"/>
      <c r="CZ88" s="336"/>
      <c r="DA88" s="336"/>
      <c r="DB88" s="336"/>
      <c r="DC88" s="336"/>
      <c r="DD88" s="336"/>
      <c r="DE88" s="336"/>
      <c r="DF88" s="336"/>
      <c r="DG88" s="336"/>
      <c r="DH88" s="336"/>
      <c r="DI88" s="336"/>
      <c r="DJ88" s="336"/>
      <c r="DK88" s="336"/>
      <c r="DL88" s="336"/>
      <c r="DM88" s="336"/>
      <c r="DN88" s="336"/>
      <c r="DO88" s="336"/>
      <c r="DP88" s="336"/>
      <c r="DQ88" s="336"/>
      <c r="DR88" s="336"/>
      <c r="DS88" s="336"/>
      <c r="DT88" s="336"/>
      <c r="DU88" s="336"/>
      <c r="DV88" s="336"/>
      <c r="DW88" s="336"/>
      <c r="DX88" s="336"/>
      <c r="DY88" s="336"/>
      <c r="DZ88" s="336"/>
      <c r="EA88" s="336"/>
      <c r="EB88" s="336"/>
      <c r="EC88" s="336"/>
      <c r="ED88" s="336"/>
      <c r="EE88" s="336"/>
      <c r="EF88" s="336"/>
      <c r="EG88" s="336"/>
      <c r="EH88" s="336"/>
      <c r="EI88" s="336"/>
      <c r="EJ88" s="336"/>
      <c r="EK88" s="336"/>
      <c r="EL88" s="336"/>
      <c r="EM88" s="336"/>
      <c r="EN88" s="336"/>
      <c r="EO88" s="336"/>
      <c r="EP88" s="336"/>
      <c r="EQ88" s="336"/>
      <c r="ER88" s="336"/>
      <c r="ES88" s="336"/>
      <c r="ET88" s="336"/>
      <c r="EU88" s="336"/>
      <c r="EV88" s="336"/>
      <c r="EW88" s="336"/>
      <c r="EX88" s="336"/>
      <c r="EY88" s="336"/>
      <c r="EZ88" s="336"/>
      <c r="FA88" s="336"/>
      <c r="FB88" s="336"/>
      <c r="FC88" s="336"/>
      <c r="FD88" s="336"/>
      <c r="FE88" s="336"/>
      <c r="FF88" s="336"/>
      <c r="FG88" s="336"/>
      <c r="FH88" s="336"/>
      <c r="FI88" s="336"/>
      <c r="FJ88" s="336"/>
      <c r="FK88" s="336"/>
      <c r="FL88" s="336"/>
      <c r="FM88" s="336"/>
      <c r="FN88" s="336"/>
      <c r="FO88" s="336"/>
      <c r="FP88" s="336"/>
      <c r="FQ88" s="336"/>
      <c r="FR88" s="336"/>
      <c r="FS88" s="336"/>
      <c r="FT88" s="336"/>
      <c r="FU88" s="336"/>
      <c r="FV88" s="336"/>
      <c r="FW88" s="336"/>
      <c r="FX88" s="336"/>
      <c r="FY88" s="336"/>
      <c r="FZ88" s="336"/>
      <c r="GA88" s="336"/>
      <c r="GB88" s="336"/>
      <c r="GC88" s="336"/>
      <c r="GD88" s="336"/>
      <c r="GE88" s="336"/>
      <c r="GF88" s="336"/>
      <c r="GG88" s="336"/>
      <c r="GH88" s="336"/>
      <c r="GI88" s="336"/>
      <c r="GJ88" s="336"/>
      <c r="GK88" s="336"/>
      <c r="GL88" s="336"/>
      <c r="GM88" s="336"/>
      <c r="GN88" s="336"/>
      <c r="GO88" s="336"/>
      <c r="GP88" s="336"/>
      <c r="GQ88" s="336"/>
      <c r="GR88" s="336"/>
      <c r="GS88" s="336"/>
      <c r="GT88" s="336"/>
      <c r="GU88" s="336"/>
      <c r="GV88" s="336"/>
      <c r="GW88" s="336"/>
      <c r="GX88" s="336"/>
      <c r="GY88" s="336"/>
      <c r="GZ88" s="336"/>
      <c r="HA88" s="336"/>
      <c r="HB88" s="336"/>
      <c r="HC88" s="336"/>
      <c r="HD88" s="336"/>
      <c r="HE88" s="336"/>
      <c r="HF88" s="336"/>
      <c r="HG88" s="336"/>
      <c r="HH88" s="336"/>
      <c r="HI88" s="336"/>
      <c r="HJ88" s="336"/>
      <c r="HK88" s="336"/>
      <c r="HL88" s="336"/>
      <c r="HM88" s="336"/>
      <c r="HN88" s="336"/>
      <c r="HO88" s="336"/>
      <c r="HP88" s="336"/>
      <c r="HQ88" s="336"/>
      <c r="HR88" s="336"/>
      <c r="HS88" s="336"/>
      <c r="HT88" s="336"/>
      <c r="HU88" s="336"/>
      <c r="HV88" s="336"/>
      <c r="HW88" s="336"/>
      <c r="HX88" s="336"/>
      <c r="HY88" s="336"/>
      <c r="HZ88" s="336"/>
      <c r="IA88" s="336"/>
      <c r="IB88" s="336"/>
      <c r="IC88" s="336"/>
      <c r="ID88" s="336"/>
      <c r="IE88" s="336"/>
      <c r="IF88" s="336"/>
      <c r="IG88" s="336"/>
      <c r="IH88" s="336"/>
      <c r="II88" s="336"/>
      <c r="IJ88" s="336"/>
      <c r="IK88" s="336"/>
      <c r="IL88" s="336"/>
      <c r="IM88" s="336"/>
      <c r="IN88" s="336"/>
      <c r="IO88" s="336"/>
      <c r="IP88" s="336"/>
      <c r="IQ88" s="336"/>
      <c r="IR88" s="336"/>
      <c r="IS88" s="336"/>
      <c r="IT88" s="336"/>
      <c r="IU88" s="336"/>
      <c r="IV88" s="336"/>
    </row>
    <row r="89" spans="1:256" ht="16.5" customHeight="1" x14ac:dyDescent="0.25">
      <c r="A89" s="804" t="s">
        <v>29</v>
      </c>
      <c r="B89" s="805"/>
      <c r="C89" s="808" t="s">
        <v>10</v>
      </c>
      <c r="D89" s="809"/>
      <c r="E89" s="809"/>
      <c r="F89" s="809"/>
      <c r="G89" s="809"/>
      <c r="H89" s="809"/>
      <c r="I89" s="809"/>
      <c r="J89" s="809"/>
      <c r="K89" s="810"/>
    </row>
    <row r="90" spans="1:256" ht="16.5" customHeight="1" x14ac:dyDescent="0.25">
      <c r="A90" s="806"/>
      <c r="B90" s="807"/>
      <c r="C90" s="856" t="s">
        <v>333</v>
      </c>
      <c r="D90" s="857"/>
      <c r="E90" s="857"/>
      <c r="F90" s="857"/>
      <c r="G90" s="857"/>
      <c r="H90" s="857"/>
      <c r="I90" s="857"/>
      <c r="J90" s="857"/>
      <c r="K90" s="858"/>
    </row>
    <row r="91" spans="1:256" x14ac:dyDescent="0.25">
      <c r="A91" s="849">
        <v>1047</v>
      </c>
      <c r="B91" s="755" t="s">
        <v>351</v>
      </c>
      <c r="C91" s="756" t="s">
        <v>31</v>
      </c>
      <c r="D91" s="757"/>
      <c r="E91" s="757"/>
      <c r="F91" s="757"/>
      <c r="G91" s="757"/>
      <c r="H91" s="757"/>
      <c r="I91" s="757"/>
      <c r="J91" s="757"/>
      <c r="K91" s="758"/>
    </row>
    <row r="92" spans="1:256" ht="42.75" customHeight="1" thickBot="1" x14ac:dyDescent="0.3">
      <c r="A92" s="850"/>
      <c r="B92" s="755"/>
      <c r="C92" s="782" t="s">
        <v>331</v>
      </c>
      <c r="D92" s="783"/>
      <c r="E92" s="783"/>
      <c r="F92" s="783"/>
      <c r="G92" s="783"/>
      <c r="H92" s="783"/>
      <c r="I92" s="783"/>
      <c r="J92" s="783"/>
      <c r="K92" s="784"/>
    </row>
    <row r="93" spans="1:256" ht="66" customHeight="1" thickBot="1" x14ac:dyDescent="0.3">
      <c r="A93" s="759" t="s">
        <v>63</v>
      </c>
      <c r="B93" s="760"/>
      <c r="C93" s="333" t="s">
        <v>64</v>
      </c>
      <c r="D93" s="103">
        <v>1</v>
      </c>
      <c r="E93" s="103">
        <v>1</v>
      </c>
      <c r="F93" s="103">
        <v>1</v>
      </c>
      <c r="G93" s="103">
        <v>1</v>
      </c>
      <c r="H93" s="104"/>
      <c r="I93" s="104"/>
      <c r="J93" s="104"/>
      <c r="K93" s="69"/>
    </row>
    <row r="94" spans="1:256" ht="36.75" customHeight="1" thickBot="1" x14ac:dyDescent="0.3">
      <c r="A94" s="759" t="s">
        <v>65</v>
      </c>
      <c r="B94" s="848"/>
      <c r="C94" s="333"/>
      <c r="D94" s="70" t="s">
        <v>33</v>
      </c>
      <c r="E94" s="70" t="s">
        <v>33</v>
      </c>
      <c r="F94" s="70" t="s">
        <v>33</v>
      </c>
      <c r="G94" s="70" t="s">
        <v>33</v>
      </c>
      <c r="H94" s="71" t="e">
        <f>#REF!</f>
        <v>#REF!</v>
      </c>
      <c r="I94" s="71" t="e">
        <f>#REF!</f>
        <v>#REF!</v>
      </c>
      <c r="J94" s="71" t="e">
        <f>#REF!</f>
        <v>#REF!</v>
      </c>
      <c r="K94" s="71" t="e">
        <f>#REF!</f>
        <v>#REF!</v>
      </c>
    </row>
    <row r="95" spans="1:256" ht="17.25" thickBot="1" x14ac:dyDescent="0.3">
      <c r="A95" s="759" t="s">
        <v>66</v>
      </c>
      <c r="B95" s="847"/>
      <c r="C95" s="848"/>
      <c r="D95" s="334"/>
      <c r="E95" s="334"/>
      <c r="F95" s="334"/>
      <c r="G95" s="70"/>
      <c r="H95" s="68"/>
      <c r="I95" s="68"/>
      <c r="J95" s="68"/>
      <c r="K95" s="69"/>
    </row>
    <row r="96" spans="1:256" x14ac:dyDescent="0.25">
      <c r="A96" s="859" t="s">
        <v>67</v>
      </c>
      <c r="B96" s="860"/>
      <c r="C96" s="860"/>
      <c r="D96" s="860"/>
      <c r="E96" s="860"/>
      <c r="F96" s="860"/>
      <c r="G96" s="860"/>
      <c r="H96" s="860"/>
      <c r="I96" s="860"/>
      <c r="J96" s="860"/>
      <c r="K96" s="861"/>
    </row>
    <row r="97" spans="1:11" ht="17.25" thickBot="1" x14ac:dyDescent="0.3">
      <c r="A97" s="730" t="s">
        <v>91</v>
      </c>
      <c r="B97" s="731"/>
      <c r="C97" s="731"/>
      <c r="D97" s="731"/>
      <c r="E97" s="731"/>
      <c r="F97" s="731"/>
      <c r="G97" s="731"/>
      <c r="H97" s="731"/>
      <c r="I97" s="731"/>
      <c r="J97" s="731"/>
      <c r="K97" s="732"/>
    </row>
    <row r="98" spans="1:11" x14ac:dyDescent="0.25">
      <c r="A98" s="741" t="s">
        <v>39</v>
      </c>
      <c r="B98" s="742"/>
      <c r="C98" s="742"/>
      <c r="D98" s="742"/>
      <c r="E98" s="742"/>
      <c r="F98" s="742"/>
      <c r="G98" s="742"/>
      <c r="H98" s="742"/>
      <c r="I98" s="742"/>
      <c r="J98" s="742"/>
      <c r="K98" s="743"/>
    </row>
    <row r="99" spans="1:11" ht="17.25" thickBot="1" x14ac:dyDescent="0.35">
      <c r="A99" s="728" t="s">
        <v>103</v>
      </c>
      <c r="B99" s="765"/>
      <c r="C99" s="765"/>
      <c r="D99" s="765"/>
      <c r="E99" s="765"/>
      <c r="F99" s="765"/>
      <c r="G99" s="765"/>
      <c r="H99" s="765"/>
      <c r="I99" s="765"/>
      <c r="J99" s="765"/>
      <c r="K99" s="729"/>
    </row>
    <row r="100" spans="1:11" x14ac:dyDescent="0.25">
      <c r="A100" s="741" t="s">
        <v>40</v>
      </c>
      <c r="B100" s="742"/>
      <c r="C100" s="742"/>
      <c r="D100" s="742"/>
      <c r="E100" s="742"/>
      <c r="F100" s="742"/>
      <c r="G100" s="742"/>
      <c r="H100" s="742"/>
      <c r="I100" s="742"/>
      <c r="J100" s="742"/>
      <c r="K100" s="743"/>
    </row>
    <row r="101" spans="1:11" ht="17.25" thickBot="1" x14ac:dyDescent="0.35">
      <c r="A101" s="728" t="s">
        <v>104</v>
      </c>
      <c r="B101" s="765"/>
      <c r="C101" s="765"/>
      <c r="D101" s="765"/>
      <c r="E101" s="765"/>
      <c r="F101" s="765"/>
      <c r="G101" s="765"/>
      <c r="H101" s="765"/>
      <c r="I101" s="765"/>
      <c r="J101" s="765"/>
      <c r="K101" s="729"/>
    </row>
    <row r="102" spans="1:11" s="9" customFormat="1" x14ac:dyDescent="0.25">
      <c r="A102" s="337"/>
      <c r="B102" s="337"/>
      <c r="C102" s="337"/>
      <c r="D102" s="337"/>
      <c r="E102" s="337"/>
      <c r="F102" s="337"/>
      <c r="G102" s="337"/>
      <c r="H102" s="337"/>
      <c r="I102" s="337"/>
      <c r="J102" s="337"/>
      <c r="K102" s="337"/>
    </row>
    <row r="103" spans="1:11" x14ac:dyDescent="0.25">
      <c r="A103" s="348"/>
      <c r="B103" s="348"/>
      <c r="C103" s="348"/>
      <c r="D103" s="348"/>
      <c r="E103" s="348"/>
      <c r="F103" s="348"/>
      <c r="G103" s="348"/>
      <c r="H103" s="348"/>
      <c r="I103" s="348"/>
      <c r="J103" s="348"/>
      <c r="K103" s="348"/>
    </row>
    <row r="104" spans="1:11" x14ac:dyDescent="0.25">
      <c r="A104" s="1223" t="s">
        <v>25</v>
      </c>
      <c r="B104" s="1223"/>
      <c r="C104" s="1223"/>
      <c r="D104" s="1223"/>
      <c r="E104" s="1223"/>
      <c r="F104" s="1223"/>
      <c r="G104" s="1223"/>
      <c r="H104" s="1223"/>
      <c r="I104" s="1223"/>
      <c r="J104" s="1223"/>
      <c r="K104" s="1223"/>
    </row>
    <row r="105" spans="1:11" ht="17.25" thickBot="1" x14ac:dyDescent="0.3">
      <c r="A105" s="336"/>
      <c r="B105" s="336"/>
      <c r="C105" s="336"/>
      <c r="D105" s="336"/>
      <c r="E105" s="336"/>
      <c r="F105" s="336"/>
      <c r="G105" s="336"/>
      <c r="H105" s="336"/>
      <c r="I105" s="336"/>
      <c r="J105" s="336"/>
      <c r="K105" s="336"/>
    </row>
    <row r="106" spans="1:11" x14ac:dyDescent="0.25">
      <c r="A106" s="1239" t="s">
        <v>26</v>
      </c>
      <c r="B106" s="1240"/>
      <c r="C106" s="1240"/>
      <c r="D106" s="775" t="s">
        <v>13</v>
      </c>
      <c r="E106" s="776"/>
      <c r="F106" s="776"/>
      <c r="G106" s="776"/>
      <c r="H106" s="776"/>
      <c r="I106" s="776"/>
      <c r="J106" s="776"/>
      <c r="K106" s="777"/>
    </row>
    <row r="107" spans="1:11" x14ac:dyDescent="0.25">
      <c r="A107" s="1241"/>
      <c r="B107" s="755"/>
      <c r="C107" s="755"/>
      <c r="D107" s="799" t="s">
        <v>27</v>
      </c>
      <c r="E107" s="800"/>
      <c r="F107" s="800"/>
      <c r="G107" s="801"/>
      <c r="H107" s="799" t="s">
        <v>28</v>
      </c>
      <c r="I107" s="800"/>
      <c r="J107" s="800"/>
      <c r="K107" s="801"/>
    </row>
    <row r="108" spans="1:11" ht="36" customHeight="1" thickBot="1" x14ac:dyDescent="0.3">
      <c r="A108" s="1242"/>
      <c r="B108" s="1243"/>
      <c r="C108" s="1243"/>
      <c r="D108" s="66" t="s">
        <v>330</v>
      </c>
      <c r="E108" s="66" t="s">
        <v>8</v>
      </c>
      <c r="F108" s="66" t="s">
        <v>9</v>
      </c>
      <c r="G108" s="342" t="s">
        <v>5</v>
      </c>
      <c r="H108" s="66" t="s">
        <v>330</v>
      </c>
      <c r="I108" s="66" t="s">
        <v>8</v>
      </c>
      <c r="J108" s="66" t="s">
        <v>9</v>
      </c>
      <c r="K108" s="73" t="s">
        <v>5</v>
      </c>
    </row>
    <row r="109" spans="1:11" x14ac:dyDescent="0.25">
      <c r="A109" s="871" t="s">
        <v>29</v>
      </c>
      <c r="B109" s="872"/>
      <c r="C109" s="808" t="s">
        <v>10</v>
      </c>
      <c r="D109" s="809"/>
      <c r="E109" s="809"/>
      <c r="F109" s="809"/>
      <c r="G109" s="809"/>
      <c r="H109" s="809"/>
      <c r="I109" s="809"/>
      <c r="J109" s="809"/>
      <c r="K109" s="810"/>
    </row>
    <row r="110" spans="1:11" ht="21.75" customHeight="1" x14ac:dyDescent="0.25">
      <c r="A110" s="873"/>
      <c r="B110" s="874"/>
      <c r="C110" s="856" t="s">
        <v>30</v>
      </c>
      <c r="D110" s="857"/>
      <c r="E110" s="857"/>
      <c r="F110" s="857"/>
      <c r="G110" s="857"/>
      <c r="H110" s="857"/>
      <c r="I110" s="857"/>
      <c r="J110" s="857"/>
      <c r="K110" s="858"/>
    </row>
    <row r="111" spans="1:11" x14ac:dyDescent="0.25">
      <c r="A111" s="875">
        <v>1146</v>
      </c>
      <c r="B111" s="755" t="s">
        <v>352</v>
      </c>
      <c r="C111" s="756" t="s">
        <v>31</v>
      </c>
      <c r="D111" s="757"/>
      <c r="E111" s="757"/>
      <c r="F111" s="757"/>
      <c r="G111" s="757"/>
      <c r="H111" s="757"/>
      <c r="I111" s="757"/>
      <c r="J111" s="757"/>
      <c r="K111" s="758"/>
    </row>
    <row r="112" spans="1:11" ht="39" customHeight="1" thickBot="1" x14ac:dyDescent="0.3">
      <c r="A112" s="875"/>
      <c r="B112" s="755"/>
      <c r="C112" s="876" t="s">
        <v>353</v>
      </c>
      <c r="D112" s="877"/>
      <c r="E112" s="877"/>
      <c r="F112" s="877"/>
      <c r="G112" s="877"/>
      <c r="H112" s="877"/>
      <c r="I112" s="877"/>
      <c r="J112" s="877"/>
      <c r="K112" s="878"/>
    </row>
    <row r="113" spans="1:256" ht="17.25" thickBot="1" x14ac:dyDescent="0.3">
      <c r="A113" s="739" t="s">
        <v>32</v>
      </c>
      <c r="B113" s="740"/>
      <c r="C113" s="74"/>
      <c r="D113" s="332" t="s">
        <v>33</v>
      </c>
      <c r="E113" s="332" t="s">
        <v>33</v>
      </c>
      <c r="F113" s="332" t="s">
        <v>33</v>
      </c>
      <c r="G113" s="332" t="s">
        <v>33</v>
      </c>
      <c r="H113" s="71">
        <v>0</v>
      </c>
      <c r="I113" s="71">
        <f>[1]Եռամսյակային!G223+[1]Եռամսյակային!G236-[1]Կապիտալ!$I224-[1]Կապիտալ!$I237</f>
        <v>59280</v>
      </c>
      <c r="J113" s="71">
        <f>[1]Եռամսյակային!H223+[1]Եռամսյակային!H236-[1]Կապիտալ!$I224-[1]Կապիտալ!$I237</f>
        <v>148200</v>
      </c>
      <c r="K113" s="71">
        <f>[1]Եռամսյակային!I223+[1]Եռամսյակային!I236-[1]Կապիտալ!$I224-[1]Կապիտալ!$I237</f>
        <v>156000</v>
      </c>
    </row>
    <row r="114" spans="1:256" ht="33" customHeight="1" x14ac:dyDescent="0.25">
      <c r="A114" s="741" t="s">
        <v>34</v>
      </c>
      <c r="B114" s="742"/>
      <c r="C114" s="742"/>
      <c r="D114" s="742"/>
      <c r="E114" s="742"/>
      <c r="F114" s="742"/>
      <c r="G114" s="742"/>
      <c r="H114" s="742"/>
      <c r="I114" s="742"/>
      <c r="J114" s="742"/>
      <c r="K114" s="743"/>
    </row>
    <row r="115" spans="1:256" ht="30.75" customHeight="1" thickBot="1" x14ac:dyDescent="0.3">
      <c r="A115" s="730" t="s">
        <v>354</v>
      </c>
      <c r="B115" s="731"/>
      <c r="C115" s="731"/>
      <c r="D115" s="731"/>
      <c r="E115" s="731"/>
      <c r="F115" s="731"/>
      <c r="G115" s="731"/>
      <c r="H115" s="731"/>
      <c r="I115" s="731"/>
      <c r="J115" s="731"/>
      <c r="K115" s="732"/>
    </row>
    <row r="116" spans="1:256" ht="32.25" customHeight="1" thickBot="1" x14ac:dyDescent="0.3">
      <c r="A116" s="744" t="s">
        <v>35</v>
      </c>
      <c r="B116" s="745"/>
      <c r="C116" s="745"/>
      <c r="D116" s="745"/>
      <c r="E116" s="745"/>
      <c r="F116" s="745"/>
      <c r="G116" s="745"/>
      <c r="H116" s="745"/>
      <c r="I116" s="745"/>
      <c r="J116" s="745"/>
      <c r="K116" s="746"/>
    </row>
    <row r="117" spans="1:256" ht="72" customHeight="1" thickBot="1" x14ac:dyDescent="0.3">
      <c r="A117" s="747" t="s">
        <v>36</v>
      </c>
      <c r="B117" s="748"/>
      <c r="C117" s="879" t="s">
        <v>37</v>
      </c>
      <c r="D117" s="847"/>
      <c r="E117" s="847"/>
      <c r="F117" s="847"/>
      <c r="G117" s="847"/>
      <c r="H117" s="847"/>
      <c r="I117" s="847"/>
      <c r="J117" s="847"/>
      <c r="K117" s="880"/>
    </row>
    <row r="118" spans="1:256" ht="60.75" customHeight="1" thickBot="1" x14ac:dyDescent="0.3">
      <c r="A118" s="1295" t="s">
        <v>38</v>
      </c>
      <c r="B118" s="1296"/>
      <c r="C118" s="76"/>
      <c r="D118" s="76"/>
      <c r="E118" s="76"/>
      <c r="F118" s="76"/>
      <c r="G118" s="76"/>
      <c r="H118" s="76"/>
      <c r="I118" s="76"/>
      <c r="J118" s="76"/>
      <c r="K118" s="77"/>
    </row>
    <row r="119" spans="1:256" x14ac:dyDescent="0.25">
      <c r="A119" s="884" t="s">
        <v>39</v>
      </c>
      <c r="B119" s="885"/>
      <c r="C119" s="885"/>
      <c r="D119" s="885"/>
      <c r="E119" s="885"/>
      <c r="F119" s="885"/>
      <c r="G119" s="885"/>
      <c r="H119" s="886"/>
      <c r="I119" s="886"/>
      <c r="J119" s="886"/>
      <c r="K119" s="887"/>
    </row>
    <row r="120" spans="1:256" ht="15.75" customHeight="1" thickBot="1" x14ac:dyDescent="0.3">
      <c r="A120" s="1297" t="s">
        <v>101</v>
      </c>
      <c r="B120" s="1298"/>
      <c r="C120" s="1298"/>
      <c r="D120" s="1298"/>
      <c r="E120" s="1298"/>
      <c r="F120" s="1298"/>
      <c r="G120" s="1298"/>
      <c r="H120" s="1299"/>
      <c r="I120" s="1299"/>
      <c r="J120" s="1299"/>
      <c r="K120" s="1300"/>
    </row>
    <row r="121" spans="1:256" x14ac:dyDescent="0.25">
      <c r="A121" s="884" t="s">
        <v>40</v>
      </c>
      <c r="B121" s="885"/>
      <c r="C121" s="885"/>
      <c r="D121" s="885"/>
      <c r="E121" s="885"/>
      <c r="F121" s="885"/>
      <c r="G121" s="885"/>
      <c r="H121" s="886"/>
      <c r="I121" s="886"/>
      <c r="J121" s="886"/>
      <c r="K121" s="887"/>
    </row>
    <row r="122" spans="1:256" ht="15.75" customHeight="1" thickBot="1" x14ac:dyDescent="0.3">
      <c r="A122" s="1297" t="s">
        <v>102</v>
      </c>
      <c r="B122" s="1298"/>
      <c r="C122" s="1298"/>
      <c r="D122" s="1298"/>
      <c r="E122" s="1298"/>
      <c r="F122" s="1298"/>
      <c r="G122" s="1298"/>
      <c r="H122" s="1299"/>
      <c r="I122" s="1299"/>
      <c r="J122" s="1299"/>
      <c r="K122" s="1300"/>
    </row>
    <row r="123" spans="1:256" s="1" customFormat="1" ht="27" customHeight="1" x14ac:dyDescent="0.25">
      <c r="A123" s="871" t="s">
        <v>29</v>
      </c>
      <c r="B123" s="872"/>
      <c r="C123" s="808" t="s">
        <v>10</v>
      </c>
      <c r="D123" s="809"/>
      <c r="E123" s="809"/>
      <c r="F123" s="809"/>
      <c r="G123" s="809"/>
      <c r="H123" s="809"/>
      <c r="I123" s="809"/>
      <c r="J123" s="809"/>
      <c r="K123" s="8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0"/>
      <c r="DE123" s="10"/>
      <c r="DF123" s="10"/>
      <c r="DG123" s="10"/>
      <c r="DH123" s="10"/>
      <c r="DI123" s="10"/>
      <c r="DJ123" s="10"/>
      <c r="DK123" s="10"/>
      <c r="DL123" s="10"/>
      <c r="DM123" s="10"/>
      <c r="DN123" s="10"/>
      <c r="DO123" s="10"/>
      <c r="DP123" s="10"/>
      <c r="DQ123" s="10"/>
      <c r="DR123" s="10"/>
      <c r="DS123" s="10"/>
      <c r="DT123" s="10"/>
      <c r="DU123" s="10"/>
      <c r="DV123" s="10"/>
      <c r="DW123" s="10"/>
      <c r="DX123" s="10"/>
      <c r="DY123" s="10"/>
      <c r="DZ123" s="10"/>
      <c r="EA123" s="10"/>
      <c r="EB123" s="10"/>
      <c r="EC123" s="10"/>
      <c r="ED123" s="10"/>
      <c r="EE123" s="10"/>
      <c r="EF123" s="10"/>
      <c r="EG123" s="10"/>
      <c r="EH123" s="10"/>
      <c r="EI123" s="10"/>
      <c r="EJ123" s="10"/>
      <c r="EK123" s="10"/>
      <c r="EL123" s="10"/>
      <c r="EM123" s="10"/>
      <c r="EN123" s="10"/>
      <c r="EO123" s="10"/>
      <c r="EP123" s="10"/>
      <c r="EQ123" s="10"/>
      <c r="ER123" s="10"/>
      <c r="ES123" s="10"/>
      <c r="ET123" s="10"/>
      <c r="EU123" s="10"/>
      <c r="EV123" s="10"/>
      <c r="EW123" s="10"/>
      <c r="EX123" s="10"/>
      <c r="EY123" s="10"/>
      <c r="EZ123" s="10"/>
      <c r="FA123" s="10"/>
      <c r="FB123" s="10"/>
      <c r="FC123" s="10"/>
      <c r="FD123" s="10"/>
      <c r="FE123" s="10"/>
      <c r="FF123" s="10"/>
      <c r="FG123" s="10"/>
      <c r="FH123" s="10"/>
      <c r="FI123" s="10"/>
      <c r="FJ123" s="10"/>
      <c r="FK123" s="10"/>
      <c r="FL123" s="10"/>
      <c r="FM123" s="10"/>
      <c r="FN123" s="10"/>
      <c r="FO123" s="10"/>
      <c r="FP123" s="10"/>
      <c r="FQ123" s="10"/>
      <c r="FR123" s="10"/>
      <c r="FS123" s="10"/>
      <c r="FT123" s="10"/>
      <c r="FU123" s="10"/>
      <c r="FV123" s="10"/>
      <c r="FW123" s="10"/>
      <c r="FX123" s="10"/>
      <c r="FY123" s="10"/>
      <c r="FZ123" s="10"/>
      <c r="GA123" s="10"/>
      <c r="GB123" s="10"/>
      <c r="GC123" s="10"/>
      <c r="GD123" s="10"/>
      <c r="GE123" s="10"/>
      <c r="GF123" s="10"/>
      <c r="GG123" s="10"/>
      <c r="GH123" s="10"/>
      <c r="GI123" s="10"/>
      <c r="GJ123" s="10"/>
      <c r="GK123" s="10"/>
      <c r="GL123" s="10"/>
      <c r="GM123" s="10"/>
      <c r="GN123" s="10"/>
      <c r="GO123" s="10"/>
      <c r="GP123" s="10"/>
      <c r="GQ123" s="10"/>
      <c r="GR123" s="10"/>
      <c r="GS123" s="10"/>
      <c r="GT123" s="10"/>
      <c r="GU123" s="10"/>
      <c r="GV123" s="10"/>
      <c r="GW123" s="10"/>
      <c r="GX123" s="10"/>
      <c r="GY123" s="10"/>
      <c r="GZ123" s="10"/>
      <c r="HA123" s="10"/>
      <c r="HB123" s="10"/>
      <c r="HC123" s="10"/>
      <c r="HD123" s="10"/>
      <c r="HE123" s="10"/>
      <c r="HF123" s="10"/>
      <c r="HG123" s="10"/>
      <c r="HH123" s="10"/>
      <c r="HI123" s="10"/>
      <c r="HJ123" s="10"/>
      <c r="HK123" s="10"/>
      <c r="HL123" s="10"/>
      <c r="HM123" s="10"/>
      <c r="HN123" s="10"/>
      <c r="HO123" s="10"/>
      <c r="HP123" s="10"/>
      <c r="HQ123" s="10"/>
      <c r="HR123" s="10"/>
      <c r="HS123" s="10"/>
      <c r="HT123" s="10"/>
      <c r="HU123" s="10"/>
      <c r="HV123" s="10"/>
      <c r="HW123" s="10"/>
      <c r="HX123" s="10"/>
      <c r="HY123" s="10"/>
      <c r="HZ123" s="10"/>
      <c r="IA123" s="10"/>
      <c r="IB123" s="10"/>
      <c r="IC123" s="10"/>
      <c r="ID123" s="10"/>
      <c r="IE123" s="10"/>
      <c r="IF123" s="10"/>
      <c r="IG123" s="10"/>
      <c r="IH123" s="10"/>
      <c r="II123" s="10"/>
      <c r="IJ123" s="10"/>
      <c r="IK123" s="10"/>
      <c r="IL123" s="10"/>
      <c r="IM123" s="10"/>
      <c r="IN123" s="10"/>
      <c r="IO123" s="10"/>
      <c r="IP123" s="10"/>
      <c r="IQ123" s="10"/>
      <c r="IR123" s="10"/>
      <c r="IS123" s="10"/>
      <c r="IT123" s="10"/>
      <c r="IU123" s="10"/>
      <c r="IV123" s="10"/>
    </row>
    <row r="124" spans="1:256" s="1" customFormat="1" ht="27.75" customHeight="1" x14ac:dyDescent="0.25">
      <c r="A124" s="873"/>
      <c r="B124" s="874"/>
      <c r="C124" s="856" t="s">
        <v>41</v>
      </c>
      <c r="D124" s="857"/>
      <c r="E124" s="857"/>
      <c r="F124" s="857"/>
      <c r="G124" s="857"/>
      <c r="H124" s="857"/>
      <c r="I124" s="857"/>
      <c r="J124" s="857"/>
      <c r="K124" s="858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0"/>
      <c r="DE124" s="10"/>
      <c r="DF124" s="10"/>
      <c r="DG124" s="10"/>
      <c r="DH124" s="10"/>
      <c r="DI124" s="10"/>
      <c r="DJ124" s="10"/>
      <c r="DK124" s="10"/>
      <c r="DL124" s="10"/>
      <c r="DM124" s="10"/>
      <c r="DN124" s="10"/>
      <c r="DO124" s="10"/>
      <c r="DP124" s="10"/>
      <c r="DQ124" s="10"/>
      <c r="DR124" s="10"/>
      <c r="DS124" s="10"/>
      <c r="DT124" s="10"/>
      <c r="DU124" s="10"/>
      <c r="DV124" s="10"/>
      <c r="DW124" s="10"/>
      <c r="DX124" s="10"/>
      <c r="DY124" s="10"/>
      <c r="DZ124" s="10"/>
      <c r="EA124" s="10"/>
      <c r="EB124" s="10"/>
      <c r="EC124" s="10"/>
      <c r="ED124" s="10"/>
      <c r="EE124" s="10"/>
      <c r="EF124" s="10"/>
      <c r="EG124" s="10"/>
      <c r="EH124" s="10"/>
      <c r="EI124" s="10"/>
      <c r="EJ124" s="10"/>
      <c r="EK124" s="10"/>
      <c r="EL124" s="10"/>
      <c r="EM124" s="10"/>
      <c r="EN124" s="10"/>
      <c r="EO124" s="10"/>
      <c r="EP124" s="10"/>
      <c r="EQ124" s="10"/>
      <c r="ER124" s="10"/>
      <c r="ES124" s="10"/>
      <c r="ET124" s="10"/>
      <c r="EU124" s="10"/>
      <c r="EV124" s="10"/>
      <c r="EW124" s="10"/>
      <c r="EX124" s="10"/>
      <c r="EY124" s="10"/>
      <c r="EZ124" s="10"/>
      <c r="FA124" s="10"/>
      <c r="FB124" s="10"/>
      <c r="FC124" s="10"/>
      <c r="FD124" s="10"/>
      <c r="FE124" s="10"/>
      <c r="FF124" s="10"/>
      <c r="FG124" s="10"/>
      <c r="FH124" s="10"/>
      <c r="FI124" s="10"/>
      <c r="FJ124" s="10"/>
      <c r="FK124" s="10"/>
      <c r="FL124" s="10"/>
      <c r="FM124" s="10"/>
      <c r="FN124" s="10"/>
      <c r="FO124" s="10"/>
      <c r="FP124" s="10"/>
      <c r="FQ124" s="10"/>
      <c r="FR124" s="10"/>
      <c r="FS124" s="10"/>
      <c r="FT124" s="10"/>
      <c r="FU124" s="10"/>
      <c r="FV124" s="10"/>
      <c r="FW124" s="10"/>
      <c r="FX124" s="10"/>
      <c r="FY124" s="10"/>
      <c r="FZ124" s="10"/>
      <c r="GA124" s="10"/>
      <c r="GB124" s="10"/>
      <c r="GC124" s="10"/>
      <c r="GD124" s="10"/>
      <c r="GE124" s="10"/>
      <c r="GF124" s="10"/>
      <c r="GG124" s="10"/>
      <c r="GH124" s="10"/>
      <c r="GI124" s="10"/>
      <c r="GJ124" s="10"/>
      <c r="GK124" s="10"/>
      <c r="GL124" s="10"/>
      <c r="GM124" s="10"/>
      <c r="GN124" s="10"/>
      <c r="GO124" s="10"/>
      <c r="GP124" s="10"/>
      <c r="GQ124" s="10"/>
      <c r="GR124" s="10"/>
      <c r="GS124" s="10"/>
      <c r="GT124" s="10"/>
      <c r="GU124" s="10"/>
      <c r="GV124" s="10"/>
      <c r="GW124" s="10"/>
      <c r="GX124" s="10"/>
      <c r="GY124" s="10"/>
      <c r="GZ124" s="10"/>
      <c r="HA124" s="10"/>
      <c r="HB124" s="10"/>
      <c r="HC124" s="10"/>
      <c r="HD124" s="10"/>
      <c r="HE124" s="10"/>
      <c r="HF124" s="10"/>
      <c r="HG124" s="10"/>
      <c r="HH124" s="10"/>
      <c r="HI124" s="10"/>
      <c r="HJ124" s="10"/>
      <c r="HK124" s="10"/>
      <c r="HL124" s="10"/>
      <c r="HM124" s="10"/>
      <c r="HN124" s="10"/>
      <c r="HO124" s="10"/>
      <c r="HP124" s="10"/>
      <c r="HQ124" s="10"/>
      <c r="HR124" s="10"/>
      <c r="HS124" s="10"/>
      <c r="HT124" s="10"/>
      <c r="HU124" s="10"/>
      <c r="HV124" s="10"/>
      <c r="HW124" s="10"/>
      <c r="HX124" s="10"/>
      <c r="HY124" s="10"/>
      <c r="HZ124" s="10"/>
      <c r="IA124" s="10"/>
      <c r="IB124" s="10"/>
      <c r="IC124" s="10"/>
      <c r="ID124" s="10"/>
      <c r="IE124" s="10"/>
      <c r="IF124" s="10"/>
      <c r="IG124" s="10"/>
      <c r="IH124" s="10"/>
      <c r="II124" s="10"/>
      <c r="IJ124" s="10"/>
      <c r="IK124" s="10"/>
      <c r="IL124" s="10"/>
      <c r="IM124" s="10"/>
      <c r="IN124" s="10"/>
      <c r="IO124" s="10"/>
      <c r="IP124" s="10"/>
      <c r="IQ124" s="10"/>
      <c r="IR124" s="10"/>
      <c r="IS124" s="10"/>
      <c r="IT124" s="10"/>
      <c r="IU124" s="10"/>
      <c r="IV124" s="10"/>
    </row>
    <row r="125" spans="1:256" s="1" customFormat="1" ht="34.5" customHeight="1" x14ac:dyDescent="0.25">
      <c r="A125" s="1269">
        <v>1168</v>
      </c>
      <c r="B125" s="755" t="s">
        <v>355</v>
      </c>
      <c r="C125" s="756" t="s">
        <v>31</v>
      </c>
      <c r="D125" s="757"/>
      <c r="E125" s="757"/>
      <c r="F125" s="757"/>
      <c r="G125" s="757"/>
      <c r="H125" s="757"/>
      <c r="I125" s="757"/>
      <c r="J125" s="757"/>
      <c r="K125" s="758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10"/>
      <c r="EJ125" s="10"/>
      <c r="EK125" s="10"/>
      <c r="EL125" s="10"/>
      <c r="EM125" s="10"/>
      <c r="EN125" s="10"/>
      <c r="EO125" s="10"/>
      <c r="EP125" s="10"/>
      <c r="EQ125" s="10"/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  <c r="FG125" s="10"/>
      <c r="FH125" s="10"/>
      <c r="FI125" s="10"/>
      <c r="FJ125" s="10"/>
      <c r="FK125" s="10"/>
      <c r="FL125" s="10"/>
      <c r="FM125" s="10"/>
      <c r="FN125" s="10"/>
      <c r="FO125" s="10"/>
      <c r="FP125" s="10"/>
      <c r="FQ125" s="10"/>
      <c r="FR125" s="10"/>
      <c r="FS125" s="10"/>
      <c r="FT125" s="10"/>
      <c r="FU125" s="10"/>
      <c r="FV125" s="10"/>
      <c r="FW125" s="10"/>
      <c r="FX125" s="10"/>
      <c r="FY125" s="10"/>
      <c r="FZ125" s="10"/>
      <c r="GA125" s="10"/>
      <c r="GB125" s="10"/>
      <c r="GC125" s="10"/>
      <c r="GD125" s="10"/>
      <c r="GE125" s="10"/>
      <c r="GF125" s="10"/>
      <c r="GG125" s="10"/>
      <c r="GH125" s="10"/>
      <c r="GI125" s="10"/>
      <c r="GJ125" s="10"/>
      <c r="GK125" s="10"/>
      <c r="GL125" s="10"/>
      <c r="GM125" s="10"/>
      <c r="GN125" s="10"/>
      <c r="GO125" s="10"/>
      <c r="GP125" s="10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  <c r="HE125" s="10"/>
      <c r="HF125" s="10"/>
      <c r="HG125" s="10"/>
      <c r="HH125" s="10"/>
      <c r="HI125" s="10"/>
      <c r="HJ125" s="10"/>
      <c r="HK125" s="10"/>
      <c r="HL125" s="10"/>
      <c r="HM125" s="10"/>
      <c r="HN125" s="10"/>
      <c r="HO125" s="10"/>
      <c r="HP125" s="10"/>
      <c r="HQ125" s="10"/>
      <c r="HR125" s="10"/>
      <c r="HS125" s="10"/>
      <c r="HT125" s="10"/>
      <c r="HU125" s="10"/>
      <c r="HV125" s="10"/>
      <c r="HW125" s="10"/>
      <c r="HX125" s="10"/>
      <c r="HY125" s="10"/>
      <c r="HZ125" s="10"/>
      <c r="IA125" s="10"/>
      <c r="IB125" s="10"/>
      <c r="IC125" s="10"/>
      <c r="ID125" s="10"/>
      <c r="IE125" s="10"/>
      <c r="IF125" s="10"/>
      <c r="IG125" s="10"/>
      <c r="IH125" s="10"/>
      <c r="II125" s="10"/>
      <c r="IJ125" s="10"/>
      <c r="IK125" s="10"/>
      <c r="IL125" s="10"/>
      <c r="IM125" s="10"/>
      <c r="IN125" s="10"/>
      <c r="IO125" s="10"/>
      <c r="IP125" s="10"/>
      <c r="IQ125" s="10"/>
      <c r="IR125" s="10"/>
      <c r="IS125" s="10"/>
      <c r="IT125" s="10"/>
      <c r="IU125" s="10"/>
      <c r="IV125" s="10"/>
    </row>
    <row r="126" spans="1:256" s="1" customFormat="1" ht="28.5" customHeight="1" x14ac:dyDescent="0.25">
      <c r="A126" s="1269"/>
      <c r="B126" s="755"/>
      <c r="C126" s="876" t="s">
        <v>356</v>
      </c>
      <c r="D126" s="877"/>
      <c r="E126" s="877"/>
      <c r="F126" s="877"/>
      <c r="G126" s="877"/>
      <c r="H126" s="877"/>
      <c r="I126" s="877"/>
      <c r="J126" s="877"/>
      <c r="K126" s="878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0"/>
      <c r="DE126" s="10"/>
      <c r="DF126" s="10"/>
      <c r="DG126" s="10"/>
      <c r="DH126" s="10"/>
      <c r="DI126" s="10"/>
      <c r="DJ126" s="10"/>
      <c r="DK126" s="10"/>
      <c r="DL126" s="10"/>
      <c r="DM126" s="10"/>
      <c r="DN126" s="10"/>
      <c r="DO126" s="10"/>
      <c r="DP126" s="10"/>
      <c r="DQ126" s="10"/>
      <c r="DR126" s="10"/>
      <c r="DS126" s="10"/>
      <c r="DT126" s="10"/>
      <c r="DU126" s="10"/>
      <c r="DV126" s="10"/>
      <c r="DW126" s="10"/>
      <c r="DX126" s="10"/>
      <c r="DY126" s="10"/>
      <c r="DZ126" s="10"/>
      <c r="EA126" s="10"/>
      <c r="EB126" s="10"/>
      <c r="EC126" s="10"/>
      <c r="ED126" s="10"/>
      <c r="EE126" s="10"/>
      <c r="EF126" s="10"/>
      <c r="EG126" s="10"/>
      <c r="EH126" s="10"/>
      <c r="EI126" s="10"/>
      <c r="EJ126" s="10"/>
      <c r="EK126" s="10"/>
      <c r="EL126" s="10"/>
      <c r="EM126" s="10"/>
      <c r="EN126" s="10"/>
      <c r="EO126" s="10"/>
      <c r="EP126" s="10"/>
      <c r="EQ126" s="10"/>
      <c r="ER126" s="10"/>
      <c r="ES126" s="10"/>
      <c r="ET126" s="10"/>
      <c r="EU126" s="10"/>
      <c r="EV126" s="10"/>
      <c r="EW126" s="10"/>
      <c r="EX126" s="10"/>
      <c r="EY126" s="10"/>
      <c r="EZ126" s="10"/>
      <c r="FA126" s="10"/>
      <c r="FB126" s="10"/>
      <c r="FC126" s="10"/>
      <c r="FD126" s="10"/>
      <c r="FE126" s="10"/>
      <c r="FF126" s="10"/>
      <c r="FG126" s="10"/>
      <c r="FH126" s="10"/>
      <c r="FI126" s="10"/>
      <c r="FJ126" s="10"/>
      <c r="FK126" s="10"/>
      <c r="FL126" s="10"/>
      <c r="FM126" s="10"/>
      <c r="FN126" s="10"/>
      <c r="FO126" s="10"/>
      <c r="FP126" s="10"/>
      <c r="FQ126" s="10"/>
      <c r="FR126" s="10"/>
      <c r="FS126" s="10"/>
      <c r="FT126" s="10"/>
      <c r="FU126" s="10"/>
      <c r="FV126" s="10"/>
      <c r="FW126" s="10"/>
      <c r="FX126" s="10"/>
      <c r="FY126" s="10"/>
      <c r="FZ126" s="10"/>
      <c r="GA126" s="10"/>
      <c r="GB126" s="10"/>
      <c r="GC126" s="10"/>
      <c r="GD126" s="10"/>
      <c r="GE126" s="10"/>
      <c r="GF126" s="10"/>
      <c r="GG126" s="10"/>
      <c r="GH126" s="10"/>
      <c r="GI126" s="10"/>
      <c r="GJ126" s="10"/>
      <c r="GK126" s="10"/>
      <c r="GL126" s="10"/>
      <c r="GM126" s="10"/>
      <c r="GN126" s="10"/>
      <c r="GO126" s="10"/>
      <c r="GP126" s="10"/>
      <c r="GQ126" s="10"/>
      <c r="GR126" s="10"/>
      <c r="GS126" s="10"/>
      <c r="GT126" s="10"/>
      <c r="GU126" s="10"/>
      <c r="GV126" s="10"/>
      <c r="GW126" s="10"/>
      <c r="GX126" s="10"/>
      <c r="GY126" s="10"/>
      <c r="GZ126" s="10"/>
      <c r="HA126" s="10"/>
      <c r="HB126" s="10"/>
      <c r="HC126" s="10"/>
      <c r="HD126" s="10"/>
      <c r="HE126" s="10"/>
      <c r="HF126" s="10"/>
      <c r="HG126" s="10"/>
      <c r="HH126" s="10"/>
      <c r="HI126" s="10"/>
      <c r="HJ126" s="10"/>
      <c r="HK126" s="10"/>
      <c r="HL126" s="10"/>
      <c r="HM126" s="10"/>
      <c r="HN126" s="10"/>
      <c r="HO126" s="10"/>
      <c r="HP126" s="10"/>
      <c r="HQ126" s="10"/>
      <c r="HR126" s="10"/>
      <c r="HS126" s="10"/>
      <c r="HT126" s="10"/>
      <c r="HU126" s="10"/>
      <c r="HV126" s="10"/>
      <c r="HW126" s="10"/>
      <c r="HX126" s="10"/>
      <c r="HY126" s="10"/>
      <c r="HZ126" s="10"/>
      <c r="IA126" s="10"/>
      <c r="IB126" s="10"/>
      <c r="IC126" s="10"/>
      <c r="ID126" s="10"/>
      <c r="IE126" s="10"/>
      <c r="IF126" s="10"/>
      <c r="IG126" s="10"/>
      <c r="IH126" s="10"/>
      <c r="II126" s="10"/>
      <c r="IJ126" s="10"/>
      <c r="IK126" s="10"/>
      <c r="IL126" s="10"/>
      <c r="IM126" s="10"/>
      <c r="IN126" s="10"/>
      <c r="IO126" s="10"/>
      <c r="IP126" s="10"/>
      <c r="IQ126" s="10"/>
      <c r="IR126" s="10"/>
      <c r="IS126" s="10"/>
      <c r="IT126" s="10"/>
      <c r="IU126" s="10"/>
      <c r="IV126" s="10"/>
    </row>
    <row r="127" spans="1:256" s="1" customFormat="1" ht="39" customHeight="1" thickBot="1" x14ac:dyDescent="0.3">
      <c r="A127" s="739" t="s">
        <v>32</v>
      </c>
      <c r="B127" s="740"/>
      <c r="C127" s="74"/>
      <c r="D127" s="332" t="s">
        <v>33</v>
      </c>
      <c r="E127" s="332" t="s">
        <v>33</v>
      </c>
      <c r="F127" s="332" t="s">
        <v>33</v>
      </c>
      <c r="G127" s="332" t="s">
        <v>33</v>
      </c>
      <c r="H127" s="75" t="e">
        <f>SUM(#REF!,#REF!)</f>
        <v>#REF!</v>
      </c>
      <c r="I127" s="75" t="e">
        <f>SUM(#REF!,#REF!)</f>
        <v>#REF!</v>
      </c>
      <c r="J127" s="75" t="e">
        <f>SUM(#REF!,#REF!)</f>
        <v>#REF!</v>
      </c>
      <c r="K127" s="75" t="e">
        <f>SUM(#REF!,#REF!)</f>
        <v>#REF!</v>
      </c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0"/>
      <c r="DE127" s="10"/>
      <c r="DF127" s="10"/>
      <c r="DG127" s="10"/>
      <c r="DH127" s="10"/>
      <c r="DI127" s="10"/>
      <c r="DJ127" s="10"/>
      <c r="DK127" s="10"/>
      <c r="DL127" s="10"/>
      <c r="DM127" s="10"/>
      <c r="DN127" s="10"/>
      <c r="DO127" s="10"/>
      <c r="DP127" s="10"/>
      <c r="DQ127" s="10"/>
      <c r="DR127" s="10"/>
      <c r="DS127" s="10"/>
      <c r="DT127" s="10"/>
      <c r="DU127" s="10"/>
      <c r="DV127" s="10"/>
      <c r="DW127" s="10"/>
      <c r="DX127" s="10"/>
      <c r="DY127" s="10"/>
      <c r="DZ127" s="10"/>
      <c r="EA127" s="10"/>
      <c r="EB127" s="10"/>
      <c r="EC127" s="10"/>
      <c r="ED127" s="10"/>
      <c r="EE127" s="10"/>
      <c r="EF127" s="10"/>
      <c r="EG127" s="10"/>
      <c r="EH127" s="10"/>
      <c r="EI127" s="10"/>
      <c r="EJ127" s="10"/>
      <c r="EK127" s="10"/>
      <c r="EL127" s="10"/>
      <c r="EM127" s="10"/>
      <c r="EN127" s="10"/>
      <c r="EO127" s="10"/>
      <c r="EP127" s="10"/>
      <c r="EQ127" s="10"/>
      <c r="ER127" s="10"/>
      <c r="ES127" s="10"/>
      <c r="ET127" s="10"/>
      <c r="EU127" s="10"/>
      <c r="EV127" s="10"/>
      <c r="EW127" s="10"/>
      <c r="EX127" s="10"/>
      <c r="EY127" s="10"/>
      <c r="EZ127" s="10"/>
      <c r="FA127" s="10"/>
      <c r="FB127" s="10"/>
      <c r="FC127" s="10"/>
      <c r="FD127" s="10"/>
      <c r="FE127" s="10"/>
      <c r="FF127" s="10"/>
      <c r="FG127" s="10"/>
      <c r="FH127" s="10"/>
      <c r="FI127" s="10"/>
      <c r="FJ127" s="10"/>
      <c r="FK127" s="10"/>
      <c r="FL127" s="10"/>
      <c r="FM127" s="10"/>
      <c r="FN127" s="10"/>
      <c r="FO127" s="10"/>
      <c r="FP127" s="10"/>
      <c r="FQ127" s="10"/>
      <c r="FR127" s="10"/>
      <c r="FS127" s="10"/>
      <c r="FT127" s="10"/>
      <c r="FU127" s="10"/>
      <c r="FV127" s="10"/>
      <c r="FW127" s="10"/>
      <c r="FX127" s="10"/>
      <c r="FY127" s="10"/>
      <c r="FZ127" s="10"/>
      <c r="GA127" s="10"/>
      <c r="GB127" s="10"/>
      <c r="GC127" s="10"/>
      <c r="GD127" s="10"/>
      <c r="GE127" s="10"/>
      <c r="GF127" s="10"/>
      <c r="GG127" s="10"/>
      <c r="GH127" s="10"/>
      <c r="GI127" s="10"/>
      <c r="GJ127" s="10"/>
      <c r="GK127" s="10"/>
      <c r="GL127" s="10"/>
      <c r="GM127" s="10"/>
      <c r="GN127" s="10"/>
      <c r="GO127" s="10"/>
      <c r="GP127" s="10"/>
      <c r="GQ127" s="10"/>
      <c r="GR127" s="10"/>
      <c r="GS127" s="10"/>
      <c r="GT127" s="10"/>
      <c r="GU127" s="10"/>
      <c r="GV127" s="10"/>
      <c r="GW127" s="10"/>
      <c r="GX127" s="10"/>
      <c r="GY127" s="10"/>
      <c r="GZ127" s="10"/>
      <c r="HA127" s="10"/>
      <c r="HB127" s="10"/>
      <c r="HC127" s="10"/>
      <c r="HD127" s="10"/>
      <c r="HE127" s="10"/>
      <c r="HF127" s="10"/>
      <c r="HG127" s="10"/>
      <c r="HH127" s="10"/>
      <c r="HI127" s="10"/>
      <c r="HJ127" s="10"/>
      <c r="HK127" s="10"/>
      <c r="HL127" s="10"/>
      <c r="HM127" s="10"/>
      <c r="HN127" s="10"/>
      <c r="HO127" s="10"/>
      <c r="HP127" s="10"/>
      <c r="HQ127" s="10"/>
      <c r="HR127" s="10"/>
      <c r="HS127" s="10"/>
      <c r="HT127" s="10"/>
      <c r="HU127" s="10"/>
      <c r="HV127" s="10"/>
      <c r="HW127" s="10"/>
      <c r="HX127" s="10"/>
      <c r="HY127" s="10"/>
      <c r="HZ127" s="10"/>
      <c r="IA127" s="10"/>
      <c r="IB127" s="10"/>
      <c r="IC127" s="10"/>
      <c r="ID127" s="10"/>
      <c r="IE127" s="10"/>
      <c r="IF127" s="10"/>
      <c r="IG127" s="10"/>
      <c r="IH127" s="10"/>
      <c r="II127" s="10"/>
      <c r="IJ127" s="10"/>
      <c r="IK127" s="10"/>
      <c r="IL127" s="10"/>
      <c r="IM127" s="10"/>
      <c r="IN127" s="10"/>
      <c r="IO127" s="10"/>
      <c r="IP127" s="10"/>
      <c r="IQ127" s="10"/>
      <c r="IR127" s="10"/>
      <c r="IS127" s="10"/>
      <c r="IT127" s="10"/>
      <c r="IU127" s="10"/>
      <c r="IV127" s="10"/>
    </row>
    <row r="128" spans="1:256" s="1" customFormat="1" x14ac:dyDescent="0.25">
      <c r="A128" s="741"/>
      <c r="B128" s="742"/>
      <c r="C128" s="742"/>
      <c r="D128" s="742"/>
      <c r="E128" s="742"/>
      <c r="F128" s="742"/>
      <c r="G128" s="742"/>
      <c r="H128" s="742"/>
      <c r="I128" s="742"/>
      <c r="J128" s="742"/>
      <c r="K128" s="743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0"/>
      <c r="DE128" s="10"/>
      <c r="DF128" s="10"/>
      <c r="DG128" s="10"/>
      <c r="DH128" s="10"/>
      <c r="DI128" s="10"/>
      <c r="DJ128" s="10"/>
      <c r="DK128" s="10"/>
      <c r="DL128" s="10"/>
      <c r="DM128" s="10"/>
      <c r="DN128" s="10"/>
      <c r="DO128" s="10"/>
      <c r="DP128" s="10"/>
      <c r="DQ128" s="10"/>
      <c r="DR128" s="10"/>
      <c r="DS128" s="10"/>
      <c r="DT128" s="10"/>
      <c r="DU128" s="10"/>
      <c r="DV128" s="10"/>
      <c r="DW128" s="10"/>
      <c r="DX128" s="10"/>
      <c r="DY128" s="10"/>
      <c r="DZ128" s="10"/>
      <c r="EA128" s="10"/>
      <c r="EB128" s="10"/>
      <c r="EC128" s="10"/>
      <c r="ED128" s="10"/>
      <c r="EE128" s="10"/>
      <c r="EF128" s="10"/>
      <c r="EG128" s="10"/>
      <c r="EH128" s="10"/>
      <c r="EI128" s="10"/>
      <c r="EJ128" s="10"/>
      <c r="EK128" s="10"/>
      <c r="EL128" s="10"/>
      <c r="EM128" s="10"/>
      <c r="EN128" s="10"/>
      <c r="EO128" s="10"/>
      <c r="EP128" s="10"/>
      <c r="EQ128" s="10"/>
      <c r="ER128" s="10"/>
      <c r="ES128" s="10"/>
      <c r="ET128" s="10"/>
      <c r="EU128" s="10"/>
      <c r="EV128" s="10"/>
      <c r="EW128" s="10"/>
      <c r="EX128" s="10"/>
      <c r="EY128" s="10"/>
      <c r="EZ128" s="10"/>
      <c r="FA128" s="10"/>
      <c r="FB128" s="10"/>
      <c r="FC128" s="10"/>
      <c r="FD128" s="10"/>
      <c r="FE128" s="10"/>
      <c r="FF128" s="10"/>
      <c r="FG128" s="10"/>
      <c r="FH128" s="10"/>
      <c r="FI128" s="10"/>
      <c r="FJ128" s="10"/>
      <c r="FK128" s="10"/>
      <c r="FL128" s="10"/>
      <c r="FM128" s="10"/>
      <c r="FN128" s="10"/>
      <c r="FO128" s="10"/>
      <c r="FP128" s="10"/>
      <c r="FQ128" s="10"/>
      <c r="FR128" s="10"/>
      <c r="FS128" s="10"/>
      <c r="FT128" s="10"/>
      <c r="FU128" s="10"/>
      <c r="FV128" s="10"/>
      <c r="FW128" s="10"/>
      <c r="FX128" s="10"/>
      <c r="FY128" s="10"/>
      <c r="FZ128" s="10"/>
      <c r="GA128" s="10"/>
      <c r="GB128" s="10"/>
      <c r="GC128" s="10"/>
      <c r="GD128" s="10"/>
      <c r="GE128" s="10"/>
      <c r="GF128" s="10"/>
      <c r="GG128" s="10"/>
      <c r="GH128" s="10"/>
      <c r="GI128" s="10"/>
      <c r="GJ128" s="10"/>
      <c r="GK128" s="10"/>
      <c r="GL128" s="10"/>
      <c r="GM128" s="10"/>
      <c r="GN128" s="10"/>
      <c r="GO128" s="10"/>
      <c r="GP128" s="10"/>
      <c r="GQ128" s="10"/>
      <c r="GR128" s="10"/>
      <c r="GS128" s="10"/>
      <c r="GT128" s="10"/>
      <c r="GU128" s="10"/>
      <c r="GV128" s="10"/>
      <c r="GW128" s="10"/>
      <c r="GX128" s="10"/>
      <c r="GY128" s="10"/>
      <c r="GZ128" s="10"/>
      <c r="HA128" s="10"/>
      <c r="HB128" s="10"/>
      <c r="HC128" s="10"/>
      <c r="HD128" s="10"/>
      <c r="HE128" s="10"/>
      <c r="HF128" s="10"/>
      <c r="HG128" s="10"/>
      <c r="HH128" s="10"/>
      <c r="HI128" s="10"/>
      <c r="HJ128" s="10"/>
      <c r="HK128" s="10"/>
      <c r="HL128" s="10"/>
      <c r="HM128" s="10"/>
      <c r="HN128" s="10"/>
      <c r="HO128" s="10"/>
      <c r="HP128" s="10"/>
      <c r="HQ128" s="10"/>
      <c r="HR128" s="10"/>
      <c r="HS128" s="10"/>
      <c r="HT128" s="10"/>
      <c r="HU128" s="10"/>
      <c r="HV128" s="10"/>
      <c r="HW128" s="10"/>
      <c r="HX128" s="10"/>
      <c r="HY128" s="10"/>
      <c r="HZ128" s="10"/>
      <c r="IA128" s="10"/>
      <c r="IB128" s="10"/>
      <c r="IC128" s="10"/>
      <c r="ID128" s="10"/>
      <c r="IE128" s="10"/>
      <c r="IF128" s="10"/>
      <c r="IG128" s="10"/>
      <c r="IH128" s="10"/>
      <c r="II128" s="10"/>
      <c r="IJ128" s="10"/>
      <c r="IK128" s="10"/>
      <c r="IL128" s="10"/>
      <c r="IM128" s="10"/>
      <c r="IN128" s="10"/>
      <c r="IO128" s="10"/>
      <c r="IP128" s="10"/>
      <c r="IQ128" s="10"/>
      <c r="IR128" s="10"/>
      <c r="IS128" s="10"/>
      <c r="IT128" s="10"/>
      <c r="IU128" s="10"/>
      <c r="IV128" s="10"/>
    </row>
    <row r="129" spans="1:256" s="1" customFormat="1" ht="30.75" customHeight="1" thickBot="1" x14ac:dyDescent="0.3">
      <c r="A129" s="730" t="s">
        <v>357</v>
      </c>
      <c r="B129" s="731"/>
      <c r="C129" s="731"/>
      <c r="D129" s="731"/>
      <c r="E129" s="731"/>
      <c r="F129" s="731"/>
      <c r="G129" s="731"/>
      <c r="H129" s="731"/>
      <c r="I129" s="731"/>
      <c r="J129" s="731"/>
      <c r="K129" s="732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0"/>
      <c r="DE129" s="10"/>
      <c r="DF129" s="10"/>
      <c r="DG129" s="10"/>
      <c r="DH129" s="10"/>
      <c r="DI129" s="10"/>
      <c r="DJ129" s="10"/>
      <c r="DK129" s="10"/>
      <c r="DL129" s="10"/>
      <c r="DM129" s="10"/>
      <c r="DN129" s="10"/>
      <c r="DO129" s="10"/>
      <c r="DP129" s="10"/>
      <c r="DQ129" s="10"/>
      <c r="DR129" s="10"/>
      <c r="DS129" s="10"/>
      <c r="DT129" s="10"/>
      <c r="DU129" s="10"/>
      <c r="DV129" s="10"/>
      <c r="DW129" s="10"/>
      <c r="DX129" s="10"/>
      <c r="DY129" s="10"/>
      <c r="DZ129" s="10"/>
      <c r="EA129" s="10"/>
      <c r="EB129" s="10"/>
      <c r="EC129" s="10"/>
      <c r="ED129" s="10"/>
      <c r="EE129" s="10"/>
      <c r="EF129" s="10"/>
      <c r="EG129" s="10"/>
      <c r="EH129" s="10"/>
      <c r="EI129" s="10"/>
      <c r="EJ129" s="10"/>
      <c r="EK129" s="10"/>
      <c r="EL129" s="10"/>
      <c r="EM129" s="10"/>
      <c r="EN129" s="10"/>
      <c r="EO129" s="10"/>
      <c r="EP129" s="10"/>
      <c r="EQ129" s="10"/>
      <c r="ER129" s="10"/>
      <c r="ES129" s="10"/>
      <c r="ET129" s="10"/>
      <c r="EU129" s="10"/>
      <c r="EV129" s="10"/>
      <c r="EW129" s="10"/>
      <c r="EX129" s="10"/>
      <c r="EY129" s="10"/>
      <c r="EZ129" s="10"/>
      <c r="FA129" s="10"/>
      <c r="FB129" s="10"/>
      <c r="FC129" s="10"/>
      <c r="FD129" s="10"/>
      <c r="FE129" s="10"/>
      <c r="FF129" s="10"/>
      <c r="FG129" s="10"/>
      <c r="FH129" s="10"/>
      <c r="FI129" s="10"/>
      <c r="FJ129" s="10"/>
      <c r="FK129" s="10"/>
      <c r="FL129" s="10"/>
      <c r="FM129" s="10"/>
      <c r="FN129" s="10"/>
      <c r="FO129" s="10"/>
      <c r="FP129" s="10"/>
      <c r="FQ129" s="10"/>
      <c r="FR129" s="10"/>
      <c r="FS129" s="10"/>
      <c r="FT129" s="10"/>
      <c r="FU129" s="10"/>
      <c r="FV129" s="10"/>
      <c r="FW129" s="10"/>
      <c r="FX129" s="10"/>
      <c r="FY129" s="10"/>
      <c r="FZ129" s="10"/>
      <c r="GA129" s="10"/>
      <c r="GB129" s="10"/>
      <c r="GC129" s="10"/>
      <c r="GD129" s="10"/>
      <c r="GE129" s="10"/>
      <c r="GF129" s="10"/>
      <c r="GG129" s="10"/>
      <c r="GH129" s="10"/>
      <c r="GI129" s="10"/>
      <c r="GJ129" s="10"/>
      <c r="GK129" s="10"/>
      <c r="GL129" s="10"/>
      <c r="GM129" s="10"/>
      <c r="GN129" s="10"/>
      <c r="GO129" s="10"/>
      <c r="GP129" s="10"/>
      <c r="GQ129" s="10"/>
      <c r="GR129" s="10"/>
      <c r="GS129" s="10"/>
      <c r="GT129" s="10"/>
      <c r="GU129" s="10"/>
      <c r="GV129" s="10"/>
      <c r="GW129" s="10"/>
      <c r="GX129" s="10"/>
      <c r="GY129" s="10"/>
      <c r="GZ129" s="10"/>
      <c r="HA129" s="10"/>
      <c r="HB129" s="10"/>
      <c r="HC129" s="10"/>
      <c r="HD129" s="10"/>
      <c r="HE129" s="10"/>
      <c r="HF129" s="10"/>
      <c r="HG129" s="10"/>
      <c r="HH129" s="10"/>
      <c r="HI129" s="10"/>
      <c r="HJ129" s="10"/>
      <c r="HK129" s="10"/>
      <c r="HL129" s="10"/>
      <c r="HM129" s="10"/>
      <c r="HN129" s="10"/>
      <c r="HO129" s="10"/>
      <c r="HP129" s="10"/>
      <c r="HQ129" s="10"/>
      <c r="HR129" s="10"/>
      <c r="HS129" s="10"/>
      <c r="HT129" s="10"/>
      <c r="HU129" s="10"/>
      <c r="HV129" s="10"/>
      <c r="HW129" s="10"/>
      <c r="HX129" s="10"/>
      <c r="HY129" s="10"/>
      <c r="HZ129" s="10"/>
      <c r="IA129" s="10"/>
      <c r="IB129" s="10"/>
      <c r="IC129" s="10"/>
      <c r="ID129" s="10"/>
      <c r="IE129" s="10"/>
      <c r="IF129" s="10"/>
      <c r="IG129" s="10"/>
      <c r="IH129" s="10"/>
      <c r="II129" s="10"/>
      <c r="IJ129" s="10"/>
      <c r="IK129" s="10"/>
      <c r="IL129" s="10"/>
      <c r="IM129" s="10"/>
      <c r="IN129" s="10"/>
      <c r="IO129" s="10"/>
      <c r="IP129" s="10"/>
      <c r="IQ129" s="10"/>
      <c r="IR129" s="10"/>
      <c r="IS129" s="10"/>
      <c r="IT129" s="10"/>
      <c r="IU129" s="10"/>
      <c r="IV129" s="10"/>
    </row>
    <row r="130" spans="1:256" s="1" customFormat="1" ht="35.25" customHeight="1" thickBot="1" x14ac:dyDescent="0.3">
      <c r="A130" s="744" t="s">
        <v>35</v>
      </c>
      <c r="B130" s="745"/>
      <c r="C130" s="745"/>
      <c r="D130" s="745"/>
      <c r="E130" s="745"/>
      <c r="F130" s="745"/>
      <c r="G130" s="745"/>
      <c r="H130" s="745"/>
      <c r="I130" s="745"/>
      <c r="J130" s="745"/>
      <c r="K130" s="746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0"/>
      <c r="DE130" s="10"/>
      <c r="DF130" s="10"/>
      <c r="DG130" s="10"/>
      <c r="DH130" s="10"/>
      <c r="DI130" s="10"/>
      <c r="DJ130" s="10"/>
      <c r="DK130" s="10"/>
      <c r="DL130" s="10"/>
      <c r="DM130" s="10"/>
      <c r="DN130" s="10"/>
      <c r="DO130" s="10"/>
      <c r="DP130" s="10"/>
      <c r="DQ130" s="10"/>
      <c r="DR130" s="10"/>
      <c r="DS130" s="10"/>
      <c r="DT130" s="10"/>
      <c r="DU130" s="10"/>
      <c r="DV130" s="10"/>
      <c r="DW130" s="10"/>
      <c r="DX130" s="10"/>
      <c r="DY130" s="10"/>
      <c r="DZ130" s="10"/>
      <c r="EA130" s="10"/>
      <c r="EB130" s="10"/>
      <c r="EC130" s="10"/>
      <c r="ED130" s="10"/>
      <c r="EE130" s="10"/>
      <c r="EF130" s="10"/>
      <c r="EG130" s="10"/>
      <c r="EH130" s="10"/>
      <c r="EI130" s="10"/>
      <c r="EJ130" s="10"/>
      <c r="EK130" s="10"/>
      <c r="EL130" s="10"/>
      <c r="EM130" s="10"/>
      <c r="EN130" s="10"/>
      <c r="EO130" s="10"/>
      <c r="EP130" s="10"/>
      <c r="EQ130" s="10"/>
      <c r="ER130" s="10"/>
      <c r="ES130" s="10"/>
      <c r="ET130" s="10"/>
      <c r="EU130" s="10"/>
      <c r="EV130" s="10"/>
      <c r="EW130" s="10"/>
      <c r="EX130" s="10"/>
      <c r="EY130" s="10"/>
      <c r="EZ130" s="10"/>
      <c r="FA130" s="10"/>
      <c r="FB130" s="10"/>
      <c r="FC130" s="10"/>
      <c r="FD130" s="10"/>
      <c r="FE130" s="10"/>
      <c r="FF130" s="10"/>
      <c r="FG130" s="10"/>
      <c r="FH130" s="10"/>
      <c r="FI130" s="10"/>
      <c r="FJ130" s="10"/>
      <c r="FK130" s="10"/>
      <c r="FL130" s="10"/>
      <c r="FM130" s="10"/>
      <c r="FN130" s="10"/>
      <c r="FO130" s="10"/>
      <c r="FP130" s="10"/>
      <c r="FQ130" s="10"/>
      <c r="FR130" s="10"/>
      <c r="FS130" s="10"/>
      <c r="FT130" s="10"/>
      <c r="FU130" s="10"/>
      <c r="FV130" s="10"/>
      <c r="FW130" s="10"/>
      <c r="FX130" s="10"/>
      <c r="FY130" s="10"/>
      <c r="FZ130" s="10"/>
      <c r="GA130" s="10"/>
      <c r="GB130" s="10"/>
      <c r="GC130" s="10"/>
      <c r="GD130" s="10"/>
      <c r="GE130" s="10"/>
      <c r="GF130" s="10"/>
      <c r="GG130" s="10"/>
      <c r="GH130" s="10"/>
      <c r="GI130" s="10"/>
      <c r="GJ130" s="10"/>
      <c r="GK130" s="10"/>
      <c r="GL130" s="10"/>
      <c r="GM130" s="10"/>
      <c r="GN130" s="10"/>
      <c r="GO130" s="10"/>
      <c r="GP130" s="10"/>
      <c r="GQ130" s="10"/>
      <c r="GR130" s="10"/>
      <c r="GS130" s="10"/>
      <c r="GT130" s="10"/>
      <c r="GU130" s="10"/>
      <c r="GV130" s="10"/>
      <c r="GW130" s="10"/>
      <c r="GX130" s="10"/>
      <c r="GY130" s="10"/>
      <c r="GZ130" s="10"/>
      <c r="HA130" s="10"/>
      <c r="HB130" s="10"/>
      <c r="HC130" s="10"/>
      <c r="HD130" s="10"/>
      <c r="HE130" s="10"/>
      <c r="HF130" s="10"/>
      <c r="HG130" s="10"/>
      <c r="HH130" s="10"/>
      <c r="HI130" s="10"/>
      <c r="HJ130" s="10"/>
      <c r="HK130" s="10"/>
      <c r="HL130" s="10"/>
      <c r="HM130" s="10"/>
      <c r="HN130" s="10"/>
      <c r="HO130" s="10"/>
      <c r="HP130" s="10"/>
      <c r="HQ130" s="10"/>
      <c r="HR130" s="10"/>
      <c r="HS130" s="10"/>
      <c r="HT130" s="10"/>
      <c r="HU130" s="10"/>
      <c r="HV130" s="10"/>
      <c r="HW130" s="10"/>
      <c r="HX130" s="10"/>
      <c r="HY130" s="10"/>
      <c r="HZ130" s="10"/>
      <c r="IA130" s="10"/>
      <c r="IB130" s="10"/>
      <c r="IC130" s="10"/>
      <c r="ID130" s="10"/>
      <c r="IE130" s="10"/>
      <c r="IF130" s="10"/>
      <c r="IG130" s="10"/>
      <c r="IH130" s="10"/>
      <c r="II130" s="10"/>
      <c r="IJ130" s="10"/>
      <c r="IK130" s="10"/>
      <c r="IL130" s="10"/>
      <c r="IM130" s="10"/>
      <c r="IN130" s="10"/>
      <c r="IO130" s="10"/>
      <c r="IP130" s="10"/>
      <c r="IQ130" s="10"/>
      <c r="IR130" s="10"/>
      <c r="IS130" s="10"/>
      <c r="IT130" s="10"/>
      <c r="IU130" s="10"/>
      <c r="IV130" s="10"/>
    </row>
    <row r="131" spans="1:256" s="1" customFormat="1" ht="82.5" customHeight="1" thickBot="1" x14ac:dyDescent="0.3">
      <c r="A131" s="747" t="s">
        <v>36</v>
      </c>
      <c r="B131" s="748"/>
      <c r="C131" s="879" t="s">
        <v>42</v>
      </c>
      <c r="D131" s="847"/>
      <c r="E131" s="847"/>
      <c r="F131" s="847"/>
      <c r="G131" s="847"/>
      <c r="H131" s="847"/>
      <c r="I131" s="847"/>
      <c r="J131" s="847"/>
      <c r="K131" s="88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0"/>
      <c r="DE131" s="10"/>
      <c r="DF131" s="10"/>
      <c r="DG131" s="10"/>
      <c r="DH131" s="10"/>
      <c r="DI131" s="10"/>
      <c r="DJ131" s="10"/>
      <c r="DK131" s="10"/>
      <c r="DL131" s="10"/>
      <c r="DM131" s="10"/>
      <c r="DN131" s="10"/>
      <c r="DO131" s="10"/>
      <c r="DP131" s="10"/>
      <c r="DQ131" s="10"/>
      <c r="DR131" s="10"/>
      <c r="DS131" s="10"/>
      <c r="DT131" s="10"/>
      <c r="DU131" s="10"/>
      <c r="DV131" s="10"/>
      <c r="DW131" s="10"/>
      <c r="DX131" s="10"/>
      <c r="DY131" s="10"/>
      <c r="DZ131" s="10"/>
      <c r="EA131" s="10"/>
      <c r="EB131" s="10"/>
      <c r="EC131" s="10"/>
      <c r="ED131" s="10"/>
      <c r="EE131" s="10"/>
      <c r="EF131" s="10"/>
      <c r="EG131" s="10"/>
      <c r="EH131" s="10"/>
      <c r="EI131" s="10"/>
      <c r="EJ131" s="10"/>
      <c r="EK131" s="10"/>
      <c r="EL131" s="10"/>
      <c r="EM131" s="10"/>
      <c r="EN131" s="10"/>
      <c r="EO131" s="10"/>
      <c r="EP131" s="10"/>
      <c r="EQ131" s="10"/>
      <c r="ER131" s="10"/>
      <c r="ES131" s="10"/>
      <c r="ET131" s="10"/>
      <c r="EU131" s="10"/>
      <c r="EV131" s="10"/>
      <c r="EW131" s="10"/>
      <c r="EX131" s="10"/>
      <c r="EY131" s="10"/>
      <c r="EZ131" s="10"/>
      <c r="FA131" s="10"/>
      <c r="FB131" s="10"/>
      <c r="FC131" s="10"/>
      <c r="FD131" s="10"/>
      <c r="FE131" s="10"/>
      <c r="FF131" s="10"/>
      <c r="FG131" s="10"/>
      <c r="FH131" s="10"/>
      <c r="FI131" s="10"/>
      <c r="FJ131" s="10"/>
      <c r="FK131" s="10"/>
      <c r="FL131" s="10"/>
      <c r="FM131" s="10"/>
      <c r="FN131" s="10"/>
      <c r="FO131" s="10"/>
      <c r="FP131" s="10"/>
      <c r="FQ131" s="10"/>
      <c r="FR131" s="10"/>
      <c r="FS131" s="10"/>
      <c r="FT131" s="10"/>
      <c r="FU131" s="10"/>
      <c r="FV131" s="10"/>
      <c r="FW131" s="10"/>
      <c r="FX131" s="10"/>
      <c r="FY131" s="10"/>
      <c r="FZ131" s="10"/>
      <c r="GA131" s="10"/>
      <c r="GB131" s="10"/>
      <c r="GC131" s="10"/>
      <c r="GD131" s="10"/>
      <c r="GE131" s="10"/>
      <c r="GF131" s="10"/>
      <c r="GG131" s="10"/>
      <c r="GH131" s="10"/>
      <c r="GI131" s="10"/>
      <c r="GJ131" s="10"/>
      <c r="GK131" s="10"/>
      <c r="GL131" s="10"/>
      <c r="GM131" s="10"/>
      <c r="GN131" s="10"/>
      <c r="GO131" s="10"/>
      <c r="GP131" s="10"/>
      <c r="GQ131" s="10"/>
      <c r="GR131" s="10"/>
      <c r="GS131" s="10"/>
      <c r="GT131" s="10"/>
      <c r="GU131" s="10"/>
      <c r="GV131" s="10"/>
      <c r="GW131" s="10"/>
      <c r="GX131" s="10"/>
      <c r="GY131" s="10"/>
      <c r="GZ131" s="10"/>
      <c r="HA131" s="10"/>
      <c r="HB131" s="10"/>
      <c r="HC131" s="10"/>
      <c r="HD131" s="10"/>
      <c r="HE131" s="10"/>
      <c r="HF131" s="10"/>
      <c r="HG131" s="10"/>
      <c r="HH131" s="10"/>
      <c r="HI131" s="10"/>
      <c r="HJ131" s="10"/>
      <c r="HK131" s="10"/>
      <c r="HL131" s="10"/>
      <c r="HM131" s="10"/>
      <c r="HN131" s="10"/>
      <c r="HO131" s="10"/>
      <c r="HP131" s="10"/>
      <c r="HQ131" s="10"/>
      <c r="HR131" s="10"/>
      <c r="HS131" s="10"/>
      <c r="HT131" s="10"/>
      <c r="HU131" s="10"/>
      <c r="HV131" s="10"/>
      <c r="HW131" s="10"/>
      <c r="HX131" s="10"/>
      <c r="HY131" s="10"/>
      <c r="HZ131" s="10"/>
      <c r="IA131" s="10"/>
      <c r="IB131" s="10"/>
      <c r="IC131" s="10"/>
      <c r="ID131" s="10"/>
      <c r="IE131" s="10"/>
      <c r="IF131" s="10"/>
      <c r="IG131" s="10"/>
      <c r="IH131" s="10"/>
      <c r="II131" s="10"/>
      <c r="IJ131" s="10"/>
      <c r="IK131" s="10"/>
      <c r="IL131" s="10"/>
      <c r="IM131" s="10"/>
      <c r="IN131" s="10"/>
      <c r="IO131" s="10"/>
      <c r="IP131" s="10"/>
      <c r="IQ131" s="10"/>
      <c r="IR131" s="10"/>
      <c r="IS131" s="10"/>
      <c r="IT131" s="10"/>
      <c r="IU131" s="10"/>
      <c r="IV131" s="10"/>
    </row>
    <row r="132" spans="1:256" s="1" customFormat="1" ht="64.5" customHeight="1" thickBot="1" x14ac:dyDescent="0.3">
      <c r="A132" s="1295" t="s">
        <v>38</v>
      </c>
      <c r="B132" s="1296"/>
      <c r="C132" s="76"/>
      <c r="D132" s="76"/>
      <c r="E132" s="76"/>
      <c r="F132" s="76"/>
      <c r="G132" s="76"/>
      <c r="H132" s="76"/>
      <c r="I132" s="76"/>
      <c r="J132" s="76"/>
      <c r="K132" s="77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  <c r="DD132" s="10"/>
      <c r="DE132" s="10"/>
      <c r="DF132" s="10"/>
      <c r="DG132" s="10"/>
      <c r="DH132" s="10"/>
      <c r="DI132" s="10"/>
      <c r="DJ132" s="10"/>
      <c r="DK132" s="10"/>
      <c r="DL132" s="10"/>
      <c r="DM132" s="10"/>
      <c r="DN132" s="10"/>
      <c r="DO132" s="10"/>
      <c r="DP132" s="10"/>
      <c r="DQ132" s="10"/>
      <c r="DR132" s="10"/>
      <c r="DS132" s="10"/>
      <c r="DT132" s="10"/>
      <c r="DU132" s="10"/>
      <c r="DV132" s="10"/>
      <c r="DW132" s="10"/>
      <c r="DX132" s="10"/>
      <c r="DY132" s="10"/>
      <c r="DZ132" s="10"/>
      <c r="EA132" s="10"/>
      <c r="EB132" s="10"/>
      <c r="EC132" s="10"/>
      <c r="ED132" s="10"/>
      <c r="EE132" s="10"/>
      <c r="EF132" s="10"/>
      <c r="EG132" s="10"/>
      <c r="EH132" s="10"/>
      <c r="EI132" s="10"/>
      <c r="EJ132" s="10"/>
      <c r="EK132" s="10"/>
      <c r="EL132" s="10"/>
      <c r="EM132" s="10"/>
      <c r="EN132" s="10"/>
      <c r="EO132" s="10"/>
      <c r="EP132" s="10"/>
      <c r="EQ132" s="10"/>
      <c r="ER132" s="10"/>
      <c r="ES132" s="10"/>
      <c r="ET132" s="10"/>
      <c r="EU132" s="10"/>
      <c r="EV132" s="10"/>
      <c r="EW132" s="10"/>
      <c r="EX132" s="10"/>
      <c r="EY132" s="10"/>
      <c r="EZ132" s="10"/>
      <c r="FA132" s="10"/>
      <c r="FB132" s="10"/>
      <c r="FC132" s="10"/>
      <c r="FD132" s="10"/>
      <c r="FE132" s="10"/>
      <c r="FF132" s="10"/>
      <c r="FG132" s="10"/>
      <c r="FH132" s="10"/>
      <c r="FI132" s="10"/>
      <c r="FJ132" s="10"/>
      <c r="FK132" s="10"/>
      <c r="FL132" s="10"/>
      <c r="FM132" s="10"/>
      <c r="FN132" s="10"/>
      <c r="FO132" s="10"/>
      <c r="FP132" s="10"/>
      <c r="FQ132" s="10"/>
      <c r="FR132" s="10"/>
      <c r="FS132" s="10"/>
      <c r="FT132" s="10"/>
      <c r="FU132" s="10"/>
      <c r="FV132" s="10"/>
      <c r="FW132" s="10"/>
      <c r="FX132" s="10"/>
      <c r="FY132" s="10"/>
      <c r="FZ132" s="10"/>
      <c r="GA132" s="10"/>
      <c r="GB132" s="10"/>
      <c r="GC132" s="10"/>
      <c r="GD132" s="10"/>
      <c r="GE132" s="10"/>
      <c r="GF132" s="10"/>
      <c r="GG132" s="10"/>
      <c r="GH132" s="10"/>
      <c r="GI132" s="10"/>
      <c r="GJ132" s="10"/>
      <c r="GK132" s="10"/>
      <c r="GL132" s="10"/>
      <c r="GM132" s="10"/>
      <c r="GN132" s="10"/>
      <c r="GO132" s="10"/>
      <c r="GP132" s="10"/>
      <c r="GQ132" s="10"/>
      <c r="GR132" s="10"/>
      <c r="GS132" s="10"/>
      <c r="GT132" s="10"/>
      <c r="GU132" s="10"/>
      <c r="GV132" s="10"/>
      <c r="GW132" s="10"/>
      <c r="GX132" s="10"/>
      <c r="GY132" s="10"/>
      <c r="GZ132" s="10"/>
      <c r="HA132" s="10"/>
      <c r="HB132" s="10"/>
      <c r="HC132" s="10"/>
      <c r="HD132" s="10"/>
      <c r="HE132" s="10"/>
      <c r="HF132" s="10"/>
      <c r="HG132" s="10"/>
      <c r="HH132" s="10"/>
      <c r="HI132" s="10"/>
      <c r="HJ132" s="10"/>
      <c r="HK132" s="10"/>
      <c r="HL132" s="10"/>
      <c r="HM132" s="10"/>
      <c r="HN132" s="10"/>
      <c r="HO132" s="10"/>
      <c r="HP132" s="10"/>
      <c r="HQ132" s="10"/>
      <c r="HR132" s="10"/>
      <c r="HS132" s="10"/>
      <c r="HT132" s="10"/>
      <c r="HU132" s="10"/>
      <c r="HV132" s="10"/>
      <c r="HW132" s="10"/>
      <c r="HX132" s="10"/>
      <c r="HY132" s="10"/>
      <c r="HZ132" s="10"/>
      <c r="IA132" s="10"/>
      <c r="IB132" s="10"/>
      <c r="IC132" s="10"/>
      <c r="ID132" s="10"/>
      <c r="IE132" s="10"/>
      <c r="IF132" s="10"/>
      <c r="IG132" s="10"/>
      <c r="IH132" s="10"/>
      <c r="II132" s="10"/>
      <c r="IJ132" s="10"/>
      <c r="IK132" s="10"/>
      <c r="IL132" s="10"/>
      <c r="IM132" s="10"/>
      <c r="IN132" s="10"/>
      <c r="IO132" s="10"/>
      <c r="IP132" s="10"/>
      <c r="IQ132" s="10"/>
      <c r="IR132" s="10"/>
      <c r="IS132" s="10"/>
      <c r="IT132" s="10"/>
      <c r="IU132" s="10"/>
      <c r="IV132" s="10"/>
    </row>
    <row r="133" spans="1:256" s="1" customFormat="1" ht="36" customHeight="1" x14ac:dyDescent="0.25">
      <c r="A133" s="884" t="s">
        <v>39</v>
      </c>
      <c r="B133" s="885"/>
      <c r="C133" s="885"/>
      <c r="D133" s="885"/>
      <c r="E133" s="885"/>
      <c r="F133" s="885"/>
      <c r="G133" s="885"/>
      <c r="H133" s="886"/>
      <c r="I133" s="886"/>
      <c r="J133" s="886"/>
      <c r="K133" s="887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0"/>
      <c r="DE133" s="10"/>
      <c r="DF133" s="10"/>
      <c r="DG133" s="10"/>
      <c r="DH133" s="10"/>
      <c r="DI133" s="10"/>
      <c r="DJ133" s="10"/>
      <c r="DK133" s="10"/>
      <c r="DL133" s="10"/>
      <c r="DM133" s="10"/>
      <c r="DN133" s="10"/>
      <c r="DO133" s="10"/>
      <c r="DP133" s="10"/>
      <c r="DQ133" s="10"/>
      <c r="DR133" s="10"/>
      <c r="DS133" s="10"/>
      <c r="DT133" s="10"/>
      <c r="DU133" s="10"/>
      <c r="DV133" s="10"/>
      <c r="DW133" s="10"/>
      <c r="DX133" s="10"/>
      <c r="DY133" s="10"/>
      <c r="DZ133" s="10"/>
      <c r="EA133" s="10"/>
      <c r="EB133" s="10"/>
      <c r="EC133" s="10"/>
      <c r="ED133" s="10"/>
      <c r="EE133" s="10"/>
      <c r="EF133" s="10"/>
      <c r="EG133" s="10"/>
      <c r="EH133" s="10"/>
      <c r="EI133" s="10"/>
      <c r="EJ133" s="10"/>
      <c r="EK133" s="10"/>
      <c r="EL133" s="10"/>
      <c r="EM133" s="10"/>
      <c r="EN133" s="10"/>
      <c r="EO133" s="10"/>
      <c r="EP133" s="10"/>
      <c r="EQ133" s="10"/>
      <c r="ER133" s="10"/>
      <c r="ES133" s="10"/>
      <c r="ET133" s="10"/>
      <c r="EU133" s="10"/>
      <c r="EV133" s="10"/>
      <c r="EW133" s="10"/>
      <c r="EX133" s="10"/>
      <c r="EY133" s="10"/>
      <c r="EZ133" s="10"/>
      <c r="FA133" s="10"/>
      <c r="FB133" s="10"/>
      <c r="FC133" s="10"/>
      <c r="FD133" s="10"/>
      <c r="FE133" s="10"/>
      <c r="FF133" s="10"/>
      <c r="FG133" s="10"/>
      <c r="FH133" s="10"/>
      <c r="FI133" s="10"/>
      <c r="FJ133" s="10"/>
      <c r="FK133" s="10"/>
      <c r="FL133" s="10"/>
      <c r="FM133" s="10"/>
      <c r="FN133" s="10"/>
      <c r="FO133" s="10"/>
      <c r="FP133" s="10"/>
      <c r="FQ133" s="10"/>
      <c r="FR133" s="10"/>
      <c r="FS133" s="10"/>
      <c r="FT133" s="10"/>
      <c r="FU133" s="10"/>
      <c r="FV133" s="10"/>
      <c r="FW133" s="10"/>
      <c r="FX133" s="10"/>
      <c r="FY133" s="10"/>
      <c r="FZ133" s="10"/>
      <c r="GA133" s="10"/>
      <c r="GB133" s="10"/>
      <c r="GC133" s="10"/>
      <c r="GD133" s="10"/>
      <c r="GE133" s="10"/>
      <c r="GF133" s="10"/>
      <c r="GG133" s="10"/>
      <c r="GH133" s="10"/>
      <c r="GI133" s="10"/>
      <c r="GJ133" s="10"/>
      <c r="GK133" s="10"/>
      <c r="GL133" s="10"/>
      <c r="GM133" s="10"/>
      <c r="GN133" s="10"/>
      <c r="GO133" s="10"/>
      <c r="GP133" s="10"/>
      <c r="GQ133" s="10"/>
      <c r="GR133" s="10"/>
      <c r="GS133" s="10"/>
      <c r="GT133" s="10"/>
      <c r="GU133" s="10"/>
      <c r="GV133" s="10"/>
      <c r="GW133" s="10"/>
      <c r="GX133" s="10"/>
      <c r="GY133" s="10"/>
      <c r="GZ133" s="10"/>
      <c r="HA133" s="10"/>
      <c r="HB133" s="10"/>
      <c r="HC133" s="10"/>
      <c r="HD133" s="10"/>
      <c r="HE133" s="10"/>
      <c r="HF133" s="10"/>
      <c r="HG133" s="10"/>
      <c r="HH133" s="10"/>
      <c r="HI133" s="10"/>
      <c r="HJ133" s="10"/>
      <c r="HK133" s="10"/>
      <c r="HL133" s="10"/>
      <c r="HM133" s="10"/>
      <c r="HN133" s="10"/>
      <c r="HO133" s="10"/>
      <c r="HP133" s="10"/>
      <c r="HQ133" s="10"/>
      <c r="HR133" s="10"/>
      <c r="HS133" s="10"/>
      <c r="HT133" s="10"/>
      <c r="HU133" s="10"/>
      <c r="HV133" s="10"/>
      <c r="HW133" s="10"/>
      <c r="HX133" s="10"/>
      <c r="HY133" s="10"/>
      <c r="HZ133" s="10"/>
      <c r="IA133" s="10"/>
      <c r="IB133" s="10"/>
      <c r="IC133" s="10"/>
      <c r="ID133" s="10"/>
      <c r="IE133" s="10"/>
      <c r="IF133" s="10"/>
      <c r="IG133" s="10"/>
      <c r="IH133" s="10"/>
      <c r="II133" s="10"/>
      <c r="IJ133" s="10"/>
      <c r="IK133" s="10"/>
      <c r="IL133" s="10"/>
      <c r="IM133" s="10"/>
      <c r="IN133" s="10"/>
      <c r="IO133" s="10"/>
      <c r="IP133" s="10"/>
      <c r="IQ133" s="10"/>
      <c r="IR133" s="10"/>
      <c r="IS133" s="10"/>
      <c r="IT133" s="10"/>
      <c r="IU133" s="10"/>
      <c r="IV133" s="10"/>
    </row>
    <row r="134" spans="1:256" s="1" customFormat="1" ht="36" customHeight="1" thickBot="1" x14ac:dyDescent="0.3">
      <c r="A134" s="1291" t="s">
        <v>126</v>
      </c>
      <c r="B134" s="1292"/>
      <c r="C134" s="1292"/>
      <c r="D134" s="1292"/>
      <c r="E134" s="1292"/>
      <c r="F134" s="1292"/>
      <c r="G134" s="1292"/>
      <c r="H134" s="1293"/>
      <c r="I134" s="1293"/>
      <c r="J134" s="1293"/>
      <c r="K134" s="1294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  <c r="DD134" s="10"/>
      <c r="DE134" s="10"/>
      <c r="DF134" s="10"/>
      <c r="DG134" s="10"/>
      <c r="DH134" s="10"/>
      <c r="DI134" s="10"/>
      <c r="DJ134" s="10"/>
      <c r="DK134" s="10"/>
      <c r="DL134" s="10"/>
      <c r="DM134" s="10"/>
      <c r="DN134" s="10"/>
      <c r="DO134" s="10"/>
      <c r="DP134" s="10"/>
      <c r="DQ134" s="10"/>
      <c r="DR134" s="10"/>
      <c r="DS134" s="10"/>
      <c r="DT134" s="10"/>
      <c r="DU134" s="10"/>
      <c r="DV134" s="10"/>
      <c r="DW134" s="10"/>
      <c r="DX134" s="10"/>
      <c r="DY134" s="10"/>
      <c r="DZ134" s="10"/>
      <c r="EA134" s="10"/>
      <c r="EB134" s="10"/>
      <c r="EC134" s="10"/>
      <c r="ED134" s="10"/>
      <c r="EE134" s="10"/>
      <c r="EF134" s="10"/>
      <c r="EG134" s="10"/>
      <c r="EH134" s="10"/>
      <c r="EI134" s="10"/>
      <c r="EJ134" s="10"/>
      <c r="EK134" s="10"/>
      <c r="EL134" s="10"/>
      <c r="EM134" s="10"/>
      <c r="EN134" s="10"/>
      <c r="EO134" s="10"/>
      <c r="EP134" s="10"/>
      <c r="EQ134" s="10"/>
      <c r="ER134" s="10"/>
      <c r="ES134" s="10"/>
      <c r="ET134" s="10"/>
      <c r="EU134" s="10"/>
      <c r="EV134" s="10"/>
      <c r="EW134" s="10"/>
      <c r="EX134" s="10"/>
      <c r="EY134" s="10"/>
      <c r="EZ134" s="10"/>
      <c r="FA134" s="10"/>
      <c r="FB134" s="10"/>
      <c r="FC134" s="10"/>
      <c r="FD134" s="10"/>
      <c r="FE134" s="10"/>
      <c r="FF134" s="10"/>
      <c r="FG134" s="10"/>
      <c r="FH134" s="10"/>
      <c r="FI134" s="10"/>
      <c r="FJ134" s="10"/>
      <c r="FK134" s="10"/>
      <c r="FL134" s="10"/>
      <c r="FM134" s="10"/>
      <c r="FN134" s="10"/>
      <c r="FO134" s="10"/>
      <c r="FP134" s="10"/>
      <c r="FQ134" s="10"/>
      <c r="FR134" s="10"/>
      <c r="FS134" s="10"/>
      <c r="FT134" s="10"/>
      <c r="FU134" s="10"/>
      <c r="FV134" s="10"/>
      <c r="FW134" s="10"/>
      <c r="FX134" s="10"/>
      <c r="FY134" s="10"/>
      <c r="FZ134" s="10"/>
      <c r="GA134" s="10"/>
      <c r="GB134" s="10"/>
      <c r="GC134" s="10"/>
      <c r="GD134" s="10"/>
      <c r="GE134" s="10"/>
      <c r="GF134" s="10"/>
      <c r="GG134" s="10"/>
      <c r="GH134" s="10"/>
      <c r="GI134" s="10"/>
      <c r="GJ134" s="10"/>
      <c r="GK134" s="10"/>
      <c r="GL134" s="10"/>
      <c r="GM134" s="10"/>
      <c r="GN134" s="10"/>
      <c r="GO134" s="10"/>
      <c r="GP134" s="10"/>
      <c r="GQ134" s="10"/>
      <c r="GR134" s="10"/>
      <c r="GS134" s="10"/>
      <c r="GT134" s="10"/>
      <c r="GU134" s="10"/>
      <c r="GV134" s="10"/>
      <c r="GW134" s="10"/>
      <c r="GX134" s="10"/>
      <c r="GY134" s="10"/>
      <c r="GZ134" s="10"/>
      <c r="HA134" s="10"/>
      <c r="HB134" s="10"/>
      <c r="HC134" s="10"/>
      <c r="HD134" s="10"/>
      <c r="HE134" s="10"/>
      <c r="HF134" s="10"/>
      <c r="HG134" s="10"/>
      <c r="HH134" s="10"/>
      <c r="HI134" s="10"/>
      <c r="HJ134" s="10"/>
      <c r="HK134" s="10"/>
      <c r="HL134" s="10"/>
      <c r="HM134" s="10"/>
      <c r="HN134" s="10"/>
      <c r="HO134" s="10"/>
      <c r="HP134" s="10"/>
      <c r="HQ134" s="10"/>
      <c r="HR134" s="10"/>
      <c r="HS134" s="10"/>
      <c r="HT134" s="10"/>
      <c r="HU134" s="10"/>
      <c r="HV134" s="10"/>
      <c r="HW134" s="10"/>
      <c r="HX134" s="10"/>
      <c r="HY134" s="10"/>
      <c r="HZ134" s="10"/>
      <c r="IA134" s="10"/>
      <c r="IB134" s="10"/>
      <c r="IC134" s="10"/>
      <c r="ID134" s="10"/>
      <c r="IE134" s="10"/>
      <c r="IF134" s="10"/>
      <c r="IG134" s="10"/>
      <c r="IH134" s="10"/>
      <c r="II134" s="10"/>
      <c r="IJ134" s="10"/>
      <c r="IK134" s="10"/>
      <c r="IL134" s="10"/>
      <c r="IM134" s="10"/>
      <c r="IN134" s="10"/>
      <c r="IO134" s="10"/>
      <c r="IP134" s="10"/>
      <c r="IQ134" s="10"/>
      <c r="IR134" s="10"/>
      <c r="IS134" s="10"/>
      <c r="IT134" s="10"/>
      <c r="IU134" s="10"/>
      <c r="IV134" s="10"/>
    </row>
    <row r="135" spans="1:256" s="1" customFormat="1" ht="28.5" customHeight="1" x14ac:dyDescent="0.25">
      <c r="A135" s="884" t="s">
        <v>40</v>
      </c>
      <c r="B135" s="885"/>
      <c r="C135" s="885"/>
      <c r="D135" s="885"/>
      <c r="E135" s="885"/>
      <c r="F135" s="885"/>
      <c r="G135" s="885"/>
      <c r="H135" s="886"/>
      <c r="I135" s="886"/>
      <c r="J135" s="886"/>
      <c r="K135" s="887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  <c r="DD135" s="10"/>
      <c r="DE135" s="10"/>
      <c r="DF135" s="10"/>
      <c r="DG135" s="10"/>
      <c r="DH135" s="10"/>
      <c r="DI135" s="10"/>
      <c r="DJ135" s="10"/>
      <c r="DK135" s="10"/>
      <c r="DL135" s="10"/>
      <c r="DM135" s="10"/>
      <c r="DN135" s="10"/>
      <c r="DO135" s="10"/>
      <c r="DP135" s="10"/>
      <c r="DQ135" s="10"/>
      <c r="DR135" s="10"/>
      <c r="DS135" s="10"/>
      <c r="DT135" s="10"/>
      <c r="DU135" s="10"/>
      <c r="DV135" s="10"/>
      <c r="DW135" s="10"/>
      <c r="DX135" s="10"/>
      <c r="DY135" s="10"/>
      <c r="DZ135" s="10"/>
      <c r="EA135" s="10"/>
      <c r="EB135" s="10"/>
      <c r="EC135" s="10"/>
      <c r="ED135" s="10"/>
      <c r="EE135" s="10"/>
      <c r="EF135" s="10"/>
      <c r="EG135" s="10"/>
      <c r="EH135" s="10"/>
      <c r="EI135" s="10"/>
      <c r="EJ135" s="10"/>
      <c r="EK135" s="10"/>
      <c r="EL135" s="10"/>
      <c r="EM135" s="10"/>
      <c r="EN135" s="10"/>
      <c r="EO135" s="10"/>
      <c r="EP135" s="10"/>
      <c r="EQ135" s="10"/>
      <c r="ER135" s="10"/>
      <c r="ES135" s="10"/>
      <c r="ET135" s="10"/>
      <c r="EU135" s="10"/>
      <c r="EV135" s="10"/>
      <c r="EW135" s="10"/>
      <c r="EX135" s="10"/>
      <c r="EY135" s="10"/>
      <c r="EZ135" s="10"/>
      <c r="FA135" s="10"/>
      <c r="FB135" s="10"/>
      <c r="FC135" s="10"/>
      <c r="FD135" s="10"/>
      <c r="FE135" s="10"/>
      <c r="FF135" s="10"/>
      <c r="FG135" s="10"/>
      <c r="FH135" s="10"/>
      <c r="FI135" s="10"/>
      <c r="FJ135" s="10"/>
      <c r="FK135" s="10"/>
      <c r="FL135" s="10"/>
      <c r="FM135" s="10"/>
      <c r="FN135" s="10"/>
      <c r="FO135" s="10"/>
      <c r="FP135" s="10"/>
      <c r="FQ135" s="10"/>
      <c r="FR135" s="10"/>
      <c r="FS135" s="10"/>
      <c r="FT135" s="10"/>
      <c r="FU135" s="10"/>
      <c r="FV135" s="10"/>
      <c r="FW135" s="10"/>
      <c r="FX135" s="10"/>
      <c r="FY135" s="10"/>
      <c r="FZ135" s="10"/>
      <c r="GA135" s="10"/>
      <c r="GB135" s="10"/>
      <c r="GC135" s="10"/>
      <c r="GD135" s="10"/>
      <c r="GE135" s="10"/>
      <c r="GF135" s="10"/>
      <c r="GG135" s="10"/>
      <c r="GH135" s="10"/>
      <c r="GI135" s="10"/>
      <c r="GJ135" s="10"/>
      <c r="GK135" s="10"/>
      <c r="GL135" s="10"/>
      <c r="GM135" s="10"/>
      <c r="GN135" s="10"/>
      <c r="GO135" s="10"/>
      <c r="GP135" s="10"/>
      <c r="GQ135" s="10"/>
      <c r="GR135" s="10"/>
      <c r="GS135" s="10"/>
      <c r="GT135" s="10"/>
      <c r="GU135" s="10"/>
      <c r="GV135" s="10"/>
      <c r="GW135" s="10"/>
      <c r="GX135" s="10"/>
      <c r="GY135" s="10"/>
      <c r="GZ135" s="10"/>
      <c r="HA135" s="10"/>
      <c r="HB135" s="10"/>
      <c r="HC135" s="10"/>
      <c r="HD135" s="10"/>
      <c r="HE135" s="10"/>
      <c r="HF135" s="10"/>
      <c r="HG135" s="10"/>
      <c r="HH135" s="10"/>
      <c r="HI135" s="10"/>
      <c r="HJ135" s="10"/>
      <c r="HK135" s="10"/>
      <c r="HL135" s="10"/>
      <c r="HM135" s="10"/>
      <c r="HN135" s="10"/>
      <c r="HO135" s="10"/>
      <c r="HP135" s="10"/>
      <c r="HQ135" s="10"/>
      <c r="HR135" s="10"/>
      <c r="HS135" s="10"/>
      <c r="HT135" s="10"/>
      <c r="HU135" s="10"/>
      <c r="HV135" s="10"/>
      <c r="HW135" s="10"/>
      <c r="HX135" s="10"/>
      <c r="HY135" s="10"/>
      <c r="HZ135" s="10"/>
      <c r="IA135" s="10"/>
      <c r="IB135" s="10"/>
      <c r="IC135" s="10"/>
      <c r="ID135" s="10"/>
      <c r="IE135" s="10"/>
      <c r="IF135" s="10"/>
      <c r="IG135" s="10"/>
      <c r="IH135" s="10"/>
      <c r="II135" s="10"/>
      <c r="IJ135" s="10"/>
      <c r="IK135" s="10"/>
      <c r="IL135" s="10"/>
      <c r="IM135" s="10"/>
      <c r="IN135" s="10"/>
      <c r="IO135" s="10"/>
      <c r="IP135" s="10"/>
      <c r="IQ135" s="10"/>
      <c r="IR135" s="10"/>
      <c r="IS135" s="10"/>
      <c r="IT135" s="10"/>
      <c r="IU135" s="10"/>
      <c r="IV135" s="10"/>
    </row>
    <row r="136" spans="1:256" s="1" customFormat="1" ht="35.25" customHeight="1" thickBot="1" x14ac:dyDescent="0.3">
      <c r="A136" s="1291" t="s">
        <v>127</v>
      </c>
      <c r="B136" s="1292"/>
      <c r="C136" s="1292"/>
      <c r="D136" s="1292"/>
      <c r="E136" s="1292"/>
      <c r="F136" s="1292"/>
      <c r="G136" s="1292"/>
      <c r="H136" s="1293"/>
      <c r="I136" s="1293"/>
      <c r="J136" s="1293"/>
      <c r="K136" s="1294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0"/>
      <c r="DE136" s="10"/>
      <c r="DF136" s="10"/>
      <c r="DG136" s="10"/>
      <c r="DH136" s="10"/>
      <c r="DI136" s="10"/>
      <c r="DJ136" s="10"/>
      <c r="DK136" s="10"/>
      <c r="DL136" s="10"/>
      <c r="DM136" s="10"/>
      <c r="DN136" s="10"/>
      <c r="DO136" s="10"/>
      <c r="DP136" s="10"/>
      <c r="DQ136" s="10"/>
      <c r="DR136" s="10"/>
      <c r="DS136" s="10"/>
      <c r="DT136" s="10"/>
      <c r="DU136" s="10"/>
      <c r="DV136" s="10"/>
      <c r="DW136" s="10"/>
      <c r="DX136" s="10"/>
      <c r="DY136" s="10"/>
      <c r="DZ136" s="10"/>
      <c r="EA136" s="10"/>
      <c r="EB136" s="10"/>
      <c r="EC136" s="10"/>
      <c r="ED136" s="10"/>
      <c r="EE136" s="10"/>
      <c r="EF136" s="10"/>
      <c r="EG136" s="10"/>
      <c r="EH136" s="10"/>
      <c r="EI136" s="10"/>
      <c r="EJ136" s="10"/>
      <c r="EK136" s="10"/>
      <c r="EL136" s="10"/>
      <c r="EM136" s="10"/>
      <c r="EN136" s="10"/>
      <c r="EO136" s="10"/>
      <c r="EP136" s="10"/>
      <c r="EQ136" s="10"/>
      <c r="ER136" s="10"/>
      <c r="ES136" s="10"/>
      <c r="ET136" s="10"/>
      <c r="EU136" s="10"/>
      <c r="EV136" s="10"/>
      <c r="EW136" s="10"/>
      <c r="EX136" s="10"/>
      <c r="EY136" s="10"/>
      <c r="EZ136" s="10"/>
      <c r="FA136" s="10"/>
      <c r="FB136" s="10"/>
      <c r="FC136" s="10"/>
      <c r="FD136" s="10"/>
      <c r="FE136" s="10"/>
      <c r="FF136" s="10"/>
      <c r="FG136" s="10"/>
      <c r="FH136" s="10"/>
      <c r="FI136" s="10"/>
      <c r="FJ136" s="10"/>
      <c r="FK136" s="10"/>
      <c r="FL136" s="10"/>
      <c r="FM136" s="10"/>
      <c r="FN136" s="10"/>
      <c r="FO136" s="10"/>
      <c r="FP136" s="10"/>
      <c r="FQ136" s="10"/>
      <c r="FR136" s="10"/>
      <c r="FS136" s="10"/>
      <c r="FT136" s="10"/>
      <c r="FU136" s="10"/>
      <c r="FV136" s="10"/>
      <c r="FW136" s="10"/>
      <c r="FX136" s="10"/>
      <c r="FY136" s="10"/>
      <c r="FZ136" s="10"/>
      <c r="GA136" s="10"/>
      <c r="GB136" s="10"/>
      <c r="GC136" s="10"/>
      <c r="GD136" s="10"/>
      <c r="GE136" s="10"/>
      <c r="GF136" s="10"/>
      <c r="GG136" s="10"/>
      <c r="GH136" s="10"/>
      <c r="GI136" s="10"/>
      <c r="GJ136" s="10"/>
      <c r="GK136" s="10"/>
      <c r="GL136" s="10"/>
      <c r="GM136" s="10"/>
      <c r="GN136" s="10"/>
      <c r="GO136" s="10"/>
      <c r="GP136" s="10"/>
      <c r="GQ136" s="10"/>
      <c r="GR136" s="10"/>
      <c r="GS136" s="10"/>
      <c r="GT136" s="10"/>
      <c r="GU136" s="10"/>
      <c r="GV136" s="10"/>
      <c r="GW136" s="10"/>
      <c r="GX136" s="10"/>
      <c r="GY136" s="10"/>
      <c r="GZ136" s="10"/>
      <c r="HA136" s="10"/>
      <c r="HB136" s="10"/>
      <c r="HC136" s="10"/>
      <c r="HD136" s="10"/>
      <c r="HE136" s="10"/>
      <c r="HF136" s="10"/>
      <c r="HG136" s="10"/>
      <c r="HH136" s="10"/>
      <c r="HI136" s="10"/>
      <c r="HJ136" s="10"/>
      <c r="HK136" s="10"/>
      <c r="HL136" s="10"/>
      <c r="HM136" s="10"/>
      <c r="HN136" s="10"/>
      <c r="HO136" s="10"/>
      <c r="HP136" s="10"/>
      <c r="HQ136" s="10"/>
      <c r="HR136" s="10"/>
      <c r="HS136" s="10"/>
      <c r="HT136" s="10"/>
      <c r="HU136" s="10"/>
      <c r="HV136" s="10"/>
      <c r="HW136" s="10"/>
      <c r="HX136" s="10"/>
      <c r="HY136" s="10"/>
      <c r="HZ136" s="10"/>
      <c r="IA136" s="10"/>
      <c r="IB136" s="10"/>
      <c r="IC136" s="10"/>
      <c r="ID136" s="10"/>
      <c r="IE136" s="10"/>
      <c r="IF136" s="10"/>
      <c r="IG136" s="10"/>
      <c r="IH136" s="10"/>
      <c r="II136" s="10"/>
      <c r="IJ136" s="10"/>
      <c r="IK136" s="10"/>
      <c r="IL136" s="10"/>
      <c r="IM136" s="10"/>
      <c r="IN136" s="10"/>
      <c r="IO136" s="10"/>
      <c r="IP136" s="10"/>
      <c r="IQ136" s="10"/>
      <c r="IR136" s="10"/>
      <c r="IS136" s="10"/>
      <c r="IT136" s="10"/>
      <c r="IU136" s="10"/>
      <c r="IV136" s="10"/>
    </row>
    <row r="137" spans="1:256" s="1" customFormat="1" x14ac:dyDescent="0.25">
      <c r="A137" s="1186" t="s">
        <v>29</v>
      </c>
      <c r="B137" s="1187"/>
      <c r="C137" s="1200" t="s">
        <v>10</v>
      </c>
      <c r="D137" s="1197"/>
      <c r="E137" s="1197"/>
      <c r="F137" s="1197"/>
      <c r="G137" s="1197"/>
      <c r="H137" s="1201"/>
      <c r="I137" s="1197"/>
      <c r="J137" s="1197"/>
      <c r="K137" s="1202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0"/>
      <c r="DE137" s="10"/>
      <c r="DF137" s="10"/>
      <c r="DG137" s="10"/>
      <c r="DH137" s="10"/>
      <c r="DI137" s="10"/>
      <c r="DJ137" s="10"/>
      <c r="DK137" s="10"/>
      <c r="DL137" s="10"/>
      <c r="DM137" s="10"/>
      <c r="DN137" s="10"/>
      <c r="DO137" s="10"/>
      <c r="DP137" s="10"/>
      <c r="DQ137" s="10"/>
      <c r="DR137" s="10"/>
      <c r="DS137" s="10"/>
      <c r="DT137" s="10"/>
      <c r="DU137" s="10"/>
      <c r="DV137" s="10"/>
      <c r="DW137" s="10"/>
      <c r="DX137" s="10"/>
      <c r="DY137" s="10"/>
      <c r="DZ137" s="10"/>
      <c r="EA137" s="10"/>
      <c r="EB137" s="10"/>
      <c r="EC137" s="10"/>
      <c r="ED137" s="10"/>
      <c r="EE137" s="10"/>
      <c r="EF137" s="10"/>
      <c r="EG137" s="10"/>
      <c r="EH137" s="10"/>
      <c r="EI137" s="10"/>
      <c r="EJ137" s="10"/>
      <c r="EK137" s="10"/>
      <c r="EL137" s="10"/>
      <c r="EM137" s="10"/>
      <c r="EN137" s="10"/>
      <c r="EO137" s="10"/>
      <c r="EP137" s="10"/>
      <c r="EQ137" s="10"/>
      <c r="ER137" s="10"/>
      <c r="ES137" s="10"/>
      <c r="ET137" s="10"/>
      <c r="EU137" s="10"/>
      <c r="EV137" s="10"/>
      <c r="EW137" s="10"/>
      <c r="EX137" s="10"/>
      <c r="EY137" s="10"/>
      <c r="EZ137" s="10"/>
      <c r="FA137" s="10"/>
      <c r="FB137" s="10"/>
      <c r="FC137" s="10"/>
      <c r="FD137" s="10"/>
      <c r="FE137" s="10"/>
      <c r="FF137" s="10"/>
      <c r="FG137" s="10"/>
      <c r="FH137" s="10"/>
      <c r="FI137" s="10"/>
      <c r="FJ137" s="10"/>
      <c r="FK137" s="10"/>
      <c r="FL137" s="10"/>
      <c r="FM137" s="10"/>
      <c r="FN137" s="10"/>
      <c r="FO137" s="10"/>
      <c r="FP137" s="10"/>
      <c r="FQ137" s="10"/>
      <c r="FR137" s="10"/>
      <c r="FS137" s="10"/>
      <c r="FT137" s="10"/>
      <c r="FU137" s="10"/>
      <c r="FV137" s="10"/>
      <c r="FW137" s="10"/>
      <c r="FX137" s="10"/>
      <c r="FY137" s="10"/>
      <c r="FZ137" s="10"/>
      <c r="GA137" s="10"/>
      <c r="GB137" s="10"/>
      <c r="GC137" s="10"/>
      <c r="GD137" s="10"/>
      <c r="GE137" s="10"/>
      <c r="GF137" s="10"/>
      <c r="GG137" s="10"/>
      <c r="GH137" s="10"/>
      <c r="GI137" s="10"/>
      <c r="GJ137" s="10"/>
      <c r="GK137" s="10"/>
      <c r="GL137" s="10"/>
      <c r="GM137" s="10"/>
      <c r="GN137" s="10"/>
      <c r="GO137" s="10"/>
      <c r="GP137" s="10"/>
      <c r="GQ137" s="10"/>
      <c r="GR137" s="10"/>
      <c r="GS137" s="10"/>
      <c r="GT137" s="10"/>
      <c r="GU137" s="10"/>
      <c r="GV137" s="10"/>
      <c r="GW137" s="10"/>
      <c r="GX137" s="10"/>
      <c r="GY137" s="10"/>
      <c r="GZ137" s="10"/>
      <c r="HA137" s="10"/>
      <c r="HB137" s="10"/>
      <c r="HC137" s="10"/>
      <c r="HD137" s="10"/>
      <c r="HE137" s="10"/>
      <c r="HF137" s="10"/>
      <c r="HG137" s="10"/>
      <c r="HH137" s="10"/>
      <c r="HI137" s="10"/>
      <c r="HJ137" s="10"/>
      <c r="HK137" s="10"/>
      <c r="HL137" s="10"/>
      <c r="HM137" s="10"/>
      <c r="HN137" s="10"/>
      <c r="HO137" s="10"/>
      <c r="HP137" s="10"/>
      <c r="HQ137" s="10"/>
      <c r="HR137" s="10"/>
      <c r="HS137" s="10"/>
      <c r="HT137" s="10"/>
      <c r="HU137" s="10"/>
      <c r="HV137" s="10"/>
      <c r="HW137" s="10"/>
      <c r="HX137" s="10"/>
      <c r="HY137" s="10"/>
      <c r="HZ137" s="10"/>
      <c r="IA137" s="10"/>
      <c r="IB137" s="10"/>
      <c r="IC137" s="10"/>
      <c r="ID137" s="10"/>
      <c r="IE137" s="10"/>
      <c r="IF137" s="10"/>
      <c r="IG137" s="10"/>
      <c r="IH137" s="10"/>
      <c r="II137" s="10"/>
      <c r="IJ137" s="10"/>
      <c r="IK137" s="10"/>
      <c r="IL137" s="10"/>
      <c r="IM137" s="10"/>
      <c r="IN137" s="10"/>
      <c r="IO137" s="10"/>
      <c r="IP137" s="10"/>
      <c r="IQ137" s="10"/>
      <c r="IR137" s="10"/>
      <c r="IS137" s="10"/>
      <c r="IT137" s="10"/>
      <c r="IU137" s="10"/>
      <c r="IV137" s="10"/>
    </row>
    <row r="138" spans="1:256" s="1" customFormat="1" x14ac:dyDescent="0.25">
      <c r="A138" s="1188"/>
      <c r="B138" s="1189"/>
      <c r="C138" s="1192" t="s">
        <v>71</v>
      </c>
      <c r="D138" s="1193"/>
      <c r="E138" s="1193"/>
      <c r="F138" s="1193"/>
      <c r="G138" s="1194"/>
      <c r="H138" s="1194"/>
      <c r="I138" s="1194"/>
      <c r="J138" s="1194"/>
      <c r="K138" s="1195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0"/>
      <c r="DE138" s="10"/>
      <c r="DF138" s="10"/>
      <c r="DG138" s="10"/>
      <c r="DH138" s="10"/>
      <c r="DI138" s="10"/>
      <c r="DJ138" s="10"/>
      <c r="DK138" s="10"/>
      <c r="DL138" s="10"/>
      <c r="DM138" s="10"/>
      <c r="DN138" s="10"/>
      <c r="DO138" s="10"/>
      <c r="DP138" s="10"/>
      <c r="DQ138" s="10"/>
      <c r="DR138" s="10"/>
      <c r="DS138" s="10"/>
      <c r="DT138" s="10"/>
      <c r="DU138" s="10"/>
      <c r="DV138" s="10"/>
      <c r="DW138" s="10"/>
      <c r="DX138" s="10"/>
      <c r="DY138" s="10"/>
      <c r="DZ138" s="10"/>
      <c r="EA138" s="10"/>
      <c r="EB138" s="10"/>
      <c r="EC138" s="10"/>
      <c r="ED138" s="10"/>
      <c r="EE138" s="10"/>
      <c r="EF138" s="10"/>
      <c r="EG138" s="10"/>
      <c r="EH138" s="10"/>
      <c r="EI138" s="10"/>
      <c r="EJ138" s="10"/>
      <c r="EK138" s="10"/>
      <c r="EL138" s="10"/>
      <c r="EM138" s="10"/>
      <c r="EN138" s="10"/>
      <c r="EO138" s="10"/>
      <c r="EP138" s="10"/>
      <c r="EQ138" s="10"/>
      <c r="ER138" s="10"/>
      <c r="ES138" s="10"/>
      <c r="ET138" s="10"/>
      <c r="EU138" s="10"/>
      <c r="EV138" s="10"/>
      <c r="EW138" s="10"/>
      <c r="EX138" s="10"/>
      <c r="EY138" s="10"/>
      <c r="EZ138" s="10"/>
      <c r="FA138" s="10"/>
      <c r="FB138" s="10"/>
      <c r="FC138" s="10"/>
      <c r="FD138" s="10"/>
      <c r="FE138" s="10"/>
      <c r="FF138" s="10"/>
      <c r="FG138" s="10"/>
      <c r="FH138" s="10"/>
      <c r="FI138" s="10"/>
      <c r="FJ138" s="10"/>
      <c r="FK138" s="10"/>
      <c r="FL138" s="10"/>
      <c r="FM138" s="10"/>
      <c r="FN138" s="10"/>
      <c r="FO138" s="10"/>
      <c r="FP138" s="10"/>
      <c r="FQ138" s="10"/>
      <c r="FR138" s="10"/>
      <c r="FS138" s="10"/>
      <c r="FT138" s="10"/>
      <c r="FU138" s="10"/>
      <c r="FV138" s="10"/>
      <c r="FW138" s="10"/>
      <c r="FX138" s="10"/>
      <c r="FY138" s="10"/>
      <c r="FZ138" s="10"/>
      <c r="GA138" s="10"/>
      <c r="GB138" s="10"/>
      <c r="GC138" s="10"/>
      <c r="GD138" s="10"/>
      <c r="GE138" s="10"/>
      <c r="GF138" s="10"/>
      <c r="GG138" s="10"/>
      <c r="GH138" s="10"/>
      <c r="GI138" s="10"/>
      <c r="GJ138" s="10"/>
      <c r="GK138" s="10"/>
      <c r="GL138" s="10"/>
      <c r="GM138" s="10"/>
      <c r="GN138" s="10"/>
      <c r="GO138" s="10"/>
      <c r="GP138" s="10"/>
      <c r="GQ138" s="10"/>
      <c r="GR138" s="10"/>
      <c r="GS138" s="10"/>
      <c r="GT138" s="10"/>
      <c r="GU138" s="10"/>
      <c r="GV138" s="10"/>
      <c r="GW138" s="10"/>
      <c r="GX138" s="10"/>
      <c r="GY138" s="10"/>
      <c r="GZ138" s="10"/>
      <c r="HA138" s="10"/>
      <c r="HB138" s="10"/>
      <c r="HC138" s="10"/>
      <c r="HD138" s="10"/>
      <c r="HE138" s="10"/>
      <c r="HF138" s="10"/>
      <c r="HG138" s="10"/>
      <c r="HH138" s="10"/>
      <c r="HI138" s="10"/>
      <c r="HJ138" s="10"/>
      <c r="HK138" s="10"/>
      <c r="HL138" s="10"/>
      <c r="HM138" s="10"/>
      <c r="HN138" s="10"/>
      <c r="HO138" s="10"/>
      <c r="HP138" s="10"/>
      <c r="HQ138" s="10"/>
      <c r="HR138" s="10"/>
      <c r="HS138" s="10"/>
      <c r="HT138" s="10"/>
      <c r="HU138" s="10"/>
      <c r="HV138" s="10"/>
      <c r="HW138" s="10"/>
      <c r="HX138" s="10"/>
      <c r="HY138" s="10"/>
      <c r="HZ138" s="10"/>
      <c r="IA138" s="10"/>
      <c r="IB138" s="10"/>
      <c r="IC138" s="10"/>
      <c r="ID138" s="10"/>
      <c r="IE138" s="10"/>
      <c r="IF138" s="10"/>
      <c r="IG138" s="10"/>
      <c r="IH138" s="10"/>
      <c r="II138" s="10"/>
      <c r="IJ138" s="10"/>
      <c r="IK138" s="10"/>
      <c r="IL138" s="10"/>
      <c r="IM138" s="10"/>
      <c r="IN138" s="10"/>
      <c r="IO138" s="10"/>
      <c r="IP138" s="10"/>
      <c r="IQ138" s="10"/>
      <c r="IR138" s="10"/>
      <c r="IS138" s="10"/>
      <c r="IT138" s="10"/>
      <c r="IU138" s="10"/>
      <c r="IV138" s="10"/>
    </row>
    <row r="139" spans="1:256" s="1" customFormat="1" ht="17.25" thickBot="1" x14ac:dyDescent="0.3">
      <c r="A139" s="1190"/>
      <c r="B139" s="1191"/>
      <c r="C139" s="1196" t="s">
        <v>45</v>
      </c>
      <c r="D139" s="1197"/>
      <c r="E139" s="1197"/>
      <c r="F139" s="1197"/>
      <c r="G139" s="1198"/>
      <c r="H139" s="1198"/>
      <c r="I139" s="1198"/>
      <c r="J139" s="1198"/>
      <c r="K139" s="1199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0"/>
      <c r="DE139" s="10"/>
      <c r="DF139" s="10"/>
      <c r="DG139" s="10"/>
      <c r="DH139" s="10"/>
      <c r="DI139" s="10"/>
      <c r="DJ139" s="10"/>
      <c r="DK139" s="10"/>
      <c r="DL139" s="10"/>
      <c r="DM139" s="10"/>
      <c r="DN139" s="10"/>
      <c r="DO139" s="10"/>
      <c r="DP139" s="10"/>
      <c r="DQ139" s="10"/>
      <c r="DR139" s="10"/>
      <c r="DS139" s="10"/>
      <c r="DT139" s="10"/>
      <c r="DU139" s="10"/>
      <c r="DV139" s="10"/>
      <c r="DW139" s="10"/>
      <c r="DX139" s="10"/>
      <c r="DY139" s="10"/>
      <c r="DZ139" s="10"/>
      <c r="EA139" s="10"/>
      <c r="EB139" s="10"/>
      <c r="EC139" s="10"/>
      <c r="ED139" s="10"/>
      <c r="EE139" s="10"/>
      <c r="EF139" s="10"/>
      <c r="EG139" s="10"/>
      <c r="EH139" s="10"/>
      <c r="EI139" s="10"/>
      <c r="EJ139" s="10"/>
      <c r="EK139" s="10"/>
      <c r="EL139" s="10"/>
      <c r="EM139" s="10"/>
      <c r="EN139" s="10"/>
      <c r="EO139" s="10"/>
      <c r="EP139" s="10"/>
      <c r="EQ139" s="10"/>
      <c r="ER139" s="10"/>
      <c r="ES139" s="10"/>
      <c r="ET139" s="10"/>
      <c r="EU139" s="10"/>
      <c r="EV139" s="10"/>
      <c r="EW139" s="10"/>
      <c r="EX139" s="10"/>
      <c r="EY139" s="10"/>
      <c r="EZ139" s="10"/>
      <c r="FA139" s="10"/>
      <c r="FB139" s="10"/>
      <c r="FC139" s="10"/>
      <c r="FD139" s="10"/>
      <c r="FE139" s="10"/>
      <c r="FF139" s="10"/>
      <c r="FG139" s="10"/>
      <c r="FH139" s="10"/>
      <c r="FI139" s="10"/>
      <c r="FJ139" s="10"/>
      <c r="FK139" s="10"/>
      <c r="FL139" s="10"/>
      <c r="FM139" s="10"/>
      <c r="FN139" s="10"/>
      <c r="FO139" s="10"/>
      <c r="FP139" s="10"/>
      <c r="FQ139" s="10"/>
      <c r="FR139" s="10"/>
      <c r="FS139" s="10"/>
      <c r="FT139" s="10"/>
      <c r="FU139" s="10"/>
      <c r="FV139" s="10"/>
      <c r="FW139" s="10"/>
      <c r="FX139" s="10"/>
      <c r="FY139" s="10"/>
      <c r="FZ139" s="10"/>
      <c r="GA139" s="10"/>
      <c r="GB139" s="10"/>
      <c r="GC139" s="10"/>
      <c r="GD139" s="10"/>
      <c r="GE139" s="10"/>
      <c r="GF139" s="10"/>
      <c r="GG139" s="10"/>
      <c r="GH139" s="10"/>
      <c r="GI139" s="10"/>
      <c r="GJ139" s="10"/>
      <c r="GK139" s="10"/>
      <c r="GL139" s="10"/>
      <c r="GM139" s="10"/>
      <c r="GN139" s="10"/>
      <c r="GO139" s="10"/>
      <c r="GP139" s="10"/>
      <c r="GQ139" s="10"/>
      <c r="GR139" s="10"/>
      <c r="GS139" s="10"/>
      <c r="GT139" s="10"/>
      <c r="GU139" s="10"/>
      <c r="GV139" s="10"/>
      <c r="GW139" s="10"/>
      <c r="GX139" s="10"/>
      <c r="GY139" s="10"/>
      <c r="GZ139" s="10"/>
      <c r="HA139" s="10"/>
      <c r="HB139" s="10"/>
      <c r="HC139" s="10"/>
      <c r="HD139" s="10"/>
      <c r="HE139" s="10"/>
      <c r="HF139" s="10"/>
      <c r="HG139" s="10"/>
      <c r="HH139" s="10"/>
      <c r="HI139" s="10"/>
      <c r="HJ139" s="10"/>
      <c r="HK139" s="10"/>
      <c r="HL139" s="10"/>
      <c r="HM139" s="10"/>
      <c r="HN139" s="10"/>
      <c r="HO139" s="10"/>
      <c r="HP139" s="10"/>
      <c r="HQ139" s="10"/>
      <c r="HR139" s="10"/>
      <c r="HS139" s="10"/>
      <c r="HT139" s="10"/>
      <c r="HU139" s="10"/>
      <c r="HV139" s="10"/>
      <c r="HW139" s="10"/>
      <c r="HX139" s="10"/>
      <c r="HY139" s="10"/>
      <c r="HZ139" s="10"/>
      <c r="IA139" s="10"/>
      <c r="IB139" s="10"/>
      <c r="IC139" s="10"/>
      <c r="ID139" s="10"/>
      <c r="IE139" s="10"/>
      <c r="IF139" s="10"/>
      <c r="IG139" s="10"/>
      <c r="IH139" s="10"/>
      <c r="II139" s="10"/>
      <c r="IJ139" s="10"/>
      <c r="IK139" s="10"/>
      <c r="IL139" s="10"/>
      <c r="IM139" s="10"/>
      <c r="IN139" s="10"/>
      <c r="IO139" s="10"/>
      <c r="IP139" s="10"/>
      <c r="IQ139" s="10"/>
      <c r="IR139" s="10"/>
      <c r="IS139" s="10"/>
      <c r="IT139" s="10"/>
      <c r="IU139" s="10"/>
      <c r="IV139" s="10"/>
    </row>
    <row r="140" spans="1:256" s="1" customFormat="1" ht="36" customHeight="1" thickBot="1" x14ac:dyDescent="0.3">
      <c r="A140" s="349">
        <v>1150</v>
      </c>
      <c r="B140" s="350" t="s">
        <v>358</v>
      </c>
      <c r="C140" s="1175" t="s">
        <v>359</v>
      </c>
      <c r="D140" s="1203"/>
      <c r="E140" s="1203"/>
      <c r="F140" s="1203"/>
      <c r="G140" s="1203"/>
      <c r="H140" s="1203"/>
      <c r="I140" s="1203"/>
      <c r="J140" s="1203"/>
      <c r="K140" s="1176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  <c r="DD140" s="10"/>
      <c r="DE140" s="10"/>
      <c r="DF140" s="10"/>
      <c r="DG140" s="10"/>
      <c r="DH140" s="10"/>
      <c r="DI140" s="10"/>
      <c r="DJ140" s="10"/>
      <c r="DK140" s="10"/>
      <c r="DL140" s="10"/>
      <c r="DM140" s="10"/>
      <c r="DN140" s="10"/>
      <c r="DO140" s="10"/>
      <c r="DP140" s="10"/>
      <c r="DQ140" s="10"/>
      <c r="DR140" s="10"/>
      <c r="DS140" s="10"/>
      <c r="DT140" s="10"/>
      <c r="DU140" s="10"/>
      <c r="DV140" s="10"/>
      <c r="DW140" s="10"/>
      <c r="DX140" s="10"/>
      <c r="DY140" s="10"/>
      <c r="DZ140" s="10"/>
      <c r="EA140" s="10"/>
      <c r="EB140" s="10"/>
      <c r="EC140" s="10"/>
      <c r="ED140" s="10"/>
      <c r="EE140" s="10"/>
      <c r="EF140" s="10"/>
      <c r="EG140" s="10"/>
      <c r="EH140" s="10"/>
      <c r="EI140" s="10"/>
      <c r="EJ140" s="10"/>
      <c r="EK140" s="10"/>
      <c r="EL140" s="10"/>
      <c r="EM140" s="10"/>
      <c r="EN140" s="10"/>
      <c r="EO140" s="10"/>
      <c r="EP140" s="10"/>
      <c r="EQ140" s="10"/>
      <c r="ER140" s="10"/>
      <c r="ES140" s="10"/>
      <c r="ET140" s="10"/>
      <c r="EU140" s="10"/>
      <c r="EV140" s="10"/>
      <c r="EW140" s="10"/>
      <c r="EX140" s="10"/>
      <c r="EY140" s="10"/>
      <c r="EZ140" s="10"/>
      <c r="FA140" s="10"/>
      <c r="FB140" s="10"/>
      <c r="FC140" s="10"/>
      <c r="FD140" s="10"/>
      <c r="FE140" s="10"/>
      <c r="FF140" s="10"/>
      <c r="FG140" s="10"/>
      <c r="FH140" s="10"/>
      <c r="FI140" s="10"/>
      <c r="FJ140" s="10"/>
      <c r="FK140" s="10"/>
      <c r="FL140" s="10"/>
      <c r="FM140" s="10"/>
      <c r="FN140" s="10"/>
      <c r="FO140" s="10"/>
      <c r="FP140" s="10"/>
      <c r="FQ140" s="10"/>
      <c r="FR140" s="10"/>
      <c r="FS140" s="10"/>
      <c r="FT140" s="10"/>
      <c r="FU140" s="10"/>
      <c r="FV140" s="10"/>
      <c r="FW140" s="10"/>
      <c r="FX140" s="10"/>
      <c r="FY140" s="10"/>
      <c r="FZ140" s="10"/>
      <c r="GA140" s="10"/>
      <c r="GB140" s="10"/>
      <c r="GC140" s="10"/>
      <c r="GD140" s="10"/>
      <c r="GE140" s="10"/>
      <c r="GF140" s="10"/>
      <c r="GG140" s="10"/>
      <c r="GH140" s="10"/>
      <c r="GI140" s="10"/>
      <c r="GJ140" s="10"/>
      <c r="GK140" s="10"/>
      <c r="GL140" s="10"/>
      <c r="GM140" s="10"/>
      <c r="GN140" s="10"/>
      <c r="GO140" s="10"/>
      <c r="GP140" s="10"/>
      <c r="GQ140" s="10"/>
      <c r="GR140" s="10"/>
      <c r="GS140" s="10"/>
      <c r="GT140" s="10"/>
      <c r="GU140" s="10"/>
      <c r="GV140" s="10"/>
      <c r="GW140" s="10"/>
      <c r="GX140" s="10"/>
      <c r="GY140" s="10"/>
      <c r="GZ140" s="10"/>
      <c r="HA140" s="10"/>
      <c r="HB140" s="10"/>
      <c r="HC140" s="10"/>
      <c r="HD140" s="10"/>
      <c r="HE140" s="10"/>
      <c r="HF140" s="10"/>
      <c r="HG140" s="10"/>
      <c r="HH140" s="10"/>
      <c r="HI140" s="10"/>
      <c r="HJ140" s="10"/>
      <c r="HK140" s="10"/>
      <c r="HL140" s="10"/>
      <c r="HM140" s="10"/>
      <c r="HN140" s="10"/>
      <c r="HO140" s="10"/>
      <c r="HP140" s="10"/>
      <c r="HQ140" s="10"/>
      <c r="HR140" s="10"/>
      <c r="HS140" s="10"/>
      <c r="HT140" s="10"/>
      <c r="HU140" s="10"/>
      <c r="HV140" s="10"/>
      <c r="HW140" s="10"/>
      <c r="HX140" s="10"/>
      <c r="HY140" s="10"/>
      <c r="HZ140" s="10"/>
      <c r="IA140" s="10"/>
      <c r="IB140" s="10"/>
      <c r="IC140" s="10"/>
      <c r="ID140" s="10"/>
      <c r="IE140" s="10"/>
      <c r="IF140" s="10"/>
      <c r="IG140" s="10"/>
      <c r="IH140" s="10"/>
      <c r="II140" s="10"/>
      <c r="IJ140" s="10"/>
      <c r="IK140" s="10"/>
      <c r="IL140" s="10"/>
      <c r="IM140" s="10"/>
      <c r="IN140" s="10"/>
      <c r="IO140" s="10"/>
      <c r="IP140" s="10"/>
      <c r="IQ140" s="10"/>
      <c r="IR140" s="10"/>
      <c r="IS140" s="10"/>
      <c r="IT140" s="10"/>
      <c r="IU140" s="10"/>
      <c r="IV140" s="10"/>
    </row>
    <row r="141" spans="1:256" s="1" customFormat="1" ht="35.25" customHeight="1" thickBot="1" x14ac:dyDescent="0.3">
      <c r="A141" s="1301" t="s">
        <v>69</v>
      </c>
      <c r="B141" s="1301"/>
      <c r="C141" s="335"/>
      <c r="D141" s="338" t="s">
        <v>33</v>
      </c>
      <c r="E141" s="338" t="s">
        <v>33</v>
      </c>
      <c r="F141" s="338" t="s">
        <v>33</v>
      </c>
      <c r="G141" s="338" t="s">
        <v>33</v>
      </c>
      <c r="H141" s="351" t="e">
        <f>SUM(#REF!,#REF!)</f>
        <v>#REF!</v>
      </c>
      <c r="I141" s="351" t="e">
        <f>SUM(#REF!,#REF!)</f>
        <v>#REF!</v>
      </c>
      <c r="J141" s="351" t="e">
        <f>SUM(#REF!,#REF!)</f>
        <v>#REF!</v>
      </c>
      <c r="K141" s="351" t="e">
        <f>SUM(#REF!,#REF!)</f>
        <v>#REF!</v>
      </c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  <c r="DD141" s="10"/>
      <c r="DE141" s="10"/>
      <c r="DF141" s="10"/>
      <c r="DG141" s="10"/>
      <c r="DH141" s="10"/>
      <c r="DI141" s="10"/>
      <c r="DJ141" s="10"/>
      <c r="DK141" s="10"/>
      <c r="DL141" s="10"/>
      <c r="DM141" s="10"/>
      <c r="DN141" s="10"/>
      <c r="DO141" s="10"/>
      <c r="DP141" s="10"/>
      <c r="DQ141" s="10"/>
      <c r="DR141" s="10"/>
      <c r="DS141" s="10"/>
      <c r="DT141" s="10"/>
      <c r="DU141" s="10"/>
      <c r="DV141" s="10"/>
      <c r="DW141" s="10"/>
      <c r="DX141" s="10"/>
      <c r="DY141" s="10"/>
      <c r="DZ141" s="10"/>
      <c r="EA141" s="10"/>
      <c r="EB141" s="10"/>
      <c r="EC141" s="10"/>
      <c r="ED141" s="10"/>
      <c r="EE141" s="10"/>
      <c r="EF141" s="10"/>
      <c r="EG141" s="10"/>
      <c r="EH141" s="10"/>
      <c r="EI141" s="10"/>
      <c r="EJ141" s="10"/>
      <c r="EK141" s="10"/>
      <c r="EL141" s="10"/>
      <c r="EM141" s="10"/>
      <c r="EN141" s="10"/>
      <c r="EO141" s="10"/>
      <c r="EP141" s="10"/>
      <c r="EQ141" s="10"/>
      <c r="ER141" s="10"/>
      <c r="ES141" s="10"/>
      <c r="ET141" s="10"/>
      <c r="EU141" s="10"/>
      <c r="EV141" s="10"/>
      <c r="EW141" s="10"/>
      <c r="EX141" s="10"/>
      <c r="EY141" s="10"/>
      <c r="EZ141" s="10"/>
      <c r="FA141" s="10"/>
      <c r="FB141" s="10"/>
      <c r="FC141" s="10"/>
      <c r="FD141" s="10"/>
      <c r="FE141" s="10"/>
      <c r="FF141" s="10"/>
      <c r="FG141" s="10"/>
      <c r="FH141" s="10"/>
      <c r="FI141" s="10"/>
      <c r="FJ141" s="10"/>
      <c r="FK141" s="10"/>
      <c r="FL141" s="10"/>
      <c r="FM141" s="10"/>
      <c r="FN141" s="10"/>
      <c r="FO141" s="10"/>
      <c r="FP141" s="10"/>
      <c r="FQ141" s="10"/>
      <c r="FR141" s="10"/>
      <c r="FS141" s="10"/>
      <c r="FT141" s="10"/>
      <c r="FU141" s="10"/>
      <c r="FV141" s="10"/>
      <c r="FW141" s="10"/>
      <c r="FX141" s="10"/>
      <c r="FY141" s="10"/>
      <c r="FZ141" s="10"/>
      <c r="GA141" s="10"/>
      <c r="GB141" s="10"/>
      <c r="GC141" s="10"/>
      <c r="GD141" s="10"/>
      <c r="GE141" s="10"/>
      <c r="GF141" s="10"/>
      <c r="GG141" s="10"/>
      <c r="GH141" s="10"/>
      <c r="GI141" s="10"/>
      <c r="GJ141" s="10"/>
      <c r="GK141" s="10"/>
      <c r="GL141" s="10"/>
      <c r="GM141" s="10"/>
      <c r="GN141" s="10"/>
      <c r="GO141" s="10"/>
      <c r="GP141" s="10"/>
      <c r="GQ141" s="10"/>
      <c r="GR141" s="10"/>
      <c r="GS141" s="10"/>
      <c r="GT141" s="10"/>
      <c r="GU141" s="10"/>
      <c r="GV141" s="10"/>
      <c r="GW141" s="10"/>
      <c r="GX141" s="10"/>
      <c r="GY141" s="10"/>
      <c r="GZ141" s="10"/>
      <c r="HA141" s="10"/>
      <c r="HB141" s="10"/>
      <c r="HC141" s="10"/>
      <c r="HD141" s="10"/>
      <c r="HE141" s="10"/>
      <c r="HF141" s="10"/>
      <c r="HG141" s="10"/>
      <c r="HH141" s="10"/>
      <c r="HI141" s="10"/>
      <c r="HJ141" s="10"/>
      <c r="HK141" s="10"/>
      <c r="HL141" s="10"/>
      <c r="HM141" s="10"/>
      <c r="HN141" s="10"/>
      <c r="HO141" s="10"/>
      <c r="HP141" s="10"/>
      <c r="HQ141" s="10"/>
      <c r="HR141" s="10"/>
      <c r="HS141" s="10"/>
      <c r="HT141" s="10"/>
      <c r="HU141" s="10"/>
      <c r="HV141" s="10"/>
      <c r="HW141" s="10"/>
      <c r="HX141" s="10"/>
      <c r="HY141" s="10"/>
      <c r="HZ141" s="10"/>
      <c r="IA141" s="10"/>
      <c r="IB141" s="10"/>
      <c r="IC141" s="10"/>
      <c r="ID141" s="10"/>
      <c r="IE141" s="10"/>
      <c r="IF141" s="10"/>
      <c r="IG141" s="10"/>
      <c r="IH141" s="10"/>
      <c r="II141" s="10"/>
      <c r="IJ141" s="10"/>
      <c r="IK141" s="10"/>
      <c r="IL141" s="10"/>
      <c r="IM141" s="10"/>
      <c r="IN141" s="10"/>
      <c r="IO141" s="10"/>
      <c r="IP141" s="10"/>
      <c r="IQ141" s="10"/>
      <c r="IR141" s="10"/>
      <c r="IS141" s="10"/>
      <c r="IT141" s="10"/>
      <c r="IU141" s="10"/>
      <c r="IV141" s="10"/>
    </row>
    <row r="142" spans="1:256" s="1" customFormat="1" ht="43.5" customHeight="1" thickBot="1" x14ac:dyDescent="0.3">
      <c r="A142" s="1302" t="s">
        <v>34</v>
      </c>
      <c r="B142" s="1303"/>
      <c r="C142" s="1226"/>
      <c r="D142" s="1226"/>
      <c r="E142" s="1226"/>
      <c r="F142" s="1226"/>
      <c r="G142" s="1226"/>
      <c r="H142" s="1226"/>
      <c r="I142" s="1226"/>
      <c r="J142" s="1226"/>
      <c r="K142" s="1227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0"/>
      <c r="DE142" s="10"/>
      <c r="DF142" s="10"/>
      <c r="DG142" s="10"/>
      <c r="DH142" s="10"/>
      <c r="DI142" s="10"/>
      <c r="DJ142" s="10"/>
      <c r="DK142" s="10"/>
      <c r="DL142" s="10"/>
      <c r="DM142" s="10"/>
      <c r="DN142" s="10"/>
      <c r="DO142" s="10"/>
      <c r="DP142" s="10"/>
      <c r="DQ142" s="10"/>
      <c r="DR142" s="10"/>
      <c r="DS142" s="10"/>
      <c r="DT142" s="10"/>
      <c r="DU142" s="10"/>
      <c r="DV142" s="10"/>
      <c r="DW142" s="10"/>
      <c r="DX142" s="10"/>
      <c r="DY142" s="10"/>
      <c r="DZ142" s="10"/>
      <c r="EA142" s="10"/>
      <c r="EB142" s="10"/>
      <c r="EC142" s="10"/>
      <c r="ED142" s="10"/>
      <c r="EE142" s="10"/>
      <c r="EF142" s="10"/>
      <c r="EG142" s="10"/>
      <c r="EH142" s="10"/>
      <c r="EI142" s="10"/>
      <c r="EJ142" s="10"/>
      <c r="EK142" s="10"/>
      <c r="EL142" s="10"/>
      <c r="EM142" s="10"/>
      <c r="EN142" s="10"/>
      <c r="EO142" s="10"/>
      <c r="EP142" s="10"/>
      <c r="EQ142" s="10"/>
      <c r="ER142" s="10"/>
      <c r="ES142" s="10"/>
      <c r="ET142" s="10"/>
      <c r="EU142" s="10"/>
      <c r="EV142" s="10"/>
      <c r="EW142" s="10"/>
      <c r="EX142" s="10"/>
      <c r="EY142" s="10"/>
      <c r="EZ142" s="10"/>
      <c r="FA142" s="10"/>
      <c r="FB142" s="10"/>
      <c r="FC142" s="10"/>
      <c r="FD142" s="10"/>
      <c r="FE142" s="10"/>
      <c r="FF142" s="10"/>
      <c r="FG142" s="10"/>
      <c r="FH142" s="10"/>
      <c r="FI142" s="10"/>
      <c r="FJ142" s="10"/>
      <c r="FK142" s="10"/>
      <c r="FL142" s="10"/>
      <c r="FM142" s="10"/>
      <c r="FN142" s="10"/>
      <c r="FO142" s="10"/>
      <c r="FP142" s="10"/>
      <c r="FQ142" s="10"/>
      <c r="FR142" s="10"/>
      <c r="FS142" s="10"/>
      <c r="FT142" s="10"/>
      <c r="FU142" s="10"/>
      <c r="FV142" s="10"/>
      <c r="FW142" s="10"/>
      <c r="FX142" s="10"/>
      <c r="FY142" s="10"/>
      <c r="FZ142" s="10"/>
      <c r="GA142" s="10"/>
      <c r="GB142" s="10"/>
      <c r="GC142" s="10"/>
      <c r="GD142" s="10"/>
      <c r="GE142" s="10"/>
      <c r="GF142" s="10"/>
      <c r="GG142" s="10"/>
      <c r="GH142" s="10"/>
      <c r="GI142" s="10"/>
      <c r="GJ142" s="10"/>
      <c r="GK142" s="10"/>
      <c r="GL142" s="10"/>
      <c r="GM142" s="10"/>
      <c r="GN142" s="10"/>
      <c r="GO142" s="10"/>
      <c r="GP142" s="10"/>
      <c r="GQ142" s="10"/>
      <c r="GR142" s="10"/>
      <c r="GS142" s="10"/>
      <c r="GT142" s="10"/>
      <c r="GU142" s="10"/>
      <c r="GV142" s="10"/>
      <c r="GW142" s="10"/>
      <c r="GX142" s="10"/>
      <c r="GY142" s="10"/>
      <c r="GZ142" s="10"/>
      <c r="HA142" s="10"/>
      <c r="HB142" s="10"/>
      <c r="HC142" s="10"/>
      <c r="HD142" s="10"/>
      <c r="HE142" s="10"/>
      <c r="HF142" s="10"/>
      <c r="HG142" s="10"/>
      <c r="HH142" s="10"/>
      <c r="HI142" s="10"/>
      <c r="HJ142" s="10"/>
      <c r="HK142" s="10"/>
      <c r="HL142" s="10"/>
      <c r="HM142" s="10"/>
      <c r="HN142" s="10"/>
      <c r="HO142" s="10"/>
      <c r="HP142" s="10"/>
      <c r="HQ142" s="10"/>
      <c r="HR142" s="10"/>
      <c r="HS142" s="10"/>
      <c r="HT142" s="10"/>
      <c r="HU142" s="10"/>
      <c r="HV142" s="10"/>
      <c r="HW142" s="10"/>
      <c r="HX142" s="10"/>
      <c r="HY142" s="10"/>
      <c r="HZ142" s="10"/>
      <c r="IA142" s="10"/>
      <c r="IB142" s="10"/>
      <c r="IC142" s="10"/>
      <c r="ID142" s="10"/>
      <c r="IE142" s="10"/>
      <c r="IF142" s="10"/>
      <c r="IG142" s="10"/>
      <c r="IH142" s="10"/>
      <c r="II142" s="10"/>
      <c r="IJ142" s="10"/>
      <c r="IK142" s="10"/>
      <c r="IL142" s="10"/>
      <c r="IM142" s="10"/>
      <c r="IN142" s="10"/>
      <c r="IO142" s="10"/>
      <c r="IP142" s="10"/>
      <c r="IQ142" s="10"/>
      <c r="IR142" s="10"/>
      <c r="IS142" s="10"/>
      <c r="IT142" s="10"/>
      <c r="IU142" s="10"/>
      <c r="IV142" s="10"/>
    </row>
    <row r="143" spans="1:256" s="1" customFormat="1" ht="35.25" customHeight="1" thickBot="1" x14ac:dyDescent="0.3">
      <c r="A143" s="1177" t="s">
        <v>360</v>
      </c>
      <c r="B143" s="1207"/>
      <c r="C143" s="1207"/>
      <c r="D143" s="1207"/>
      <c r="E143" s="1207"/>
      <c r="F143" s="1207"/>
      <c r="G143" s="1207"/>
      <c r="H143" s="1207"/>
      <c r="I143" s="1207"/>
      <c r="J143" s="1207"/>
      <c r="K143" s="1178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0"/>
      <c r="DE143" s="10"/>
      <c r="DF143" s="10"/>
      <c r="DG143" s="10"/>
      <c r="DH143" s="10"/>
      <c r="DI143" s="10"/>
      <c r="DJ143" s="10"/>
      <c r="DK143" s="10"/>
      <c r="DL143" s="10"/>
      <c r="DM143" s="10"/>
      <c r="DN143" s="10"/>
      <c r="DO143" s="10"/>
      <c r="DP143" s="10"/>
      <c r="DQ143" s="10"/>
      <c r="DR143" s="10"/>
      <c r="DS143" s="10"/>
      <c r="DT143" s="10"/>
      <c r="DU143" s="10"/>
      <c r="DV143" s="10"/>
      <c r="DW143" s="10"/>
      <c r="DX143" s="10"/>
      <c r="DY143" s="10"/>
      <c r="DZ143" s="10"/>
      <c r="EA143" s="10"/>
      <c r="EB143" s="10"/>
      <c r="EC143" s="10"/>
      <c r="ED143" s="10"/>
      <c r="EE143" s="10"/>
      <c r="EF143" s="10"/>
      <c r="EG143" s="10"/>
      <c r="EH143" s="10"/>
      <c r="EI143" s="10"/>
      <c r="EJ143" s="10"/>
      <c r="EK143" s="10"/>
      <c r="EL143" s="10"/>
      <c r="EM143" s="10"/>
      <c r="EN143" s="10"/>
      <c r="EO143" s="10"/>
      <c r="EP143" s="10"/>
      <c r="EQ143" s="10"/>
      <c r="ER143" s="10"/>
      <c r="ES143" s="10"/>
      <c r="ET143" s="10"/>
      <c r="EU143" s="10"/>
      <c r="EV143" s="10"/>
      <c r="EW143" s="10"/>
      <c r="EX143" s="10"/>
      <c r="EY143" s="10"/>
      <c r="EZ143" s="10"/>
      <c r="FA143" s="10"/>
      <c r="FB143" s="10"/>
      <c r="FC143" s="10"/>
      <c r="FD143" s="10"/>
      <c r="FE143" s="10"/>
      <c r="FF143" s="10"/>
      <c r="FG143" s="10"/>
      <c r="FH143" s="10"/>
      <c r="FI143" s="10"/>
      <c r="FJ143" s="10"/>
      <c r="FK143" s="10"/>
      <c r="FL143" s="10"/>
      <c r="FM143" s="10"/>
      <c r="FN143" s="10"/>
      <c r="FO143" s="10"/>
      <c r="FP143" s="10"/>
      <c r="FQ143" s="10"/>
      <c r="FR143" s="10"/>
      <c r="FS143" s="10"/>
      <c r="FT143" s="10"/>
      <c r="FU143" s="10"/>
      <c r="FV143" s="10"/>
      <c r="FW143" s="10"/>
      <c r="FX143" s="10"/>
      <c r="FY143" s="10"/>
      <c r="FZ143" s="10"/>
      <c r="GA143" s="10"/>
      <c r="GB143" s="10"/>
      <c r="GC143" s="10"/>
      <c r="GD143" s="10"/>
      <c r="GE143" s="10"/>
      <c r="GF143" s="10"/>
      <c r="GG143" s="10"/>
      <c r="GH143" s="10"/>
      <c r="GI143" s="10"/>
      <c r="GJ143" s="10"/>
      <c r="GK143" s="10"/>
      <c r="GL143" s="10"/>
      <c r="GM143" s="10"/>
      <c r="GN143" s="10"/>
      <c r="GO143" s="10"/>
      <c r="GP143" s="10"/>
      <c r="GQ143" s="10"/>
      <c r="GR143" s="10"/>
      <c r="GS143" s="10"/>
      <c r="GT143" s="10"/>
      <c r="GU143" s="10"/>
      <c r="GV143" s="10"/>
      <c r="GW143" s="10"/>
      <c r="GX143" s="10"/>
      <c r="GY143" s="10"/>
      <c r="GZ143" s="10"/>
      <c r="HA143" s="10"/>
      <c r="HB143" s="10"/>
      <c r="HC143" s="10"/>
      <c r="HD143" s="10"/>
      <c r="HE143" s="10"/>
      <c r="HF143" s="10"/>
      <c r="HG143" s="10"/>
      <c r="HH143" s="10"/>
      <c r="HI143" s="10"/>
      <c r="HJ143" s="10"/>
      <c r="HK143" s="10"/>
      <c r="HL143" s="10"/>
      <c r="HM143" s="10"/>
      <c r="HN143" s="10"/>
      <c r="HO143" s="10"/>
      <c r="HP143" s="10"/>
      <c r="HQ143" s="10"/>
      <c r="HR143" s="10"/>
      <c r="HS143" s="10"/>
      <c r="HT143" s="10"/>
      <c r="HU143" s="10"/>
      <c r="HV143" s="10"/>
      <c r="HW143" s="10"/>
      <c r="HX143" s="10"/>
      <c r="HY143" s="10"/>
      <c r="HZ143" s="10"/>
      <c r="IA143" s="10"/>
      <c r="IB143" s="10"/>
      <c r="IC143" s="10"/>
      <c r="ID143" s="10"/>
      <c r="IE143" s="10"/>
      <c r="IF143" s="10"/>
      <c r="IG143" s="10"/>
      <c r="IH143" s="10"/>
      <c r="II143" s="10"/>
      <c r="IJ143" s="10"/>
      <c r="IK143" s="10"/>
      <c r="IL143" s="10"/>
      <c r="IM143" s="10"/>
      <c r="IN143" s="10"/>
      <c r="IO143" s="10"/>
      <c r="IP143" s="10"/>
      <c r="IQ143" s="10"/>
      <c r="IR143" s="10"/>
      <c r="IS143" s="10"/>
      <c r="IT143" s="10"/>
      <c r="IU143" s="10"/>
      <c r="IV143" s="10"/>
    </row>
    <row r="144" spans="1:256" s="1" customFormat="1" ht="46.5" customHeight="1" thickBot="1" x14ac:dyDescent="0.3">
      <c r="A144" s="1304" t="s">
        <v>35</v>
      </c>
      <c r="B144" s="1305"/>
      <c r="C144" s="1305"/>
      <c r="D144" s="1305"/>
      <c r="E144" s="1305"/>
      <c r="F144" s="1305"/>
      <c r="G144" s="1305"/>
      <c r="H144" s="1305"/>
      <c r="I144" s="1305"/>
      <c r="J144" s="1305"/>
      <c r="K144" s="1306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10"/>
      <c r="DE144" s="10"/>
      <c r="DF144" s="10"/>
      <c r="DG144" s="10"/>
      <c r="DH144" s="10"/>
      <c r="DI144" s="10"/>
      <c r="DJ144" s="10"/>
      <c r="DK144" s="10"/>
      <c r="DL144" s="10"/>
      <c r="DM144" s="10"/>
      <c r="DN144" s="10"/>
      <c r="DO144" s="10"/>
      <c r="DP144" s="10"/>
      <c r="DQ144" s="10"/>
      <c r="DR144" s="10"/>
      <c r="DS144" s="10"/>
      <c r="DT144" s="10"/>
      <c r="DU144" s="10"/>
      <c r="DV144" s="10"/>
      <c r="DW144" s="10"/>
      <c r="DX144" s="10"/>
      <c r="DY144" s="10"/>
      <c r="DZ144" s="10"/>
      <c r="EA144" s="10"/>
      <c r="EB144" s="10"/>
      <c r="EC144" s="10"/>
      <c r="ED144" s="10"/>
      <c r="EE144" s="10"/>
      <c r="EF144" s="10"/>
      <c r="EG144" s="10"/>
      <c r="EH144" s="10"/>
      <c r="EI144" s="10"/>
      <c r="EJ144" s="10"/>
      <c r="EK144" s="10"/>
      <c r="EL144" s="10"/>
      <c r="EM144" s="10"/>
      <c r="EN144" s="10"/>
      <c r="EO144" s="10"/>
      <c r="EP144" s="10"/>
      <c r="EQ144" s="10"/>
      <c r="ER144" s="10"/>
      <c r="ES144" s="10"/>
      <c r="ET144" s="10"/>
      <c r="EU144" s="10"/>
      <c r="EV144" s="10"/>
      <c r="EW144" s="10"/>
      <c r="EX144" s="10"/>
      <c r="EY144" s="10"/>
      <c r="EZ144" s="10"/>
      <c r="FA144" s="10"/>
      <c r="FB144" s="10"/>
      <c r="FC144" s="10"/>
      <c r="FD144" s="10"/>
      <c r="FE144" s="10"/>
      <c r="FF144" s="10"/>
      <c r="FG144" s="10"/>
      <c r="FH144" s="10"/>
      <c r="FI144" s="10"/>
      <c r="FJ144" s="10"/>
      <c r="FK144" s="10"/>
      <c r="FL144" s="10"/>
      <c r="FM144" s="10"/>
      <c r="FN144" s="10"/>
      <c r="FO144" s="10"/>
      <c r="FP144" s="10"/>
      <c r="FQ144" s="10"/>
      <c r="FR144" s="10"/>
      <c r="FS144" s="10"/>
      <c r="FT144" s="10"/>
      <c r="FU144" s="10"/>
      <c r="FV144" s="10"/>
      <c r="FW144" s="10"/>
      <c r="FX144" s="10"/>
      <c r="FY144" s="10"/>
      <c r="FZ144" s="10"/>
      <c r="GA144" s="10"/>
      <c r="GB144" s="10"/>
      <c r="GC144" s="10"/>
      <c r="GD144" s="10"/>
      <c r="GE144" s="10"/>
      <c r="GF144" s="10"/>
      <c r="GG144" s="10"/>
      <c r="GH144" s="10"/>
      <c r="GI144" s="10"/>
      <c r="GJ144" s="10"/>
      <c r="GK144" s="10"/>
      <c r="GL144" s="10"/>
      <c r="GM144" s="10"/>
      <c r="GN144" s="10"/>
      <c r="GO144" s="10"/>
      <c r="GP144" s="10"/>
      <c r="GQ144" s="10"/>
      <c r="GR144" s="10"/>
      <c r="GS144" s="10"/>
      <c r="GT144" s="10"/>
      <c r="GU144" s="10"/>
      <c r="GV144" s="10"/>
      <c r="GW144" s="10"/>
      <c r="GX144" s="10"/>
      <c r="GY144" s="10"/>
      <c r="GZ144" s="10"/>
      <c r="HA144" s="10"/>
      <c r="HB144" s="10"/>
      <c r="HC144" s="10"/>
      <c r="HD144" s="10"/>
      <c r="HE144" s="10"/>
      <c r="HF144" s="10"/>
      <c r="HG144" s="10"/>
      <c r="HH144" s="10"/>
      <c r="HI144" s="10"/>
      <c r="HJ144" s="10"/>
      <c r="HK144" s="10"/>
      <c r="HL144" s="10"/>
      <c r="HM144" s="10"/>
      <c r="HN144" s="10"/>
      <c r="HO144" s="10"/>
      <c r="HP144" s="10"/>
      <c r="HQ144" s="10"/>
      <c r="HR144" s="10"/>
      <c r="HS144" s="10"/>
      <c r="HT144" s="10"/>
      <c r="HU144" s="10"/>
      <c r="HV144" s="10"/>
      <c r="HW144" s="10"/>
      <c r="HX144" s="10"/>
      <c r="HY144" s="10"/>
      <c r="HZ144" s="10"/>
      <c r="IA144" s="10"/>
      <c r="IB144" s="10"/>
      <c r="IC144" s="10"/>
      <c r="ID144" s="10"/>
      <c r="IE144" s="10"/>
      <c r="IF144" s="10"/>
      <c r="IG144" s="10"/>
      <c r="IH144" s="10"/>
      <c r="II144" s="10"/>
      <c r="IJ144" s="10"/>
      <c r="IK144" s="10"/>
      <c r="IL144" s="10"/>
      <c r="IM144" s="10"/>
      <c r="IN144" s="10"/>
      <c r="IO144" s="10"/>
      <c r="IP144" s="10"/>
      <c r="IQ144" s="10"/>
      <c r="IR144" s="10"/>
      <c r="IS144" s="10"/>
      <c r="IT144" s="10"/>
      <c r="IU144" s="10"/>
      <c r="IV144" s="10"/>
    </row>
    <row r="145" spans="1:256" s="1" customFormat="1" ht="82.5" customHeight="1" thickBot="1" x14ac:dyDescent="0.3">
      <c r="A145" s="1225" t="s">
        <v>36</v>
      </c>
      <c r="B145" s="1227"/>
      <c r="C145" s="1177" t="s">
        <v>70</v>
      </c>
      <c r="D145" s="1207"/>
      <c r="E145" s="1207"/>
      <c r="F145" s="1207"/>
      <c r="G145" s="1207"/>
      <c r="H145" s="1207"/>
      <c r="I145" s="1207"/>
      <c r="J145" s="1207"/>
      <c r="K145" s="1178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  <c r="CW145" s="10"/>
      <c r="CX145" s="10"/>
      <c r="CY145" s="10"/>
      <c r="CZ145" s="10"/>
      <c r="DA145" s="10"/>
      <c r="DB145" s="10"/>
      <c r="DC145" s="10"/>
      <c r="DD145" s="10"/>
      <c r="DE145" s="10"/>
      <c r="DF145" s="10"/>
      <c r="DG145" s="10"/>
      <c r="DH145" s="10"/>
      <c r="DI145" s="10"/>
      <c r="DJ145" s="10"/>
      <c r="DK145" s="10"/>
      <c r="DL145" s="10"/>
      <c r="DM145" s="10"/>
      <c r="DN145" s="10"/>
      <c r="DO145" s="10"/>
      <c r="DP145" s="10"/>
      <c r="DQ145" s="10"/>
      <c r="DR145" s="10"/>
      <c r="DS145" s="10"/>
      <c r="DT145" s="10"/>
      <c r="DU145" s="10"/>
      <c r="DV145" s="10"/>
      <c r="DW145" s="10"/>
      <c r="DX145" s="10"/>
      <c r="DY145" s="10"/>
      <c r="DZ145" s="10"/>
      <c r="EA145" s="10"/>
      <c r="EB145" s="10"/>
      <c r="EC145" s="10"/>
      <c r="ED145" s="10"/>
      <c r="EE145" s="10"/>
      <c r="EF145" s="10"/>
      <c r="EG145" s="10"/>
      <c r="EH145" s="10"/>
      <c r="EI145" s="10"/>
      <c r="EJ145" s="10"/>
      <c r="EK145" s="10"/>
      <c r="EL145" s="10"/>
      <c r="EM145" s="10"/>
      <c r="EN145" s="10"/>
      <c r="EO145" s="10"/>
      <c r="EP145" s="10"/>
      <c r="EQ145" s="10"/>
      <c r="ER145" s="10"/>
      <c r="ES145" s="10"/>
      <c r="ET145" s="10"/>
      <c r="EU145" s="10"/>
      <c r="EV145" s="10"/>
      <c r="EW145" s="10"/>
      <c r="EX145" s="10"/>
      <c r="EY145" s="10"/>
      <c r="EZ145" s="10"/>
      <c r="FA145" s="10"/>
      <c r="FB145" s="10"/>
      <c r="FC145" s="10"/>
      <c r="FD145" s="10"/>
      <c r="FE145" s="10"/>
      <c r="FF145" s="10"/>
      <c r="FG145" s="10"/>
      <c r="FH145" s="10"/>
      <c r="FI145" s="10"/>
      <c r="FJ145" s="10"/>
      <c r="FK145" s="10"/>
      <c r="FL145" s="10"/>
      <c r="FM145" s="10"/>
      <c r="FN145" s="10"/>
      <c r="FO145" s="10"/>
      <c r="FP145" s="10"/>
      <c r="FQ145" s="10"/>
      <c r="FR145" s="10"/>
      <c r="FS145" s="10"/>
      <c r="FT145" s="10"/>
      <c r="FU145" s="10"/>
      <c r="FV145" s="10"/>
      <c r="FW145" s="10"/>
      <c r="FX145" s="10"/>
      <c r="FY145" s="10"/>
      <c r="FZ145" s="10"/>
      <c r="GA145" s="10"/>
      <c r="GB145" s="10"/>
      <c r="GC145" s="10"/>
      <c r="GD145" s="10"/>
      <c r="GE145" s="10"/>
      <c r="GF145" s="10"/>
      <c r="GG145" s="10"/>
      <c r="GH145" s="10"/>
      <c r="GI145" s="10"/>
      <c r="GJ145" s="10"/>
      <c r="GK145" s="10"/>
      <c r="GL145" s="10"/>
      <c r="GM145" s="10"/>
      <c r="GN145" s="10"/>
      <c r="GO145" s="10"/>
      <c r="GP145" s="10"/>
      <c r="GQ145" s="10"/>
      <c r="GR145" s="10"/>
      <c r="GS145" s="10"/>
      <c r="GT145" s="10"/>
      <c r="GU145" s="10"/>
      <c r="GV145" s="10"/>
      <c r="GW145" s="10"/>
      <c r="GX145" s="10"/>
      <c r="GY145" s="10"/>
      <c r="GZ145" s="10"/>
      <c r="HA145" s="10"/>
      <c r="HB145" s="10"/>
      <c r="HC145" s="10"/>
      <c r="HD145" s="10"/>
      <c r="HE145" s="10"/>
      <c r="HF145" s="10"/>
      <c r="HG145" s="10"/>
      <c r="HH145" s="10"/>
      <c r="HI145" s="10"/>
      <c r="HJ145" s="10"/>
      <c r="HK145" s="10"/>
      <c r="HL145" s="10"/>
      <c r="HM145" s="10"/>
      <c r="HN145" s="10"/>
      <c r="HO145" s="10"/>
      <c r="HP145" s="10"/>
      <c r="HQ145" s="10"/>
      <c r="HR145" s="10"/>
      <c r="HS145" s="10"/>
      <c r="HT145" s="10"/>
      <c r="HU145" s="10"/>
      <c r="HV145" s="10"/>
      <c r="HW145" s="10"/>
      <c r="HX145" s="10"/>
      <c r="HY145" s="10"/>
      <c r="HZ145" s="10"/>
      <c r="IA145" s="10"/>
      <c r="IB145" s="10"/>
      <c r="IC145" s="10"/>
      <c r="ID145" s="10"/>
      <c r="IE145" s="10"/>
      <c r="IF145" s="10"/>
      <c r="IG145" s="10"/>
      <c r="IH145" s="10"/>
      <c r="II145" s="10"/>
      <c r="IJ145" s="10"/>
      <c r="IK145" s="10"/>
      <c r="IL145" s="10"/>
      <c r="IM145" s="10"/>
      <c r="IN145" s="10"/>
      <c r="IO145" s="10"/>
      <c r="IP145" s="10"/>
      <c r="IQ145" s="10"/>
      <c r="IR145" s="10"/>
      <c r="IS145" s="10"/>
      <c r="IT145" s="10"/>
      <c r="IU145" s="10"/>
      <c r="IV145" s="10"/>
    </row>
    <row r="146" spans="1:256" s="1" customFormat="1" ht="69" customHeight="1" thickBot="1" x14ac:dyDescent="0.3">
      <c r="A146" s="1225" t="s">
        <v>38</v>
      </c>
      <c r="B146" s="1227"/>
      <c r="C146" s="352"/>
      <c r="D146" s="352"/>
      <c r="E146" s="352"/>
      <c r="F146" s="352"/>
      <c r="G146" s="352"/>
      <c r="H146" s="352"/>
      <c r="I146" s="352"/>
      <c r="J146" s="352"/>
      <c r="K146" s="352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  <c r="CW146" s="10"/>
      <c r="CX146" s="10"/>
      <c r="CY146" s="10"/>
      <c r="CZ146" s="10"/>
      <c r="DA146" s="10"/>
      <c r="DB146" s="10"/>
      <c r="DC146" s="10"/>
      <c r="DD146" s="10"/>
      <c r="DE146" s="10"/>
      <c r="DF146" s="10"/>
      <c r="DG146" s="10"/>
      <c r="DH146" s="10"/>
      <c r="DI146" s="10"/>
      <c r="DJ146" s="10"/>
      <c r="DK146" s="10"/>
      <c r="DL146" s="10"/>
      <c r="DM146" s="10"/>
      <c r="DN146" s="10"/>
      <c r="DO146" s="10"/>
      <c r="DP146" s="10"/>
      <c r="DQ146" s="10"/>
      <c r="DR146" s="10"/>
      <c r="DS146" s="10"/>
      <c r="DT146" s="10"/>
      <c r="DU146" s="10"/>
      <c r="DV146" s="10"/>
      <c r="DW146" s="10"/>
      <c r="DX146" s="10"/>
      <c r="DY146" s="10"/>
      <c r="DZ146" s="10"/>
      <c r="EA146" s="10"/>
      <c r="EB146" s="10"/>
      <c r="EC146" s="10"/>
      <c r="ED146" s="10"/>
      <c r="EE146" s="10"/>
      <c r="EF146" s="10"/>
      <c r="EG146" s="10"/>
      <c r="EH146" s="10"/>
      <c r="EI146" s="10"/>
      <c r="EJ146" s="10"/>
      <c r="EK146" s="10"/>
      <c r="EL146" s="10"/>
      <c r="EM146" s="10"/>
      <c r="EN146" s="10"/>
      <c r="EO146" s="10"/>
      <c r="EP146" s="10"/>
      <c r="EQ146" s="10"/>
      <c r="ER146" s="10"/>
      <c r="ES146" s="10"/>
      <c r="ET146" s="10"/>
      <c r="EU146" s="10"/>
      <c r="EV146" s="10"/>
      <c r="EW146" s="10"/>
      <c r="EX146" s="10"/>
      <c r="EY146" s="10"/>
      <c r="EZ146" s="10"/>
      <c r="FA146" s="10"/>
      <c r="FB146" s="10"/>
      <c r="FC146" s="10"/>
      <c r="FD146" s="10"/>
      <c r="FE146" s="10"/>
      <c r="FF146" s="10"/>
      <c r="FG146" s="10"/>
      <c r="FH146" s="10"/>
      <c r="FI146" s="10"/>
      <c r="FJ146" s="10"/>
      <c r="FK146" s="10"/>
      <c r="FL146" s="10"/>
      <c r="FM146" s="10"/>
      <c r="FN146" s="10"/>
      <c r="FO146" s="10"/>
      <c r="FP146" s="10"/>
      <c r="FQ146" s="10"/>
      <c r="FR146" s="10"/>
      <c r="FS146" s="10"/>
      <c r="FT146" s="10"/>
      <c r="FU146" s="10"/>
      <c r="FV146" s="10"/>
      <c r="FW146" s="10"/>
      <c r="FX146" s="10"/>
      <c r="FY146" s="10"/>
      <c r="FZ146" s="10"/>
      <c r="GA146" s="10"/>
      <c r="GB146" s="10"/>
      <c r="GC146" s="10"/>
      <c r="GD146" s="10"/>
      <c r="GE146" s="10"/>
      <c r="GF146" s="10"/>
      <c r="GG146" s="10"/>
      <c r="GH146" s="10"/>
      <c r="GI146" s="10"/>
      <c r="GJ146" s="10"/>
      <c r="GK146" s="10"/>
      <c r="GL146" s="10"/>
      <c r="GM146" s="10"/>
      <c r="GN146" s="10"/>
      <c r="GO146" s="10"/>
      <c r="GP146" s="10"/>
      <c r="GQ146" s="10"/>
      <c r="GR146" s="10"/>
      <c r="GS146" s="10"/>
      <c r="GT146" s="10"/>
      <c r="GU146" s="10"/>
      <c r="GV146" s="10"/>
      <c r="GW146" s="10"/>
      <c r="GX146" s="10"/>
      <c r="GY146" s="10"/>
      <c r="GZ146" s="10"/>
      <c r="HA146" s="10"/>
      <c r="HB146" s="10"/>
      <c r="HC146" s="10"/>
      <c r="HD146" s="10"/>
      <c r="HE146" s="10"/>
      <c r="HF146" s="10"/>
      <c r="HG146" s="10"/>
      <c r="HH146" s="10"/>
      <c r="HI146" s="10"/>
      <c r="HJ146" s="10"/>
      <c r="HK146" s="10"/>
      <c r="HL146" s="10"/>
      <c r="HM146" s="10"/>
      <c r="HN146" s="10"/>
      <c r="HO146" s="10"/>
      <c r="HP146" s="10"/>
      <c r="HQ146" s="10"/>
      <c r="HR146" s="10"/>
      <c r="HS146" s="10"/>
      <c r="HT146" s="10"/>
      <c r="HU146" s="10"/>
      <c r="HV146" s="10"/>
      <c r="HW146" s="10"/>
      <c r="HX146" s="10"/>
      <c r="HY146" s="10"/>
      <c r="HZ146" s="10"/>
      <c r="IA146" s="10"/>
      <c r="IB146" s="10"/>
      <c r="IC146" s="10"/>
      <c r="ID146" s="10"/>
      <c r="IE146" s="10"/>
      <c r="IF146" s="10"/>
      <c r="IG146" s="10"/>
      <c r="IH146" s="10"/>
      <c r="II146" s="10"/>
      <c r="IJ146" s="10"/>
      <c r="IK146" s="10"/>
      <c r="IL146" s="10"/>
      <c r="IM146" s="10"/>
      <c r="IN146" s="10"/>
      <c r="IO146" s="10"/>
      <c r="IP146" s="10"/>
      <c r="IQ146" s="10"/>
      <c r="IR146" s="10"/>
      <c r="IS146" s="10"/>
      <c r="IT146" s="10"/>
      <c r="IU146" s="10"/>
      <c r="IV146" s="10"/>
    </row>
    <row r="147" spans="1:256" s="1" customFormat="1" ht="35.25" customHeight="1" thickBot="1" x14ac:dyDescent="0.3">
      <c r="A147" s="1225" t="s">
        <v>39</v>
      </c>
      <c r="B147" s="1226"/>
      <c r="C147" s="1226"/>
      <c r="D147" s="1226"/>
      <c r="E147" s="1226"/>
      <c r="F147" s="1226"/>
      <c r="G147" s="1226"/>
      <c r="H147" s="1226"/>
      <c r="I147" s="1226"/>
      <c r="J147" s="1226"/>
      <c r="K147" s="1227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0"/>
      <c r="DD147" s="10"/>
      <c r="DE147" s="10"/>
      <c r="DF147" s="10"/>
      <c r="DG147" s="10"/>
      <c r="DH147" s="10"/>
      <c r="DI147" s="10"/>
      <c r="DJ147" s="10"/>
      <c r="DK147" s="10"/>
      <c r="DL147" s="10"/>
      <c r="DM147" s="10"/>
      <c r="DN147" s="10"/>
      <c r="DO147" s="10"/>
      <c r="DP147" s="10"/>
      <c r="DQ147" s="10"/>
      <c r="DR147" s="10"/>
      <c r="DS147" s="10"/>
      <c r="DT147" s="10"/>
      <c r="DU147" s="10"/>
      <c r="DV147" s="10"/>
      <c r="DW147" s="10"/>
      <c r="DX147" s="10"/>
      <c r="DY147" s="10"/>
      <c r="DZ147" s="10"/>
      <c r="EA147" s="10"/>
      <c r="EB147" s="10"/>
      <c r="EC147" s="10"/>
      <c r="ED147" s="10"/>
      <c r="EE147" s="10"/>
      <c r="EF147" s="10"/>
      <c r="EG147" s="10"/>
      <c r="EH147" s="10"/>
      <c r="EI147" s="10"/>
      <c r="EJ147" s="10"/>
      <c r="EK147" s="10"/>
      <c r="EL147" s="10"/>
      <c r="EM147" s="10"/>
      <c r="EN147" s="10"/>
      <c r="EO147" s="10"/>
      <c r="EP147" s="10"/>
      <c r="EQ147" s="10"/>
      <c r="ER147" s="10"/>
      <c r="ES147" s="10"/>
      <c r="ET147" s="10"/>
      <c r="EU147" s="10"/>
      <c r="EV147" s="10"/>
      <c r="EW147" s="10"/>
      <c r="EX147" s="10"/>
      <c r="EY147" s="10"/>
      <c r="EZ147" s="10"/>
      <c r="FA147" s="10"/>
      <c r="FB147" s="10"/>
      <c r="FC147" s="10"/>
      <c r="FD147" s="10"/>
      <c r="FE147" s="10"/>
      <c r="FF147" s="10"/>
      <c r="FG147" s="10"/>
      <c r="FH147" s="10"/>
      <c r="FI147" s="10"/>
      <c r="FJ147" s="10"/>
      <c r="FK147" s="10"/>
      <c r="FL147" s="10"/>
      <c r="FM147" s="10"/>
      <c r="FN147" s="10"/>
      <c r="FO147" s="10"/>
      <c r="FP147" s="10"/>
      <c r="FQ147" s="10"/>
      <c r="FR147" s="10"/>
      <c r="FS147" s="10"/>
      <c r="FT147" s="10"/>
      <c r="FU147" s="10"/>
      <c r="FV147" s="10"/>
      <c r="FW147" s="10"/>
      <c r="FX147" s="10"/>
      <c r="FY147" s="10"/>
      <c r="FZ147" s="10"/>
      <c r="GA147" s="10"/>
      <c r="GB147" s="10"/>
      <c r="GC147" s="10"/>
      <c r="GD147" s="10"/>
      <c r="GE147" s="10"/>
      <c r="GF147" s="10"/>
      <c r="GG147" s="10"/>
      <c r="GH147" s="10"/>
      <c r="GI147" s="10"/>
      <c r="GJ147" s="10"/>
      <c r="GK147" s="10"/>
      <c r="GL147" s="10"/>
      <c r="GM147" s="10"/>
      <c r="GN147" s="10"/>
      <c r="GO147" s="10"/>
      <c r="GP147" s="10"/>
      <c r="GQ147" s="10"/>
      <c r="GR147" s="10"/>
      <c r="GS147" s="10"/>
      <c r="GT147" s="10"/>
      <c r="GU147" s="10"/>
      <c r="GV147" s="10"/>
      <c r="GW147" s="10"/>
      <c r="GX147" s="10"/>
      <c r="GY147" s="10"/>
      <c r="GZ147" s="10"/>
      <c r="HA147" s="10"/>
      <c r="HB147" s="10"/>
      <c r="HC147" s="10"/>
      <c r="HD147" s="10"/>
      <c r="HE147" s="10"/>
      <c r="HF147" s="10"/>
      <c r="HG147" s="10"/>
      <c r="HH147" s="10"/>
      <c r="HI147" s="10"/>
      <c r="HJ147" s="10"/>
      <c r="HK147" s="10"/>
      <c r="HL147" s="10"/>
      <c r="HM147" s="10"/>
      <c r="HN147" s="10"/>
      <c r="HO147" s="10"/>
      <c r="HP147" s="10"/>
      <c r="HQ147" s="10"/>
      <c r="HR147" s="10"/>
      <c r="HS147" s="10"/>
      <c r="HT147" s="10"/>
      <c r="HU147" s="10"/>
      <c r="HV147" s="10"/>
      <c r="HW147" s="10"/>
      <c r="HX147" s="10"/>
      <c r="HY147" s="10"/>
      <c r="HZ147" s="10"/>
      <c r="IA147" s="10"/>
      <c r="IB147" s="10"/>
      <c r="IC147" s="10"/>
      <c r="ID147" s="10"/>
      <c r="IE147" s="10"/>
      <c r="IF147" s="10"/>
      <c r="IG147" s="10"/>
      <c r="IH147" s="10"/>
      <c r="II147" s="10"/>
      <c r="IJ147" s="10"/>
      <c r="IK147" s="10"/>
      <c r="IL147" s="10"/>
      <c r="IM147" s="10"/>
      <c r="IN147" s="10"/>
      <c r="IO147" s="10"/>
      <c r="IP147" s="10"/>
      <c r="IQ147" s="10"/>
      <c r="IR147" s="10"/>
      <c r="IS147" s="10"/>
      <c r="IT147" s="10"/>
      <c r="IU147" s="10"/>
      <c r="IV147" s="10"/>
    </row>
    <row r="148" spans="1:256" s="1" customFormat="1" ht="35.25" customHeight="1" thickBot="1" x14ac:dyDescent="0.3">
      <c r="A148" s="1291" t="s">
        <v>129</v>
      </c>
      <c r="B148" s="1292"/>
      <c r="C148" s="1292"/>
      <c r="D148" s="1292"/>
      <c r="E148" s="1292"/>
      <c r="F148" s="1292"/>
      <c r="G148" s="1292"/>
      <c r="H148" s="1293"/>
      <c r="I148" s="1293"/>
      <c r="J148" s="1293"/>
      <c r="K148" s="1294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  <c r="DD148" s="10"/>
      <c r="DE148" s="10"/>
      <c r="DF148" s="10"/>
      <c r="DG148" s="10"/>
      <c r="DH148" s="10"/>
      <c r="DI148" s="10"/>
      <c r="DJ148" s="10"/>
      <c r="DK148" s="10"/>
      <c r="DL148" s="10"/>
      <c r="DM148" s="10"/>
      <c r="DN148" s="10"/>
      <c r="DO148" s="10"/>
      <c r="DP148" s="10"/>
      <c r="DQ148" s="10"/>
      <c r="DR148" s="10"/>
      <c r="DS148" s="10"/>
      <c r="DT148" s="10"/>
      <c r="DU148" s="10"/>
      <c r="DV148" s="10"/>
      <c r="DW148" s="10"/>
      <c r="DX148" s="10"/>
      <c r="DY148" s="10"/>
      <c r="DZ148" s="10"/>
      <c r="EA148" s="10"/>
      <c r="EB148" s="10"/>
      <c r="EC148" s="10"/>
      <c r="ED148" s="10"/>
      <c r="EE148" s="10"/>
      <c r="EF148" s="10"/>
      <c r="EG148" s="10"/>
      <c r="EH148" s="10"/>
      <c r="EI148" s="10"/>
      <c r="EJ148" s="10"/>
      <c r="EK148" s="10"/>
      <c r="EL148" s="10"/>
      <c r="EM148" s="10"/>
      <c r="EN148" s="10"/>
      <c r="EO148" s="10"/>
      <c r="EP148" s="10"/>
      <c r="EQ148" s="10"/>
      <c r="ER148" s="10"/>
      <c r="ES148" s="10"/>
      <c r="ET148" s="10"/>
      <c r="EU148" s="10"/>
      <c r="EV148" s="10"/>
      <c r="EW148" s="10"/>
      <c r="EX148" s="10"/>
      <c r="EY148" s="10"/>
      <c r="EZ148" s="10"/>
      <c r="FA148" s="10"/>
      <c r="FB148" s="10"/>
      <c r="FC148" s="10"/>
      <c r="FD148" s="10"/>
      <c r="FE148" s="10"/>
      <c r="FF148" s="10"/>
      <c r="FG148" s="10"/>
      <c r="FH148" s="10"/>
      <c r="FI148" s="10"/>
      <c r="FJ148" s="10"/>
      <c r="FK148" s="10"/>
      <c r="FL148" s="10"/>
      <c r="FM148" s="10"/>
      <c r="FN148" s="10"/>
      <c r="FO148" s="10"/>
      <c r="FP148" s="10"/>
      <c r="FQ148" s="10"/>
      <c r="FR148" s="10"/>
      <c r="FS148" s="10"/>
      <c r="FT148" s="10"/>
      <c r="FU148" s="10"/>
      <c r="FV148" s="10"/>
      <c r="FW148" s="10"/>
      <c r="FX148" s="10"/>
      <c r="FY148" s="10"/>
      <c r="FZ148" s="10"/>
      <c r="GA148" s="10"/>
      <c r="GB148" s="10"/>
      <c r="GC148" s="10"/>
      <c r="GD148" s="10"/>
      <c r="GE148" s="10"/>
      <c r="GF148" s="10"/>
      <c r="GG148" s="10"/>
      <c r="GH148" s="10"/>
      <c r="GI148" s="10"/>
      <c r="GJ148" s="10"/>
      <c r="GK148" s="10"/>
      <c r="GL148" s="10"/>
      <c r="GM148" s="10"/>
      <c r="GN148" s="10"/>
      <c r="GO148" s="10"/>
      <c r="GP148" s="10"/>
      <c r="GQ148" s="10"/>
      <c r="GR148" s="10"/>
      <c r="GS148" s="10"/>
      <c r="GT148" s="10"/>
      <c r="GU148" s="10"/>
      <c r="GV148" s="10"/>
      <c r="GW148" s="10"/>
      <c r="GX148" s="10"/>
      <c r="GY148" s="10"/>
      <c r="GZ148" s="10"/>
      <c r="HA148" s="10"/>
      <c r="HB148" s="10"/>
      <c r="HC148" s="10"/>
      <c r="HD148" s="10"/>
      <c r="HE148" s="10"/>
      <c r="HF148" s="10"/>
      <c r="HG148" s="10"/>
      <c r="HH148" s="10"/>
      <c r="HI148" s="10"/>
      <c r="HJ148" s="10"/>
      <c r="HK148" s="10"/>
      <c r="HL148" s="10"/>
      <c r="HM148" s="10"/>
      <c r="HN148" s="10"/>
      <c r="HO148" s="10"/>
      <c r="HP148" s="10"/>
      <c r="HQ148" s="10"/>
      <c r="HR148" s="10"/>
      <c r="HS148" s="10"/>
      <c r="HT148" s="10"/>
      <c r="HU148" s="10"/>
      <c r="HV148" s="10"/>
      <c r="HW148" s="10"/>
      <c r="HX148" s="10"/>
      <c r="HY148" s="10"/>
      <c r="HZ148" s="10"/>
      <c r="IA148" s="10"/>
      <c r="IB148" s="10"/>
      <c r="IC148" s="10"/>
      <c r="ID148" s="10"/>
      <c r="IE148" s="10"/>
      <c r="IF148" s="10"/>
      <c r="IG148" s="10"/>
      <c r="IH148" s="10"/>
      <c r="II148" s="10"/>
      <c r="IJ148" s="10"/>
      <c r="IK148" s="10"/>
      <c r="IL148" s="10"/>
      <c r="IM148" s="10"/>
      <c r="IN148" s="10"/>
      <c r="IO148" s="10"/>
      <c r="IP148" s="10"/>
      <c r="IQ148" s="10"/>
      <c r="IR148" s="10"/>
      <c r="IS148" s="10"/>
      <c r="IT148" s="10"/>
      <c r="IU148" s="10"/>
      <c r="IV148" s="10"/>
    </row>
    <row r="149" spans="1:256" s="1" customFormat="1" ht="27.75" customHeight="1" thickBot="1" x14ac:dyDescent="0.35">
      <c r="A149" s="1228" t="s">
        <v>40</v>
      </c>
      <c r="B149" s="1229"/>
      <c r="C149" s="1229"/>
      <c r="D149" s="1229"/>
      <c r="E149" s="1229"/>
      <c r="F149" s="1229"/>
      <c r="G149" s="1229"/>
      <c r="H149" s="1229"/>
      <c r="I149" s="1229"/>
      <c r="J149" s="1229"/>
      <c r="K149" s="123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0"/>
      <c r="DE149" s="10"/>
      <c r="DF149" s="10"/>
      <c r="DG149" s="10"/>
      <c r="DH149" s="10"/>
      <c r="DI149" s="10"/>
      <c r="DJ149" s="10"/>
      <c r="DK149" s="10"/>
      <c r="DL149" s="10"/>
      <c r="DM149" s="10"/>
      <c r="DN149" s="10"/>
      <c r="DO149" s="10"/>
      <c r="DP149" s="10"/>
      <c r="DQ149" s="10"/>
      <c r="DR149" s="10"/>
      <c r="DS149" s="10"/>
      <c r="DT149" s="10"/>
      <c r="DU149" s="10"/>
      <c r="DV149" s="10"/>
      <c r="DW149" s="10"/>
      <c r="DX149" s="10"/>
      <c r="DY149" s="10"/>
      <c r="DZ149" s="10"/>
      <c r="EA149" s="10"/>
      <c r="EB149" s="10"/>
      <c r="EC149" s="10"/>
      <c r="ED149" s="10"/>
      <c r="EE149" s="10"/>
      <c r="EF149" s="10"/>
      <c r="EG149" s="10"/>
      <c r="EH149" s="10"/>
      <c r="EI149" s="10"/>
      <c r="EJ149" s="10"/>
      <c r="EK149" s="10"/>
      <c r="EL149" s="10"/>
      <c r="EM149" s="10"/>
      <c r="EN149" s="10"/>
      <c r="EO149" s="10"/>
      <c r="EP149" s="10"/>
      <c r="EQ149" s="10"/>
      <c r="ER149" s="10"/>
      <c r="ES149" s="10"/>
      <c r="ET149" s="10"/>
      <c r="EU149" s="10"/>
      <c r="EV149" s="10"/>
      <c r="EW149" s="10"/>
      <c r="EX149" s="10"/>
      <c r="EY149" s="10"/>
      <c r="EZ149" s="10"/>
      <c r="FA149" s="10"/>
      <c r="FB149" s="10"/>
      <c r="FC149" s="10"/>
      <c r="FD149" s="10"/>
      <c r="FE149" s="10"/>
      <c r="FF149" s="10"/>
      <c r="FG149" s="10"/>
      <c r="FH149" s="10"/>
      <c r="FI149" s="10"/>
      <c r="FJ149" s="10"/>
      <c r="FK149" s="10"/>
      <c r="FL149" s="10"/>
      <c r="FM149" s="10"/>
      <c r="FN149" s="10"/>
      <c r="FO149" s="10"/>
      <c r="FP149" s="10"/>
      <c r="FQ149" s="10"/>
      <c r="FR149" s="10"/>
      <c r="FS149" s="10"/>
      <c r="FT149" s="10"/>
      <c r="FU149" s="10"/>
      <c r="FV149" s="10"/>
      <c r="FW149" s="10"/>
      <c r="FX149" s="10"/>
      <c r="FY149" s="10"/>
      <c r="FZ149" s="10"/>
      <c r="GA149" s="10"/>
      <c r="GB149" s="10"/>
      <c r="GC149" s="10"/>
      <c r="GD149" s="10"/>
      <c r="GE149" s="10"/>
      <c r="GF149" s="10"/>
      <c r="GG149" s="10"/>
      <c r="GH149" s="10"/>
      <c r="GI149" s="10"/>
      <c r="GJ149" s="10"/>
      <c r="GK149" s="10"/>
      <c r="GL149" s="10"/>
      <c r="GM149" s="10"/>
      <c r="GN149" s="10"/>
      <c r="GO149" s="10"/>
      <c r="GP149" s="10"/>
      <c r="GQ149" s="10"/>
      <c r="GR149" s="10"/>
      <c r="GS149" s="10"/>
      <c r="GT149" s="10"/>
      <c r="GU149" s="10"/>
      <c r="GV149" s="10"/>
      <c r="GW149" s="10"/>
      <c r="GX149" s="10"/>
      <c r="GY149" s="10"/>
      <c r="GZ149" s="10"/>
      <c r="HA149" s="10"/>
      <c r="HB149" s="10"/>
      <c r="HC149" s="10"/>
      <c r="HD149" s="10"/>
      <c r="HE149" s="10"/>
      <c r="HF149" s="10"/>
      <c r="HG149" s="10"/>
      <c r="HH149" s="10"/>
      <c r="HI149" s="10"/>
      <c r="HJ149" s="10"/>
      <c r="HK149" s="10"/>
      <c r="HL149" s="10"/>
      <c r="HM149" s="10"/>
      <c r="HN149" s="10"/>
      <c r="HO149" s="10"/>
      <c r="HP149" s="10"/>
      <c r="HQ149" s="10"/>
      <c r="HR149" s="10"/>
      <c r="HS149" s="10"/>
      <c r="HT149" s="10"/>
      <c r="HU149" s="10"/>
      <c r="HV149" s="10"/>
      <c r="HW149" s="10"/>
      <c r="HX149" s="10"/>
      <c r="HY149" s="10"/>
      <c r="HZ149" s="10"/>
      <c r="IA149" s="10"/>
      <c r="IB149" s="10"/>
      <c r="IC149" s="10"/>
      <c r="ID149" s="10"/>
      <c r="IE149" s="10"/>
      <c r="IF149" s="10"/>
      <c r="IG149" s="10"/>
      <c r="IH149" s="10"/>
      <c r="II149" s="10"/>
      <c r="IJ149" s="10"/>
      <c r="IK149" s="10"/>
      <c r="IL149" s="10"/>
      <c r="IM149" s="10"/>
      <c r="IN149" s="10"/>
      <c r="IO149" s="10"/>
      <c r="IP149" s="10"/>
      <c r="IQ149" s="10"/>
      <c r="IR149" s="10"/>
      <c r="IS149" s="10"/>
      <c r="IT149" s="10"/>
      <c r="IU149" s="10"/>
      <c r="IV149" s="10"/>
    </row>
    <row r="150" spans="1:256" s="1" customFormat="1" ht="39" customHeight="1" thickBot="1" x14ac:dyDescent="0.35">
      <c r="A150" s="1204" t="s">
        <v>130</v>
      </c>
      <c r="B150" s="1205"/>
      <c r="C150" s="1205"/>
      <c r="D150" s="1205"/>
      <c r="E150" s="1205"/>
      <c r="F150" s="1205"/>
      <c r="G150" s="1205"/>
      <c r="H150" s="1205"/>
      <c r="I150" s="1205"/>
      <c r="J150" s="1205"/>
      <c r="K150" s="1206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10"/>
      <c r="DD150" s="10"/>
      <c r="DE150" s="10"/>
      <c r="DF150" s="10"/>
      <c r="DG150" s="10"/>
      <c r="DH150" s="10"/>
      <c r="DI150" s="10"/>
      <c r="DJ150" s="10"/>
      <c r="DK150" s="10"/>
      <c r="DL150" s="10"/>
      <c r="DM150" s="10"/>
      <c r="DN150" s="10"/>
      <c r="DO150" s="10"/>
      <c r="DP150" s="10"/>
      <c r="DQ150" s="10"/>
      <c r="DR150" s="10"/>
      <c r="DS150" s="10"/>
      <c r="DT150" s="10"/>
      <c r="DU150" s="10"/>
      <c r="DV150" s="10"/>
      <c r="DW150" s="10"/>
      <c r="DX150" s="10"/>
      <c r="DY150" s="10"/>
      <c r="DZ150" s="10"/>
      <c r="EA150" s="10"/>
      <c r="EB150" s="10"/>
      <c r="EC150" s="10"/>
      <c r="ED150" s="10"/>
      <c r="EE150" s="10"/>
      <c r="EF150" s="10"/>
      <c r="EG150" s="10"/>
      <c r="EH150" s="10"/>
      <c r="EI150" s="10"/>
      <c r="EJ150" s="10"/>
      <c r="EK150" s="10"/>
      <c r="EL150" s="10"/>
      <c r="EM150" s="10"/>
      <c r="EN150" s="10"/>
      <c r="EO150" s="10"/>
      <c r="EP150" s="10"/>
      <c r="EQ150" s="10"/>
      <c r="ER150" s="10"/>
      <c r="ES150" s="10"/>
      <c r="ET150" s="10"/>
      <c r="EU150" s="10"/>
      <c r="EV150" s="10"/>
      <c r="EW150" s="10"/>
      <c r="EX150" s="10"/>
      <c r="EY150" s="10"/>
      <c r="EZ150" s="10"/>
      <c r="FA150" s="10"/>
      <c r="FB150" s="10"/>
      <c r="FC150" s="10"/>
      <c r="FD150" s="10"/>
      <c r="FE150" s="10"/>
      <c r="FF150" s="10"/>
      <c r="FG150" s="10"/>
      <c r="FH150" s="10"/>
      <c r="FI150" s="10"/>
      <c r="FJ150" s="10"/>
      <c r="FK150" s="10"/>
      <c r="FL150" s="10"/>
      <c r="FM150" s="10"/>
      <c r="FN150" s="10"/>
      <c r="FO150" s="10"/>
      <c r="FP150" s="10"/>
      <c r="FQ150" s="10"/>
      <c r="FR150" s="10"/>
      <c r="FS150" s="10"/>
      <c r="FT150" s="10"/>
      <c r="FU150" s="10"/>
      <c r="FV150" s="10"/>
      <c r="FW150" s="10"/>
      <c r="FX150" s="10"/>
      <c r="FY150" s="10"/>
      <c r="FZ150" s="10"/>
      <c r="GA150" s="10"/>
      <c r="GB150" s="10"/>
      <c r="GC150" s="10"/>
      <c r="GD150" s="10"/>
      <c r="GE150" s="10"/>
      <c r="GF150" s="10"/>
      <c r="GG150" s="10"/>
      <c r="GH150" s="10"/>
      <c r="GI150" s="10"/>
      <c r="GJ150" s="10"/>
      <c r="GK150" s="10"/>
      <c r="GL150" s="10"/>
      <c r="GM150" s="10"/>
      <c r="GN150" s="10"/>
      <c r="GO150" s="10"/>
      <c r="GP150" s="10"/>
      <c r="GQ150" s="10"/>
      <c r="GR150" s="10"/>
      <c r="GS150" s="10"/>
      <c r="GT150" s="10"/>
      <c r="GU150" s="10"/>
      <c r="GV150" s="10"/>
      <c r="GW150" s="10"/>
      <c r="GX150" s="10"/>
      <c r="GY150" s="10"/>
      <c r="GZ150" s="10"/>
      <c r="HA150" s="10"/>
      <c r="HB150" s="10"/>
      <c r="HC150" s="10"/>
      <c r="HD150" s="10"/>
      <c r="HE150" s="10"/>
      <c r="HF150" s="10"/>
      <c r="HG150" s="10"/>
      <c r="HH150" s="10"/>
      <c r="HI150" s="10"/>
      <c r="HJ150" s="10"/>
      <c r="HK150" s="10"/>
      <c r="HL150" s="10"/>
      <c r="HM150" s="10"/>
      <c r="HN150" s="10"/>
      <c r="HO150" s="10"/>
      <c r="HP150" s="10"/>
      <c r="HQ150" s="10"/>
      <c r="HR150" s="10"/>
      <c r="HS150" s="10"/>
      <c r="HT150" s="10"/>
      <c r="HU150" s="10"/>
      <c r="HV150" s="10"/>
      <c r="HW150" s="10"/>
      <c r="HX150" s="10"/>
      <c r="HY150" s="10"/>
      <c r="HZ150" s="10"/>
      <c r="IA150" s="10"/>
      <c r="IB150" s="10"/>
      <c r="IC150" s="10"/>
      <c r="ID150" s="10"/>
      <c r="IE150" s="10"/>
      <c r="IF150" s="10"/>
      <c r="IG150" s="10"/>
      <c r="IH150" s="10"/>
      <c r="II150" s="10"/>
      <c r="IJ150" s="10"/>
      <c r="IK150" s="10"/>
      <c r="IL150" s="10"/>
      <c r="IM150" s="10"/>
      <c r="IN150" s="10"/>
      <c r="IO150" s="10"/>
      <c r="IP150" s="10"/>
      <c r="IQ150" s="10"/>
      <c r="IR150" s="10"/>
      <c r="IS150" s="10"/>
      <c r="IT150" s="10"/>
      <c r="IU150" s="10"/>
      <c r="IV150" s="10"/>
    </row>
    <row r="151" spans="1:256" s="40" customFormat="1" ht="24" customHeight="1" x14ac:dyDescent="0.3">
      <c r="A151" s="1318" t="s">
        <v>29</v>
      </c>
      <c r="B151" s="1319"/>
      <c r="C151" s="1322" t="s">
        <v>10</v>
      </c>
      <c r="D151" s="1323"/>
      <c r="E151" s="1323"/>
      <c r="F151" s="1323"/>
      <c r="G151" s="1323"/>
      <c r="H151" s="1323"/>
      <c r="I151" s="1323"/>
      <c r="J151" s="1323"/>
      <c r="K151" s="1324"/>
    </row>
    <row r="152" spans="1:256" s="40" customFormat="1" ht="24" customHeight="1" x14ac:dyDescent="0.3">
      <c r="A152" s="1320"/>
      <c r="B152" s="1321"/>
      <c r="C152" s="779" t="s">
        <v>310</v>
      </c>
      <c r="D152" s="780"/>
      <c r="E152" s="780"/>
      <c r="F152" s="780"/>
      <c r="G152" s="780"/>
      <c r="H152" s="780"/>
      <c r="I152" s="780"/>
      <c r="J152" s="780"/>
      <c r="K152" s="781"/>
    </row>
    <row r="153" spans="1:256" s="40" customFormat="1" ht="24.75" customHeight="1" x14ac:dyDescent="0.3">
      <c r="A153" s="1307">
        <v>1163</v>
      </c>
      <c r="B153" s="1308" t="s">
        <v>135</v>
      </c>
      <c r="C153" s="353" t="s">
        <v>31</v>
      </c>
      <c r="D153" s="354"/>
      <c r="E153" s="354"/>
      <c r="F153" s="354"/>
      <c r="G153" s="355"/>
      <c r="H153" s="355"/>
      <c r="I153" s="355"/>
      <c r="J153" s="355"/>
      <c r="K153" s="356"/>
    </row>
    <row r="154" spans="1:256" s="40" customFormat="1" ht="46.5" customHeight="1" x14ac:dyDescent="0.3">
      <c r="A154" s="1307"/>
      <c r="B154" s="1308"/>
      <c r="C154" s="1309" t="s">
        <v>361</v>
      </c>
      <c r="D154" s="1310"/>
      <c r="E154" s="1310"/>
      <c r="F154" s="1310"/>
      <c r="G154" s="1310"/>
      <c r="H154" s="1310"/>
      <c r="I154" s="1310"/>
      <c r="J154" s="1310"/>
      <c r="K154" s="1311"/>
    </row>
    <row r="155" spans="1:256" s="40" customFormat="1" ht="24.75" customHeight="1" thickBot="1" x14ac:dyDescent="0.35">
      <c r="A155" s="1312" t="s">
        <v>32</v>
      </c>
      <c r="B155" s="1313"/>
      <c r="C155" s="357"/>
      <c r="D155" s="358" t="s">
        <v>33</v>
      </c>
      <c r="E155" s="358" t="s">
        <v>33</v>
      </c>
      <c r="F155" s="358" t="s">
        <v>33</v>
      </c>
      <c r="G155" s="358" t="s">
        <v>33</v>
      </c>
      <c r="H155" s="359" t="e">
        <f>SUM(#REF!)</f>
        <v>#REF!</v>
      </c>
      <c r="I155" s="359" t="e">
        <f>SUM(#REF!)</f>
        <v>#REF!</v>
      </c>
      <c r="J155" s="359" t="e">
        <f>SUM(#REF!)</f>
        <v>#REF!</v>
      </c>
      <c r="K155" s="359" t="e">
        <f>SUM(#REF!)</f>
        <v>#REF!</v>
      </c>
      <c r="M155" s="108"/>
      <c r="O155" s="108"/>
    </row>
    <row r="156" spans="1:256" s="40" customFormat="1" ht="26.25" customHeight="1" x14ac:dyDescent="0.3">
      <c r="A156" s="1314" t="s">
        <v>34</v>
      </c>
      <c r="B156" s="1315"/>
      <c r="C156" s="1315"/>
      <c r="D156" s="1315"/>
      <c r="E156" s="1315"/>
      <c r="F156" s="1315"/>
      <c r="G156" s="1315"/>
      <c r="H156" s="1315"/>
      <c r="I156" s="1316"/>
      <c r="J156" s="1316"/>
      <c r="K156" s="1317"/>
    </row>
    <row r="157" spans="1:256" s="360" customFormat="1" ht="18" thickBot="1" x14ac:dyDescent="0.35">
      <c r="A157" s="865" t="s">
        <v>362</v>
      </c>
      <c r="B157" s="866"/>
      <c r="C157" s="866"/>
      <c r="D157" s="866"/>
      <c r="E157" s="866"/>
      <c r="F157" s="866"/>
      <c r="G157" s="866"/>
      <c r="H157" s="866"/>
      <c r="I157" s="866"/>
      <c r="J157" s="866"/>
      <c r="K157" s="867"/>
    </row>
    <row r="158" spans="1:256" s="40" customFormat="1" ht="35.25" customHeight="1" thickBot="1" x14ac:dyDescent="0.35">
      <c r="A158" s="1333" t="s">
        <v>35</v>
      </c>
      <c r="B158" s="1334"/>
      <c r="C158" s="1334"/>
      <c r="D158" s="1334"/>
      <c r="E158" s="1334"/>
      <c r="F158" s="1334"/>
      <c r="G158" s="1334"/>
      <c r="H158" s="1334"/>
      <c r="I158" s="1334"/>
      <c r="J158" s="1334"/>
      <c r="K158" s="1335"/>
    </row>
    <row r="159" spans="1:256" s="40" customFormat="1" ht="104.25" customHeight="1" thickBot="1" x14ac:dyDescent="0.35">
      <c r="A159" s="1336" t="s">
        <v>36</v>
      </c>
      <c r="B159" s="1337"/>
      <c r="C159" s="1338" t="s">
        <v>92</v>
      </c>
      <c r="D159" s="1339"/>
      <c r="E159" s="1339"/>
      <c r="F159" s="1339"/>
      <c r="G159" s="1339"/>
      <c r="H159" s="1339"/>
      <c r="I159" s="1339"/>
      <c r="J159" s="1339"/>
      <c r="K159" s="1340"/>
    </row>
    <row r="160" spans="1:256" s="40" customFormat="1" ht="78.75" customHeight="1" thickBot="1" x14ac:dyDescent="0.35">
      <c r="A160" s="1341" t="s">
        <v>38</v>
      </c>
      <c r="B160" s="1342"/>
      <c r="C160" s="361"/>
      <c r="D160" s="361"/>
      <c r="E160" s="361"/>
      <c r="F160" s="361"/>
      <c r="G160" s="361"/>
      <c r="H160" s="361"/>
      <c r="I160" s="361"/>
      <c r="J160" s="361"/>
      <c r="K160" s="362"/>
    </row>
    <row r="161" spans="1:11" s="40" customFormat="1" ht="40.5" customHeight="1" x14ac:dyDescent="0.3">
      <c r="A161" s="1325" t="s">
        <v>39</v>
      </c>
      <c r="B161" s="1326"/>
      <c r="C161" s="1326"/>
      <c r="D161" s="1326"/>
      <c r="E161" s="1326"/>
      <c r="F161" s="1326"/>
      <c r="G161" s="1326"/>
      <c r="H161" s="1327"/>
      <c r="I161" s="1327"/>
      <c r="J161" s="1327"/>
      <c r="K161" s="1328"/>
    </row>
    <row r="162" spans="1:11" s="40" customFormat="1" ht="35.25" customHeight="1" thickBot="1" x14ac:dyDescent="0.35">
      <c r="A162" s="1329" t="s">
        <v>312</v>
      </c>
      <c r="B162" s="1330"/>
      <c r="C162" s="1330"/>
      <c r="D162" s="1330"/>
      <c r="E162" s="1330"/>
      <c r="F162" s="1330"/>
      <c r="G162" s="1330"/>
      <c r="H162" s="1331"/>
      <c r="I162" s="1331"/>
      <c r="J162" s="1331"/>
      <c r="K162" s="1332"/>
    </row>
    <row r="163" spans="1:11" s="40" customFormat="1" ht="38.25" customHeight="1" x14ac:dyDescent="0.3">
      <c r="A163" s="1325" t="s">
        <v>40</v>
      </c>
      <c r="B163" s="1326"/>
      <c r="C163" s="1326"/>
      <c r="D163" s="1326"/>
      <c r="E163" s="1326"/>
      <c r="F163" s="1326"/>
      <c r="G163" s="1326"/>
      <c r="H163" s="1327"/>
      <c r="I163" s="1327"/>
      <c r="J163" s="1327"/>
      <c r="K163" s="1328"/>
    </row>
    <row r="164" spans="1:11" s="111" customFormat="1" ht="37.5" customHeight="1" thickBot="1" x14ac:dyDescent="0.3">
      <c r="A164" s="1329" t="s">
        <v>313</v>
      </c>
      <c r="B164" s="1330"/>
      <c r="C164" s="1330"/>
      <c r="D164" s="1330"/>
      <c r="E164" s="1330"/>
      <c r="F164" s="1330"/>
      <c r="G164" s="1330"/>
      <c r="H164" s="1331"/>
      <c r="I164" s="1331"/>
      <c r="J164" s="1331"/>
      <c r="K164" s="1332"/>
    </row>
    <row r="165" spans="1:11" x14ac:dyDescent="0.3">
      <c r="A165" s="330"/>
      <c r="B165" s="330"/>
      <c r="C165" s="330"/>
      <c r="D165" s="330"/>
      <c r="E165" s="330"/>
      <c r="F165" s="330"/>
      <c r="G165" s="330"/>
      <c r="H165" s="330"/>
      <c r="I165" s="330"/>
      <c r="J165" s="330"/>
      <c r="K165" s="330"/>
    </row>
    <row r="166" spans="1:11" x14ac:dyDescent="0.25">
      <c r="A166" s="1223" t="s">
        <v>267</v>
      </c>
      <c r="B166" s="1223"/>
      <c r="C166" s="1223"/>
      <c r="D166" s="1223"/>
      <c r="E166" s="1223"/>
      <c r="F166" s="1223"/>
      <c r="G166" s="1223"/>
      <c r="H166" s="1223"/>
      <c r="I166" s="1223"/>
      <c r="J166" s="1223"/>
      <c r="K166" s="1223"/>
    </row>
    <row r="168" spans="1:11" ht="27.75" customHeight="1" thickBot="1" x14ac:dyDescent="0.3">
      <c r="A168" s="1223" t="s">
        <v>43</v>
      </c>
      <c r="B168" s="1223"/>
      <c r="C168" s="1223"/>
      <c r="D168" s="1223"/>
      <c r="E168" s="1223"/>
      <c r="F168" s="1223"/>
      <c r="G168" s="1223"/>
      <c r="H168" s="1223"/>
      <c r="I168" s="1223"/>
      <c r="J168" s="1223"/>
      <c r="K168" s="1223"/>
    </row>
    <row r="169" spans="1:11" ht="24.75" customHeight="1" x14ac:dyDescent="0.25">
      <c r="A169" s="1239" t="s">
        <v>26</v>
      </c>
      <c r="B169" s="1240"/>
      <c r="C169" s="1240"/>
      <c r="D169" s="775" t="s">
        <v>13</v>
      </c>
      <c r="E169" s="776"/>
      <c r="F169" s="776"/>
      <c r="G169" s="776"/>
      <c r="H169" s="776"/>
      <c r="I169" s="776"/>
      <c r="J169" s="776"/>
      <c r="K169" s="777"/>
    </row>
    <row r="170" spans="1:11" ht="32.25" customHeight="1" x14ac:dyDescent="0.25">
      <c r="A170" s="1241"/>
      <c r="B170" s="755"/>
      <c r="C170" s="755"/>
      <c r="D170" s="799" t="s">
        <v>27</v>
      </c>
      <c r="E170" s="800"/>
      <c r="F170" s="800"/>
      <c r="G170" s="801"/>
      <c r="H170" s="799" t="s">
        <v>28</v>
      </c>
      <c r="I170" s="800"/>
      <c r="J170" s="800"/>
      <c r="K170" s="801"/>
    </row>
    <row r="171" spans="1:11" ht="33.75" thickBot="1" x14ac:dyDescent="0.3">
      <c r="A171" s="1242"/>
      <c r="B171" s="1243"/>
      <c r="C171" s="1243"/>
      <c r="D171" s="66" t="s">
        <v>330</v>
      </c>
      <c r="E171" s="66" t="s">
        <v>8</v>
      </c>
      <c r="F171" s="66" t="s">
        <v>9</v>
      </c>
      <c r="G171" s="342" t="s">
        <v>5</v>
      </c>
      <c r="H171" s="66" t="s">
        <v>330</v>
      </c>
      <c r="I171" s="66" t="s">
        <v>8</v>
      </c>
      <c r="J171" s="66" t="s">
        <v>9</v>
      </c>
      <c r="K171" s="73" t="s">
        <v>5</v>
      </c>
    </row>
    <row r="172" spans="1:11" x14ac:dyDescent="0.25">
      <c r="A172" s="1186" t="s">
        <v>29</v>
      </c>
      <c r="B172" s="1187"/>
      <c r="C172" s="1200" t="s">
        <v>10</v>
      </c>
      <c r="D172" s="1201"/>
      <c r="E172" s="1201"/>
      <c r="F172" s="1201"/>
      <c r="G172" s="1201"/>
      <c r="H172" s="1201"/>
      <c r="I172" s="1201"/>
      <c r="J172" s="1201"/>
      <c r="K172" s="1202"/>
    </row>
    <row r="173" spans="1:11" x14ac:dyDescent="0.25">
      <c r="A173" s="1188"/>
      <c r="B173" s="1189"/>
      <c r="C173" s="1192" t="s">
        <v>75</v>
      </c>
      <c r="D173" s="1193"/>
      <c r="E173" s="1193"/>
      <c r="F173" s="1193"/>
      <c r="G173" s="1194"/>
      <c r="H173" s="1194"/>
      <c r="I173" s="1194"/>
      <c r="J173" s="1194"/>
      <c r="K173" s="1195"/>
    </row>
    <row r="174" spans="1:11" ht="29.25" customHeight="1" thickBot="1" x14ac:dyDescent="0.3">
      <c r="A174" s="1190"/>
      <c r="B174" s="1191"/>
      <c r="C174" s="1196" t="s">
        <v>45</v>
      </c>
      <c r="D174" s="1197"/>
      <c r="E174" s="1197"/>
      <c r="F174" s="1197"/>
      <c r="G174" s="1198"/>
      <c r="H174" s="1198"/>
      <c r="I174" s="1198"/>
      <c r="J174" s="1198"/>
      <c r="K174" s="1199"/>
    </row>
    <row r="175" spans="1:11" ht="30.75" customHeight="1" thickBot="1" x14ac:dyDescent="0.3">
      <c r="A175" s="79">
        <v>1049</v>
      </c>
      <c r="B175" s="338" t="s">
        <v>325</v>
      </c>
      <c r="C175" s="1175" t="s">
        <v>76</v>
      </c>
      <c r="D175" s="1203"/>
      <c r="E175" s="1203"/>
      <c r="F175" s="1203"/>
      <c r="G175" s="1203"/>
      <c r="H175" s="1203"/>
      <c r="I175" s="1203"/>
      <c r="J175" s="1203"/>
      <c r="K175" s="1176"/>
    </row>
    <row r="176" spans="1:11" ht="66.75" thickBot="1" x14ac:dyDescent="0.3">
      <c r="A176" s="1177" t="s">
        <v>47</v>
      </c>
      <c r="B176" s="1178"/>
      <c r="C176" s="331" t="s">
        <v>327</v>
      </c>
      <c r="D176" s="116">
        <v>6</v>
      </c>
      <c r="E176" s="116">
        <v>6</v>
      </c>
      <c r="F176" s="116">
        <v>6</v>
      </c>
      <c r="G176" s="116">
        <v>6</v>
      </c>
      <c r="H176" s="338"/>
      <c r="I176" s="338"/>
      <c r="J176" s="338"/>
      <c r="K176" s="338"/>
    </row>
    <row r="177" spans="1:11" ht="17.25" thickBot="1" x14ac:dyDescent="0.3">
      <c r="A177" s="1177" t="s">
        <v>50</v>
      </c>
      <c r="B177" s="1178"/>
      <c r="C177" s="340"/>
      <c r="D177" s="340"/>
      <c r="E177" s="340"/>
      <c r="F177" s="340"/>
      <c r="G177" s="338"/>
      <c r="H177" s="338"/>
      <c r="I177" s="338"/>
      <c r="J177" s="338"/>
      <c r="K177" s="338"/>
    </row>
    <row r="178" spans="1:11" ht="61.5" customHeight="1" thickBot="1" x14ac:dyDescent="0.3">
      <c r="A178" s="1177" t="s">
        <v>51</v>
      </c>
      <c r="B178" s="1207"/>
      <c r="C178" s="1178"/>
      <c r="D178" s="340"/>
      <c r="E178" s="340"/>
      <c r="F178" s="340"/>
      <c r="G178" s="338"/>
      <c r="H178" s="80">
        <v>0</v>
      </c>
      <c r="I178" s="80">
        <f>[1]Եռամսյակային!G205-[1]Կապիտալ!$I206</f>
        <v>0</v>
      </c>
      <c r="J178" s="80">
        <f>[1]Եռամսյակային!H205-[1]Կապիտալ!$I206</f>
        <v>472477.5</v>
      </c>
      <c r="K178" s="80">
        <f>[1]Եռամսյակային!I205-[1]Կապիտալ!$I206</f>
        <v>524975</v>
      </c>
    </row>
    <row r="179" spans="1:11" ht="43.5" customHeight="1" thickBot="1" x14ac:dyDescent="0.3">
      <c r="A179" s="1177" t="s">
        <v>52</v>
      </c>
      <c r="B179" s="1178"/>
      <c r="C179" s="80">
        <f>K178</f>
        <v>524975</v>
      </c>
      <c r="D179" s="80"/>
      <c r="E179" s="80"/>
      <c r="F179" s="80"/>
      <c r="G179" s="338"/>
      <c r="H179" s="338"/>
      <c r="I179" s="338"/>
      <c r="J179" s="338"/>
      <c r="K179" s="338"/>
    </row>
    <row r="180" spans="1:11" ht="95.25" customHeight="1" thickBot="1" x14ac:dyDescent="0.3">
      <c r="A180" s="1177" t="s">
        <v>53</v>
      </c>
      <c r="B180" s="1178"/>
      <c r="C180" s="340"/>
      <c r="D180" s="340"/>
      <c r="E180" s="340"/>
      <c r="F180" s="340"/>
      <c r="G180" s="338"/>
      <c r="H180" s="338"/>
      <c r="I180" s="338"/>
      <c r="J180" s="338"/>
      <c r="K180" s="338"/>
    </row>
    <row r="181" spans="1:11" s="9" customFormat="1" ht="30.75" customHeight="1" x14ac:dyDescent="0.3">
      <c r="A181" s="1235" t="s">
        <v>39</v>
      </c>
      <c r="B181" s="1236"/>
      <c r="C181" s="1236"/>
      <c r="D181" s="1236"/>
      <c r="E181" s="1236"/>
      <c r="F181" s="1236"/>
      <c r="G181" s="1236"/>
      <c r="H181" s="1236"/>
      <c r="I181" s="1236"/>
      <c r="J181" s="1236"/>
      <c r="K181" s="1237"/>
    </row>
    <row r="182" spans="1:11" s="9" customFormat="1" ht="24" customHeight="1" thickBot="1" x14ac:dyDescent="0.35">
      <c r="A182" s="881" t="s">
        <v>270</v>
      </c>
      <c r="B182" s="882"/>
      <c r="C182" s="882"/>
      <c r="D182" s="882"/>
      <c r="E182" s="882"/>
      <c r="F182" s="882"/>
      <c r="G182" s="882"/>
      <c r="H182" s="882"/>
      <c r="I182" s="882"/>
      <c r="J182" s="882"/>
      <c r="K182" s="883"/>
    </row>
    <row r="183" spans="1:11" s="9" customFormat="1" ht="22.5" customHeight="1" x14ac:dyDescent="0.3">
      <c r="A183" s="1235" t="s">
        <v>40</v>
      </c>
      <c r="B183" s="1236"/>
      <c r="C183" s="1236"/>
      <c r="D183" s="1236"/>
      <c r="E183" s="1236"/>
      <c r="F183" s="1236"/>
      <c r="G183" s="1236"/>
      <c r="H183" s="1236"/>
      <c r="I183" s="1236"/>
      <c r="J183" s="1236"/>
      <c r="K183" s="1237"/>
    </row>
    <row r="184" spans="1:11" s="9" customFormat="1" ht="42" customHeight="1" thickBot="1" x14ac:dyDescent="0.35">
      <c r="A184" s="881" t="s">
        <v>165</v>
      </c>
      <c r="B184" s="882"/>
      <c r="C184" s="882"/>
      <c r="D184" s="882"/>
      <c r="E184" s="882"/>
      <c r="F184" s="882"/>
      <c r="G184" s="882"/>
      <c r="H184" s="882"/>
      <c r="I184" s="882"/>
      <c r="J184" s="882"/>
      <c r="K184" s="883"/>
    </row>
    <row r="185" spans="1:11" ht="30" customHeight="1" x14ac:dyDescent="0.25">
      <c r="A185" s="1355" t="s">
        <v>29</v>
      </c>
      <c r="B185" s="1356"/>
      <c r="C185" s="1359" t="s">
        <v>10</v>
      </c>
      <c r="D185" s="1360"/>
      <c r="E185" s="1360"/>
      <c r="F185" s="1360"/>
      <c r="G185" s="1360"/>
      <c r="H185" s="1360"/>
      <c r="I185" s="1360"/>
      <c r="J185" s="1360"/>
      <c r="K185" s="1361"/>
    </row>
    <row r="186" spans="1:11" ht="29.25" customHeight="1" x14ac:dyDescent="0.25">
      <c r="A186" s="1357"/>
      <c r="B186" s="1358"/>
      <c r="C186" s="1362" t="s">
        <v>54</v>
      </c>
      <c r="D186" s="1363"/>
      <c r="E186" s="1363"/>
      <c r="F186" s="1363"/>
      <c r="G186" s="1363"/>
      <c r="H186" s="1363"/>
      <c r="I186" s="1363"/>
      <c r="J186" s="1363"/>
      <c r="K186" s="1364"/>
    </row>
    <row r="187" spans="1:11" ht="35.25" customHeight="1" x14ac:dyDescent="0.25">
      <c r="A187" s="1218">
        <v>1047</v>
      </c>
      <c r="B187" s="1366" t="s">
        <v>363</v>
      </c>
      <c r="C187" s="1368" t="s">
        <v>31</v>
      </c>
      <c r="D187" s="1369"/>
      <c r="E187" s="1369"/>
      <c r="F187" s="1369"/>
      <c r="G187" s="1369"/>
      <c r="H187" s="1369"/>
      <c r="I187" s="1369"/>
      <c r="J187" s="1369"/>
      <c r="K187" s="1370"/>
    </row>
    <row r="188" spans="1:11" ht="35.25" customHeight="1" thickBot="1" x14ac:dyDescent="0.3">
      <c r="A188" s="1365"/>
      <c r="B188" s="1367"/>
      <c r="C188" s="1371" t="s">
        <v>55</v>
      </c>
      <c r="D188" s="1372"/>
      <c r="E188" s="1372"/>
      <c r="F188" s="1372"/>
      <c r="G188" s="1372"/>
      <c r="H188" s="1372"/>
      <c r="I188" s="1372"/>
      <c r="J188" s="1372"/>
      <c r="K188" s="1373"/>
    </row>
    <row r="189" spans="1:11" ht="66" x14ac:dyDescent="0.25">
      <c r="A189" s="1343" t="s">
        <v>47</v>
      </c>
      <c r="B189" s="1344"/>
      <c r="C189" s="363" t="s">
        <v>56</v>
      </c>
      <c r="D189" s="364">
        <v>53</v>
      </c>
      <c r="E189" s="364">
        <v>53</v>
      </c>
      <c r="F189" s="364">
        <v>53</v>
      </c>
      <c r="G189" s="364">
        <v>53</v>
      </c>
      <c r="H189" s="365"/>
      <c r="I189" s="365"/>
      <c r="J189" s="365"/>
      <c r="K189" s="366"/>
    </row>
    <row r="190" spans="1:11" ht="116.25" thickBot="1" x14ac:dyDescent="0.3">
      <c r="A190" s="1345" t="s">
        <v>50</v>
      </c>
      <c r="B190" s="1346"/>
      <c r="C190" s="367" t="s">
        <v>57</v>
      </c>
      <c r="D190" s="367"/>
      <c r="E190" s="367"/>
      <c r="F190" s="367"/>
      <c r="G190" s="368"/>
      <c r="H190" s="369"/>
      <c r="I190" s="369"/>
      <c r="J190" s="369"/>
      <c r="K190" s="370"/>
    </row>
    <row r="191" spans="1:11" ht="69" customHeight="1" thickBot="1" x14ac:dyDescent="0.3">
      <c r="A191" s="1347" t="s">
        <v>58</v>
      </c>
      <c r="B191" s="1348"/>
      <c r="C191" s="1348"/>
      <c r="D191" s="371"/>
      <c r="E191" s="371"/>
      <c r="F191" s="371"/>
      <c r="G191" s="372"/>
      <c r="H191" s="373">
        <v>0</v>
      </c>
      <c r="I191" s="373" t="e">
        <f>#REF!+[1]Կապիտալ!$I204</f>
        <v>#REF!</v>
      </c>
      <c r="J191" s="373" t="e">
        <f>#REF!+[1]Կապիտալ!$I204</f>
        <v>#REF!</v>
      </c>
      <c r="K191" s="373" t="e">
        <f>#REF!+[1]Կապիտալ!$I204</f>
        <v>#REF!</v>
      </c>
    </row>
    <row r="192" spans="1:11" ht="54.75" customHeight="1" thickBot="1" x14ac:dyDescent="0.3">
      <c r="A192" s="1349" t="s">
        <v>59</v>
      </c>
      <c r="B192" s="1350"/>
      <c r="C192" s="373" t="e">
        <f>K191</f>
        <v>#REF!</v>
      </c>
      <c r="D192" s="374"/>
      <c r="E192" s="374"/>
      <c r="F192" s="374"/>
      <c r="G192" s="372"/>
      <c r="H192" s="375"/>
      <c r="I192" s="375"/>
      <c r="J192" s="375"/>
      <c r="K192" s="376"/>
    </row>
    <row r="193" spans="1:256" ht="90" customHeight="1" thickBot="1" x14ac:dyDescent="0.3">
      <c r="A193" s="1349" t="s">
        <v>60</v>
      </c>
      <c r="B193" s="1350"/>
      <c r="C193" s="377"/>
      <c r="D193" s="377"/>
      <c r="E193" s="377"/>
      <c r="F193" s="377"/>
      <c r="G193" s="372"/>
      <c r="H193" s="375"/>
      <c r="I193" s="375"/>
      <c r="J193" s="375"/>
      <c r="K193" s="376"/>
    </row>
    <row r="194" spans="1:256" ht="29.25" customHeight="1" x14ac:dyDescent="0.25">
      <c r="A194" s="1351" t="s">
        <v>39</v>
      </c>
      <c r="B194" s="1352"/>
      <c r="C194" s="1352"/>
      <c r="D194" s="1352"/>
      <c r="E194" s="1352"/>
      <c r="F194" s="1352"/>
      <c r="G194" s="1352"/>
      <c r="H194" s="1353"/>
      <c r="I194" s="1353"/>
      <c r="J194" s="1353"/>
      <c r="K194" s="1354"/>
    </row>
    <row r="195" spans="1:256" ht="30.75" customHeight="1" thickBot="1" x14ac:dyDescent="0.35">
      <c r="A195" s="881" t="s">
        <v>103</v>
      </c>
      <c r="B195" s="882"/>
      <c r="C195" s="882"/>
      <c r="D195" s="882"/>
      <c r="E195" s="882"/>
      <c r="F195" s="882"/>
      <c r="G195" s="882"/>
      <c r="H195" s="882"/>
      <c r="I195" s="882"/>
      <c r="J195" s="882"/>
      <c r="K195" s="883"/>
    </row>
    <row r="196" spans="1:256" ht="21.75" customHeight="1" x14ac:dyDescent="0.25">
      <c r="A196" s="1351" t="s">
        <v>40</v>
      </c>
      <c r="B196" s="1352"/>
      <c r="C196" s="1352"/>
      <c r="D196" s="1352"/>
      <c r="E196" s="1352"/>
      <c r="F196" s="1352"/>
      <c r="G196" s="1352"/>
      <c r="H196" s="1353"/>
      <c r="I196" s="1353"/>
      <c r="J196" s="1353"/>
      <c r="K196" s="1354"/>
    </row>
    <row r="197" spans="1:256" ht="27" customHeight="1" thickBot="1" x14ac:dyDescent="0.35">
      <c r="A197" s="881" t="s">
        <v>104</v>
      </c>
      <c r="B197" s="882"/>
      <c r="C197" s="882"/>
      <c r="D197" s="882"/>
      <c r="E197" s="882"/>
      <c r="F197" s="882"/>
      <c r="G197" s="882"/>
      <c r="H197" s="882"/>
      <c r="I197" s="882"/>
      <c r="J197" s="882"/>
      <c r="K197" s="883"/>
    </row>
    <row r="198" spans="1:256" s="1" customFormat="1" x14ac:dyDescent="0.25">
      <c r="A198" s="871" t="s">
        <v>29</v>
      </c>
      <c r="B198" s="872"/>
      <c r="C198" s="808" t="s">
        <v>10</v>
      </c>
      <c r="D198" s="809"/>
      <c r="E198" s="809"/>
      <c r="F198" s="809"/>
      <c r="G198" s="809"/>
      <c r="H198" s="809"/>
      <c r="I198" s="809"/>
      <c r="J198" s="809"/>
      <c r="K198" s="8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  <c r="CS198" s="10"/>
      <c r="CT198" s="10"/>
      <c r="CU198" s="10"/>
      <c r="CV198" s="10"/>
      <c r="CW198" s="10"/>
      <c r="CX198" s="10"/>
      <c r="CY198" s="10"/>
      <c r="CZ198" s="10"/>
      <c r="DA198" s="10"/>
      <c r="DB198" s="10"/>
      <c r="DC198" s="10"/>
      <c r="DD198" s="10"/>
      <c r="DE198" s="10"/>
      <c r="DF198" s="10"/>
      <c r="DG198" s="10"/>
      <c r="DH198" s="10"/>
      <c r="DI198" s="10"/>
      <c r="DJ198" s="10"/>
      <c r="DK198" s="10"/>
      <c r="DL198" s="10"/>
      <c r="DM198" s="10"/>
      <c r="DN198" s="10"/>
      <c r="DO198" s="10"/>
      <c r="DP198" s="10"/>
      <c r="DQ198" s="10"/>
      <c r="DR198" s="10"/>
      <c r="DS198" s="10"/>
      <c r="DT198" s="10"/>
      <c r="DU198" s="10"/>
      <c r="DV198" s="10"/>
      <c r="DW198" s="10"/>
      <c r="DX198" s="10"/>
      <c r="DY198" s="10"/>
      <c r="DZ198" s="10"/>
      <c r="EA198" s="10"/>
      <c r="EB198" s="10"/>
      <c r="EC198" s="10"/>
      <c r="ED198" s="10"/>
      <c r="EE198" s="10"/>
      <c r="EF198" s="10"/>
      <c r="EG198" s="10"/>
      <c r="EH198" s="10"/>
      <c r="EI198" s="10"/>
      <c r="EJ198" s="10"/>
      <c r="EK198" s="10"/>
      <c r="EL198" s="10"/>
      <c r="EM198" s="10"/>
      <c r="EN198" s="10"/>
      <c r="EO198" s="10"/>
      <c r="EP198" s="10"/>
      <c r="EQ198" s="10"/>
      <c r="ER198" s="10"/>
      <c r="ES198" s="10"/>
      <c r="ET198" s="10"/>
      <c r="EU198" s="10"/>
      <c r="EV198" s="10"/>
      <c r="EW198" s="10"/>
      <c r="EX198" s="10"/>
      <c r="EY198" s="10"/>
      <c r="EZ198" s="10"/>
      <c r="FA198" s="10"/>
      <c r="FB198" s="10"/>
      <c r="FC198" s="10"/>
      <c r="FD198" s="10"/>
      <c r="FE198" s="10"/>
      <c r="FF198" s="10"/>
      <c r="FG198" s="10"/>
      <c r="FH198" s="10"/>
      <c r="FI198" s="10"/>
      <c r="FJ198" s="10"/>
      <c r="FK198" s="10"/>
      <c r="FL198" s="10"/>
      <c r="FM198" s="10"/>
      <c r="FN198" s="10"/>
      <c r="FO198" s="10"/>
      <c r="FP198" s="10"/>
      <c r="FQ198" s="10"/>
      <c r="FR198" s="10"/>
      <c r="FS198" s="10"/>
      <c r="FT198" s="10"/>
      <c r="FU198" s="10"/>
      <c r="FV198" s="10"/>
      <c r="FW198" s="10"/>
      <c r="FX198" s="10"/>
      <c r="FY198" s="10"/>
      <c r="FZ198" s="10"/>
      <c r="GA198" s="10"/>
      <c r="GB198" s="10"/>
      <c r="GC198" s="10"/>
      <c r="GD198" s="10"/>
      <c r="GE198" s="10"/>
      <c r="GF198" s="10"/>
      <c r="GG198" s="10"/>
      <c r="GH198" s="10"/>
      <c r="GI198" s="10"/>
      <c r="GJ198" s="10"/>
      <c r="GK198" s="10"/>
      <c r="GL198" s="10"/>
      <c r="GM198" s="10"/>
      <c r="GN198" s="10"/>
      <c r="GO198" s="10"/>
      <c r="GP198" s="10"/>
      <c r="GQ198" s="10"/>
      <c r="GR198" s="10"/>
      <c r="GS198" s="10"/>
      <c r="GT198" s="10"/>
      <c r="GU198" s="10"/>
      <c r="GV198" s="10"/>
      <c r="GW198" s="10"/>
      <c r="GX198" s="10"/>
      <c r="GY198" s="10"/>
      <c r="GZ198" s="10"/>
      <c r="HA198" s="10"/>
      <c r="HB198" s="10"/>
      <c r="HC198" s="10"/>
      <c r="HD198" s="10"/>
      <c r="HE198" s="10"/>
      <c r="HF198" s="10"/>
      <c r="HG198" s="10"/>
      <c r="HH198" s="10"/>
      <c r="HI198" s="10"/>
      <c r="HJ198" s="10"/>
      <c r="HK198" s="10"/>
      <c r="HL198" s="10"/>
      <c r="HM198" s="10"/>
      <c r="HN198" s="10"/>
      <c r="HO198" s="10"/>
      <c r="HP198" s="10"/>
      <c r="HQ198" s="10"/>
      <c r="HR198" s="10"/>
      <c r="HS198" s="10"/>
      <c r="HT198" s="10"/>
      <c r="HU198" s="10"/>
      <c r="HV198" s="10"/>
      <c r="HW198" s="10"/>
      <c r="HX198" s="10"/>
      <c r="HY198" s="10"/>
      <c r="HZ198" s="10"/>
      <c r="IA198" s="10"/>
      <c r="IB198" s="10"/>
      <c r="IC198" s="10"/>
      <c r="ID198" s="10"/>
      <c r="IE198" s="10"/>
      <c r="IF198" s="10"/>
      <c r="IG198" s="10"/>
      <c r="IH198" s="10"/>
      <c r="II198" s="10"/>
      <c r="IJ198" s="10"/>
      <c r="IK198" s="10"/>
      <c r="IL198" s="10"/>
      <c r="IM198" s="10"/>
      <c r="IN198" s="10"/>
      <c r="IO198" s="10"/>
      <c r="IP198" s="10"/>
      <c r="IQ198" s="10"/>
      <c r="IR198" s="10"/>
      <c r="IS198" s="10"/>
      <c r="IT198" s="10"/>
      <c r="IU198" s="10"/>
      <c r="IV198" s="10"/>
    </row>
    <row r="199" spans="1:256" s="1" customFormat="1" x14ac:dyDescent="0.25">
      <c r="A199" s="873"/>
      <c r="B199" s="874"/>
      <c r="C199" s="856" t="s">
        <v>364</v>
      </c>
      <c r="D199" s="857"/>
      <c r="E199" s="857"/>
      <c r="F199" s="857"/>
      <c r="G199" s="857"/>
      <c r="H199" s="857"/>
      <c r="I199" s="857"/>
      <c r="J199" s="857"/>
      <c r="K199" s="858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  <c r="CU199" s="10"/>
      <c r="CV199" s="10"/>
      <c r="CW199" s="10"/>
      <c r="CX199" s="10"/>
      <c r="CY199" s="10"/>
      <c r="CZ199" s="10"/>
      <c r="DA199" s="10"/>
      <c r="DB199" s="10"/>
      <c r="DC199" s="10"/>
      <c r="DD199" s="10"/>
      <c r="DE199" s="10"/>
      <c r="DF199" s="10"/>
      <c r="DG199" s="10"/>
      <c r="DH199" s="10"/>
      <c r="DI199" s="10"/>
      <c r="DJ199" s="10"/>
      <c r="DK199" s="10"/>
      <c r="DL199" s="10"/>
      <c r="DM199" s="10"/>
      <c r="DN199" s="10"/>
      <c r="DO199" s="10"/>
      <c r="DP199" s="10"/>
      <c r="DQ199" s="10"/>
      <c r="DR199" s="10"/>
      <c r="DS199" s="10"/>
      <c r="DT199" s="10"/>
      <c r="DU199" s="10"/>
      <c r="DV199" s="10"/>
      <c r="DW199" s="10"/>
      <c r="DX199" s="10"/>
      <c r="DY199" s="10"/>
      <c r="DZ199" s="10"/>
      <c r="EA199" s="10"/>
      <c r="EB199" s="10"/>
      <c r="EC199" s="10"/>
      <c r="ED199" s="10"/>
      <c r="EE199" s="10"/>
      <c r="EF199" s="10"/>
      <c r="EG199" s="10"/>
      <c r="EH199" s="10"/>
      <c r="EI199" s="10"/>
      <c r="EJ199" s="10"/>
      <c r="EK199" s="10"/>
      <c r="EL199" s="10"/>
      <c r="EM199" s="10"/>
      <c r="EN199" s="10"/>
      <c r="EO199" s="10"/>
      <c r="EP199" s="10"/>
      <c r="EQ199" s="10"/>
      <c r="ER199" s="10"/>
      <c r="ES199" s="10"/>
      <c r="ET199" s="10"/>
      <c r="EU199" s="10"/>
      <c r="EV199" s="10"/>
      <c r="EW199" s="10"/>
      <c r="EX199" s="10"/>
      <c r="EY199" s="10"/>
      <c r="EZ199" s="10"/>
      <c r="FA199" s="10"/>
      <c r="FB199" s="10"/>
      <c r="FC199" s="10"/>
      <c r="FD199" s="10"/>
      <c r="FE199" s="10"/>
      <c r="FF199" s="10"/>
      <c r="FG199" s="10"/>
      <c r="FH199" s="10"/>
      <c r="FI199" s="10"/>
      <c r="FJ199" s="10"/>
      <c r="FK199" s="10"/>
      <c r="FL199" s="10"/>
      <c r="FM199" s="10"/>
      <c r="FN199" s="10"/>
      <c r="FO199" s="10"/>
      <c r="FP199" s="10"/>
      <c r="FQ199" s="10"/>
      <c r="FR199" s="10"/>
      <c r="FS199" s="10"/>
      <c r="FT199" s="10"/>
      <c r="FU199" s="10"/>
      <c r="FV199" s="10"/>
      <c r="FW199" s="10"/>
      <c r="FX199" s="10"/>
      <c r="FY199" s="10"/>
      <c r="FZ199" s="10"/>
      <c r="GA199" s="10"/>
      <c r="GB199" s="10"/>
      <c r="GC199" s="10"/>
      <c r="GD199" s="10"/>
      <c r="GE199" s="10"/>
      <c r="GF199" s="10"/>
      <c r="GG199" s="10"/>
      <c r="GH199" s="10"/>
      <c r="GI199" s="10"/>
      <c r="GJ199" s="10"/>
      <c r="GK199" s="10"/>
      <c r="GL199" s="10"/>
      <c r="GM199" s="10"/>
      <c r="GN199" s="10"/>
      <c r="GO199" s="10"/>
      <c r="GP199" s="10"/>
      <c r="GQ199" s="10"/>
      <c r="GR199" s="10"/>
      <c r="GS199" s="10"/>
      <c r="GT199" s="10"/>
      <c r="GU199" s="10"/>
      <c r="GV199" s="10"/>
      <c r="GW199" s="10"/>
      <c r="GX199" s="10"/>
      <c r="GY199" s="10"/>
      <c r="GZ199" s="10"/>
      <c r="HA199" s="10"/>
      <c r="HB199" s="10"/>
      <c r="HC199" s="10"/>
      <c r="HD199" s="10"/>
      <c r="HE199" s="10"/>
      <c r="HF199" s="10"/>
      <c r="HG199" s="10"/>
      <c r="HH199" s="10"/>
      <c r="HI199" s="10"/>
      <c r="HJ199" s="10"/>
      <c r="HK199" s="10"/>
      <c r="HL199" s="10"/>
      <c r="HM199" s="10"/>
      <c r="HN199" s="10"/>
      <c r="HO199" s="10"/>
      <c r="HP199" s="10"/>
      <c r="HQ199" s="10"/>
      <c r="HR199" s="10"/>
      <c r="HS199" s="10"/>
      <c r="HT199" s="10"/>
      <c r="HU199" s="10"/>
      <c r="HV199" s="10"/>
      <c r="HW199" s="10"/>
      <c r="HX199" s="10"/>
      <c r="HY199" s="10"/>
      <c r="HZ199" s="10"/>
      <c r="IA199" s="10"/>
      <c r="IB199" s="10"/>
      <c r="IC199" s="10"/>
      <c r="ID199" s="10"/>
      <c r="IE199" s="10"/>
      <c r="IF199" s="10"/>
      <c r="IG199" s="10"/>
      <c r="IH199" s="10"/>
      <c r="II199" s="10"/>
      <c r="IJ199" s="10"/>
      <c r="IK199" s="10"/>
      <c r="IL199" s="10"/>
      <c r="IM199" s="10"/>
      <c r="IN199" s="10"/>
      <c r="IO199" s="10"/>
      <c r="IP199" s="10"/>
      <c r="IQ199" s="10"/>
      <c r="IR199" s="10"/>
      <c r="IS199" s="10"/>
      <c r="IT199" s="10"/>
      <c r="IU199" s="10"/>
      <c r="IV199" s="10"/>
    </row>
    <row r="200" spans="1:256" s="1" customFormat="1" x14ac:dyDescent="0.25">
      <c r="A200" s="1269">
        <v>1047</v>
      </c>
      <c r="B200" s="801" t="s">
        <v>365</v>
      </c>
      <c r="C200" s="756" t="s">
        <v>31</v>
      </c>
      <c r="D200" s="757"/>
      <c r="E200" s="757"/>
      <c r="F200" s="757"/>
      <c r="G200" s="757"/>
      <c r="H200" s="757"/>
      <c r="I200" s="757"/>
      <c r="J200" s="757"/>
      <c r="K200" s="758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  <c r="CR200" s="10"/>
      <c r="CS200" s="10"/>
      <c r="CT200" s="10"/>
      <c r="CU200" s="10"/>
      <c r="CV200" s="10"/>
      <c r="CW200" s="10"/>
      <c r="CX200" s="10"/>
      <c r="CY200" s="10"/>
      <c r="CZ200" s="10"/>
      <c r="DA200" s="10"/>
      <c r="DB200" s="10"/>
      <c r="DC200" s="10"/>
      <c r="DD200" s="10"/>
      <c r="DE200" s="10"/>
      <c r="DF200" s="10"/>
      <c r="DG200" s="10"/>
      <c r="DH200" s="10"/>
      <c r="DI200" s="10"/>
      <c r="DJ200" s="10"/>
      <c r="DK200" s="10"/>
      <c r="DL200" s="10"/>
      <c r="DM200" s="10"/>
      <c r="DN200" s="10"/>
      <c r="DO200" s="10"/>
      <c r="DP200" s="10"/>
      <c r="DQ200" s="10"/>
      <c r="DR200" s="10"/>
      <c r="DS200" s="10"/>
      <c r="DT200" s="10"/>
      <c r="DU200" s="10"/>
      <c r="DV200" s="10"/>
      <c r="DW200" s="10"/>
      <c r="DX200" s="10"/>
      <c r="DY200" s="10"/>
      <c r="DZ200" s="10"/>
      <c r="EA200" s="10"/>
      <c r="EB200" s="10"/>
      <c r="EC200" s="10"/>
      <c r="ED200" s="10"/>
      <c r="EE200" s="10"/>
      <c r="EF200" s="10"/>
      <c r="EG200" s="10"/>
      <c r="EH200" s="10"/>
      <c r="EI200" s="10"/>
      <c r="EJ200" s="10"/>
      <c r="EK200" s="10"/>
      <c r="EL200" s="10"/>
      <c r="EM200" s="10"/>
      <c r="EN200" s="10"/>
      <c r="EO200" s="10"/>
      <c r="EP200" s="10"/>
      <c r="EQ200" s="10"/>
      <c r="ER200" s="10"/>
      <c r="ES200" s="10"/>
      <c r="ET200" s="10"/>
      <c r="EU200" s="10"/>
      <c r="EV200" s="10"/>
      <c r="EW200" s="10"/>
      <c r="EX200" s="10"/>
      <c r="EY200" s="10"/>
      <c r="EZ200" s="10"/>
      <c r="FA200" s="10"/>
      <c r="FB200" s="10"/>
      <c r="FC200" s="10"/>
      <c r="FD200" s="10"/>
      <c r="FE200" s="10"/>
      <c r="FF200" s="10"/>
      <c r="FG200" s="10"/>
      <c r="FH200" s="10"/>
      <c r="FI200" s="10"/>
      <c r="FJ200" s="10"/>
      <c r="FK200" s="10"/>
      <c r="FL200" s="10"/>
      <c r="FM200" s="10"/>
      <c r="FN200" s="10"/>
      <c r="FO200" s="10"/>
      <c r="FP200" s="10"/>
      <c r="FQ200" s="10"/>
      <c r="FR200" s="10"/>
      <c r="FS200" s="10"/>
      <c r="FT200" s="10"/>
      <c r="FU200" s="10"/>
      <c r="FV200" s="10"/>
      <c r="FW200" s="10"/>
      <c r="FX200" s="10"/>
      <c r="FY200" s="10"/>
      <c r="FZ200" s="10"/>
      <c r="GA200" s="10"/>
      <c r="GB200" s="10"/>
      <c r="GC200" s="10"/>
      <c r="GD200" s="10"/>
      <c r="GE200" s="10"/>
      <c r="GF200" s="10"/>
      <c r="GG200" s="10"/>
      <c r="GH200" s="10"/>
      <c r="GI200" s="10"/>
      <c r="GJ200" s="10"/>
      <c r="GK200" s="10"/>
      <c r="GL200" s="10"/>
      <c r="GM200" s="10"/>
      <c r="GN200" s="10"/>
      <c r="GO200" s="10"/>
      <c r="GP200" s="10"/>
      <c r="GQ200" s="10"/>
      <c r="GR200" s="10"/>
      <c r="GS200" s="10"/>
      <c r="GT200" s="10"/>
      <c r="GU200" s="10"/>
      <c r="GV200" s="10"/>
      <c r="GW200" s="10"/>
      <c r="GX200" s="10"/>
      <c r="GY200" s="10"/>
      <c r="GZ200" s="10"/>
      <c r="HA200" s="10"/>
      <c r="HB200" s="10"/>
      <c r="HC200" s="10"/>
      <c r="HD200" s="10"/>
      <c r="HE200" s="10"/>
      <c r="HF200" s="10"/>
      <c r="HG200" s="10"/>
      <c r="HH200" s="10"/>
      <c r="HI200" s="10"/>
      <c r="HJ200" s="10"/>
      <c r="HK200" s="10"/>
      <c r="HL200" s="10"/>
      <c r="HM200" s="10"/>
      <c r="HN200" s="10"/>
      <c r="HO200" s="10"/>
      <c r="HP200" s="10"/>
      <c r="HQ200" s="10"/>
      <c r="HR200" s="10"/>
      <c r="HS200" s="10"/>
      <c r="HT200" s="10"/>
      <c r="HU200" s="10"/>
      <c r="HV200" s="10"/>
      <c r="HW200" s="10"/>
      <c r="HX200" s="10"/>
      <c r="HY200" s="10"/>
      <c r="HZ200" s="10"/>
      <c r="IA200" s="10"/>
      <c r="IB200" s="10"/>
      <c r="IC200" s="10"/>
      <c r="ID200" s="10"/>
      <c r="IE200" s="10"/>
      <c r="IF200" s="10"/>
      <c r="IG200" s="10"/>
      <c r="IH200" s="10"/>
      <c r="II200" s="10"/>
      <c r="IJ200" s="10"/>
      <c r="IK200" s="10"/>
      <c r="IL200" s="10"/>
      <c r="IM200" s="10"/>
      <c r="IN200" s="10"/>
      <c r="IO200" s="10"/>
      <c r="IP200" s="10"/>
      <c r="IQ200" s="10"/>
      <c r="IR200" s="10"/>
      <c r="IS200" s="10"/>
      <c r="IT200" s="10"/>
      <c r="IU200" s="10"/>
      <c r="IV200" s="10"/>
    </row>
    <row r="201" spans="1:256" s="1" customFormat="1" ht="31.5" customHeight="1" thickBot="1" x14ac:dyDescent="0.3">
      <c r="A201" s="1269"/>
      <c r="B201" s="751"/>
      <c r="C201" s="782" t="s">
        <v>366</v>
      </c>
      <c r="D201" s="783"/>
      <c r="E201" s="783"/>
      <c r="F201" s="783"/>
      <c r="G201" s="783"/>
      <c r="H201" s="783"/>
      <c r="I201" s="783"/>
      <c r="J201" s="783"/>
      <c r="K201" s="784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  <c r="CW201" s="10"/>
      <c r="CX201" s="10"/>
      <c r="CY201" s="10"/>
      <c r="CZ201" s="10"/>
      <c r="DA201" s="10"/>
      <c r="DB201" s="10"/>
      <c r="DC201" s="10"/>
      <c r="DD201" s="10"/>
      <c r="DE201" s="10"/>
      <c r="DF201" s="10"/>
      <c r="DG201" s="10"/>
      <c r="DH201" s="10"/>
      <c r="DI201" s="10"/>
      <c r="DJ201" s="10"/>
      <c r="DK201" s="10"/>
      <c r="DL201" s="10"/>
      <c r="DM201" s="10"/>
      <c r="DN201" s="10"/>
      <c r="DO201" s="10"/>
      <c r="DP201" s="10"/>
      <c r="DQ201" s="10"/>
      <c r="DR201" s="10"/>
      <c r="DS201" s="10"/>
      <c r="DT201" s="10"/>
      <c r="DU201" s="10"/>
      <c r="DV201" s="10"/>
      <c r="DW201" s="10"/>
      <c r="DX201" s="10"/>
      <c r="DY201" s="10"/>
      <c r="DZ201" s="10"/>
      <c r="EA201" s="10"/>
      <c r="EB201" s="10"/>
      <c r="EC201" s="10"/>
      <c r="ED201" s="10"/>
      <c r="EE201" s="10"/>
      <c r="EF201" s="10"/>
      <c r="EG201" s="10"/>
      <c r="EH201" s="10"/>
      <c r="EI201" s="10"/>
      <c r="EJ201" s="10"/>
      <c r="EK201" s="10"/>
      <c r="EL201" s="10"/>
      <c r="EM201" s="10"/>
      <c r="EN201" s="10"/>
      <c r="EO201" s="10"/>
      <c r="EP201" s="10"/>
      <c r="EQ201" s="10"/>
      <c r="ER201" s="10"/>
      <c r="ES201" s="10"/>
      <c r="ET201" s="10"/>
      <c r="EU201" s="10"/>
      <c r="EV201" s="10"/>
      <c r="EW201" s="10"/>
      <c r="EX201" s="10"/>
      <c r="EY201" s="10"/>
      <c r="EZ201" s="10"/>
      <c r="FA201" s="10"/>
      <c r="FB201" s="10"/>
      <c r="FC201" s="10"/>
      <c r="FD201" s="10"/>
      <c r="FE201" s="10"/>
      <c r="FF201" s="10"/>
      <c r="FG201" s="10"/>
      <c r="FH201" s="10"/>
      <c r="FI201" s="10"/>
      <c r="FJ201" s="10"/>
      <c r="FK201" s="10"/>
      <c r="FL201" s="10"/>
      <c r="FM201" s="10"/>
      <c r="FN201" s="10"/>
      <c r="FO201" s="10"/>
      <c r="FP201" s="10"/>
      <c r="FQ201" s="10"/>
      <c r="FR201" s="10"/>
      <c r="FS201" s="10"/>
      <c r="FT201" s="10"/>
      <c r="FU201" s="10"/>
      <c r="FV201" s="10"/>
      <c r="FW201" s="10"/>
      <c r="FX201" s="10"/>
      <c r="FY201" s="10"/>
      <c r="FZ201" s="10"/>
      <c r="GA201" s="10"/>
      <c r="GB201" s="10"/>
      <c r="GC201" s="10"/>
      <c r="GD201" s="10"/>
      <c r="GE201" s="10"/>
      <c r="GF201" s="10"/>
      <c r="GG201" s="10"/>
      <c r="GH201" s="10"/>
      <c r="GI201" s="10"/>
      <c r="GJ201" s="10"/>
      <c r="GK201" s="10"/>
      <c r="GL201" s="10"/>
      <c r="GM201" s="10"/>
      <c r="GN201" s="10"/>
      <c r="GO201" s="10"/>
      <c r="GP201" s="10"/>
      <c r="GQ201" s="10"/>
      <c r="GR201" s="10"/>
      <c r="GS201" s="10"/>
      <c r="GT201" s="10"/>
      <c r="GU201" s="10"/>
      <c r="GV201" s="10"/>
      <c r="GW201" s="10"/>
      <c r="GX201" s="10"/>
      <c r="GY201" s="10"/>
      <c r="GZ201" s="10"/>
      <c r="HA201" s="10"/>
      <c r="HB201" s="10"/>
      <c r="HC201" s="10"/>
      <c r="HD201" s="10"/>
      <c r="HE201" s="10"/>
      <c r="HF201" s="10"/>
      <c r="HG201" s="10"/>
      <c r="HH201" s="10"/>
      <c r="HI201" s="10"/>
      <c r="HJ201" s="10"/>
      <c r="HK201" s="10"/>
      <c r="HL201" s="10"/>
      <c r="HM201" s="10"/>
      <c r="HN201" s="10"/>
      <c r="HO201" s="10"/>
      <c r="HP201" s="10"/>
      <c r="HQ201" s="10"/>
      <c r="HR201" s="10"/>
      <c r="HS201" s="10"/>
      <c r="HT201" s="10"/>
      <c r="HU201" s="10"/>
      <c r="HV201" s="10"/>
      <c r="HW201" s="10"/>
      <c r="HX201" s="10"/>
      <c r="HY201" s="10"/>
      <c r="HZ201" s="10"/>
      <c r="IA201" s="10"/>
      <c r="IB201" s="10"/>
      <c r="IC201" s="10"/>
      <c r="ID201" s="10"/>
      <c r="IE201" s="10"/>
      <c r="IF201" s="10"/>
      <c r="IG201" s="10"/>
      <c r="IH201" s="10"/>
      <c r="II201" s="10"/>
      <c r="IJ201" s="10"/>
      <c r="IK201" s="10"/>
      <c r="IL201" s="10"/>
      <c r="IM201" s="10"/>
      <c r="IN201" s="10"/>
      <c r="IO201" s="10"/>
      <c r="IP201" s="10"/>
      <c r="IQ201" s="10"/>
      <c r="IR201" s="10"/>
      <c r="IS201" s="10"/>
      <c r="IT201" s="10"/>
      <c r="IU201" s="10"/>
      <c r="IV201" s="10"/>
    </row>
    <row r="202" spans="1:256" s="1" customFormat="1" ht="49.5" x14ac:dyDescent="0.25">
      <c r="A202" s="1374" t="s">
        <v>47</v>
      </c>
      <c r="B202" s="1209"/>
      <c r="C202" s="82" t="s">
        <v>79</v>
      </c>
      <c r="D202" s="83">
        <v>0</v>
      </c>
      <c r="E202" s="83">
        <v>11</v>
      </c>
      <c r="F202" s="83">
        <v>11</v>
      </c>
      <c r="G202" s="83">
        <v>11</v>
      </c>
      <c r="H202" s="84"/>
      <c r="I202" s="84"/>
      <c r="J202" s="84"/>
      <c r="K202" s="85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  <c r="CW202" s="10"/>
      <c r="CX202" s="10"/>
      <c r="CY202" s="10"/>
      <c r="CZ202" s="10"/>
      <c r="DA202" s="10"/>
      <c r="DB202" s="10"/>
      <c r="DC202" s="10"/>
      <c r="DD202" s="10"/>
      <c r="DE202" s="10"/>
      <c r="DF202" s="10"/>
      <c r="DG202" s="10"/>
      <c r="DH202" s="10"/>
      <c r="DI202" s="10"/>
      <c r="DJ202" s="10"/>
      <c r="DK202" s="10"/>
      <c r="DL202" s="10"/>
      <c r="DM202" s="10"/>
      <c r="DN202" s="10"/>
      <c r="DO202" s="10"/>
      <c r="DP202" s="10"/>
      <c r="DQ202" s="10"/>
      <c r="DR202" s="10"/>
      <c r="DS202" s="10"/>
      <c r="DT202" s="10"/>
      <c r="DU202" s="10"/>
      <c r="DV202" s="10"/>
      <c r="DW202" s="10"/>
      <c r="DX202" s="10"/>
      <c r="DY202" s="10"/>
      <c r="DZ202" s="10"/>
      <c r="EA202" s="10"/>
      <c r="EB202" s="10"/>
      <c r="EC202" s="10"/>
      <c r="ED202" s="10"/>
      <c r="EE202" s="10"/>
      <c r="EF202" s="10"/>
      <c r="EG202" s="10"/>
      <c r="EH202" s="10"/>
      <c r="EI202" s="10"/>
      <c r="EJ202" s="10"/>
      <c r="EK202" s="10"/>
      <c r="EL202" s="10"/>
      <c r="EM202" s="10"/>
      <c r="EN202" s="10"/>
      <c r="EO202" s="10"/>
      <c r="EP202" s="10"/>
      <c r="EQ202" s="10"/>
      <c r="ER202" s="10"/>
      <c r="ES202" s="10"/>
      <c r="ET202" s="10"/>
      <c r="EU202" s="10"/>
      <c r="EV202" s="10"/>
      <c r="EW202" s="10"/>
      <c r="EX202" s="10"/>
      <c r="EY202" s="10"/>
      <c r="EZ202" s="10"/>
      <c r="FA202" s="10"/>
      <c r="FB202" s="10"/>
      <c r="FC202" s="10"/>
      <c r="FD202" s="10"/>
      <c r="FE202" s="10"/>
      <c r="FF202" s="10"/>
      <c r="FG202" s="10"/>
      <c r="FH202" s="10"/>
      <c r="FI202" s="10"/>
      <c r="FJ202" s="10"/>
      <c r="FK202" s="10"/>
      <c r="FL202" s="10"/>
      <c r="FM202" s="10"/>
      <c r="FN202" s="10"/>
      <c r="FO202" s="10"/>
      <c r="FP202" s="10"/>
      <c r="FQ202" s="10"/>
      <c r="FR202" s="10"/>
      <c r="FS202" s="10"/>
      <c r="FT202" s="10"/>
      <c r="FU202" s="10"/>
      <c r="FV202" s="10"/>
      <c r="FW202" s="10"/>
      <c r="FX202" s="10"/>
      <c r="FY202" s="10"/>
      <c r="FZ202" s="10"/>
      <c r="GA202" s="10"/>
      <c r="GB202" s="10"/>
      <c r="GC202" s="10"/>
      <c r="GD202" s="10"/>
      <c r="GE202" s="10"/>
      <c r="GF202" s="10"/>
      <c r="GG202" s="10"/>
      <c r="GH202" s="10"/>
      <c r="GI202" s="10"/>
      <c r="GJ202" s="10"/>
      <c r="GK202" s="10"/>
      <c r="GL202" s="10"/>
      <c r="GM202" s="10"/>
      <c r="GN202" s="10"/>
      <c r="GO202" s="10"/>
      <c r="GP202" s="10"/>
      <c r="GQ202" s="10"/>
      <c r="GR202" s="10"/>
      <c r="GS202" s="10"/>
      <c r="GT202" s="10"/>
      <c r="GU202" s="10"/>
      <c r="GV202" s="10"/>
      <c r="GW202" s="10"/>
      <c r="GX202" s="10"/>
      <c r="GY202" s="10"/>
      <c r="GZ202" s="10"/>
      <c r="HA202" s="10"/>
      <c r="HB202" s="10"/>
      <c r="HC202" s="10"/>
      <c r="HD202" s="10"/>
      <c r="HE202" s="10"/>
      <c r="HF202" s="10"/>
      <c r="HG202" s="10"/>
      <c r="HH202" s="10"/>
      <c r="HI202" s="10"/>
      <c r="HJ202" s="10"/>
      <c r="HK202" s="10"/>
      <c r="HL202" s="10"/>
      <c r="HM202" s="10"/>
      <c r="HN202" s="10"/>
      <c r="HO202" s="10"/>
      <c r="HP202" s="10"/>
      <c r="HQ202" s="10"/>
      <c r="HR202" s="10"/>
      <c r="HS202" s="10"/>
      <c r="HT202" s="10"/>
      <c r="HU202" s="10"/>
      <c r="HV202" s="10"/>
      <c r="HW202" s="10"/>
      <c r="HX202" s="10"/>
      <c r="HY202" s="10"/>
      <c r="HZ202" s="10"/>
      <c r="IA202" s="10"/>
      <c r="IB202" s="10"/>
      <c r="IC202" s="10"/>
      <c r="ID202" s="10"/>
      <c r="IE202" s="10"/>
      <c r="IF202" s="10"/>
      <c r="IG202" s="10"/>
      <c r="IH202" s="10"/>
      <c r="II202" s="10"/>
      <c r="IJ202" s="10"/>
      <c r="IK202" s="10"/>
      <c r="IL202" s="10"/>
      <c r="IM202" s="10"/>
      <c r="IN202" s="10"/>
      <c r="IO202" s="10"/>
      <c r="IP202" s="10"/>
      <c r="IQ202" s="10"/>
      <c r="IR202" s="10"/>
      <c r="IS202" s="10"/>
      <c r="IT202" s="10"/>
      <c r="IU202" s="10"/>
      <c r="IV202" s="10"/>
    </row>
    <row r="203" spans="1:256" s="1" customFormat="1" ht="47.25" customHeight="1" thickBot="1" x14ac:dyDescent="0.3">
      <c r="A203" s="1220" t="s">
        <v>50</v>
      </c>
      <c r="B203" s="1221"/>
      <c r="C203" s="86"/>
      <c r="D203" s="86"/>
      <c r="E203" s="86"/>
      <c r="F203" s="86"/>
      <c r="G203" s="342"/>
      <c r="H203" s="87"/>
      <c r="I203" s="87"/>
      <c r="J203" s="87"/>
      <c r="K203" s="73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  <c r="CU203" s="10"/>
      <c r="CV203" s="10"/>
      <c r="CW203" s="10"/>
      <c r="CX203" s="10"/>
      <c r="CY203" s="10"/>
      <c r="CZ203" s="10"/>
      <c r="DA203" s="10"/>
      <c r="DB203" s="10"/>
      <c r="DC203" s="10"/>
      <c r="DD203" s="10"/>
      <c r="DE203" s="10"/>
      <c r="DF203" s="10"/>
      <c r="DG203" s="10"/>
      <c r="DH203" s="10"/>
      <c r="DI203" s="10"/>
      <c r="DJ203" s="10"/>
      <c r="DK203" s="10"/>
      <c r="DL203" s="10"/>
      <c r="DM203" s="10"/>
      <c r="DN203" s="10"/>
      <c r="DO203" s="10"/>
      <c r="DP203" s="10"/>
      <c r="DQ203" s="10"/>
      <c r="DR203" s="10"/>
      <c r="DS203" s="10"/>
      <c r="DT203" s="10"/>
      <c r="DU203" s="10"/>
      <c r="DV203" s="10"/>
      <c r="DW203" s="10"/>
      <c r="DX203" s="10"/>
      <c r="DY203" s="10"/>
      <c r="DZ203" s="10"/>
      <c r="EA203" s="10"/>
      <c r="EB203" s="10"/>
      <c r="EC203" s="10"/>
      <c r="ED203" s="10"/>
      <c r="EE203" s="10"/>
      <c r="EF203" s="10"/>
      <c r="EG203" s="10"/>
      <c r="EH203" s="10"/>
      <c r="EI203" s="10"/>
      <c r="EJ203" s="10"/>
      <c r="EK203" s="10"/>
      <c r="EL203" s="10"/>
      <c r="EM203" s="10"/>
      <c r="EN203" s="10"/>
      <c r="EO203" s="10"/>
      <c r="EP203" s="10"/>
      <c r="EQ203" s="10"/>
      <c r="ER203" s="10"/>
      <c r="ES203" s="10"/>
      <c r="ET203" s="10"/>
      <c r="EU203" s="10"/>
      <c r="EV203" s="10"/>
      <c r="EW203" s="10"/>
      <c r="EX203" s="10"/>
      <c r="EY203" s="10"/>
      <c r="EZ203" s="10"/>
      <c r="FA203" s="10"/>
      <c r="FB203" s="10"/>
      <c r="FC203" s="10"/>
      <c r="FD203" s="10"/>
      <c r="FE203" s="10"/>
      <c r="FF203" s="10"/>
      <c r="FG203" s="10"/>
      <c r="FH203" s="10"/>
      <c r="FI203" s="10"/>
      <c r="FJ203" s="10"/>
      <c r="FK203" s="10"/>
      <c r="FL203" s="10"/>
      <c r="FM203" s="10"/>
      <c r="FN203" s="10"/>
      <c r="FO203" s="10"/>
      <c r="FP203" s="10"/>
      <c r="FQ203" s="10"/>
      <c r="FR203" s="10"/>
      <c r="FS203" s="10"/>
      <c r="FT203" s="10"/>
      <c r="FU203" s="10"/>
      <c r="FV203" s="10"/>
      <c r="FW203" s="10"/>
      <c r="FX203" s="10"/>
      <c r="FY203" s="10"/>
      <c r="FZ203" s="10"/>
      <c r="GA203" s="10"/>
      <c r="GB203" s="10"/>
      <c r="GC203" s="10"/>
      <c r="GD203" s="10"/>
      <c r="GE203" s="10"/>
      <c r="GF203" s="10"/>
      <c r="GG203" s="10"/>
      <c r="GH203" s="10"/>
      <c r="GI203" s="10"/>
      <c r="GJ203" s="10"/>
      <c r="GK203" s="10"/>
      <c r="GL203" s="10"/>
      <c r="GM203" s="10"/>
      <c r="GN203" s="10"/>
      <c r="GO203" s="10"/>
      <c r="GP203" s="10"/>
      <c r="GQ203" s="10"/>
      <c r="GR203" s="10"/>
      <c r="GS203" s="10"/>
      <c r="GT203" s="10"/>
      <c r="GU203" s="10"/>
      <c r="GV203" s="10"/>
      <c r="GW203" s="10"/>
      <c r="GX203" s="10"/>
      <c r="GY203" s="10"/>
      <c r="GZ203" s="10"/>
      <c r="HA203" s="10"/>
      <c r="HB203" s="10"/>
      <c r="HC203" s="10"/>
      <c r="HD203" s="10"/>
      <c r="HE203" s="10"/>
      <c r="HF203" s="10"/>
      <c r="HG203" s="10"/>
      <c r="HH203" s="10"/>
      <c r="HI203" s="10"/>
      <c r="HJ203" s="10"/>
      <c r="HK203" s="10"/>
      <c r="HL203" s="10"/>
      <c r="HM203" s="10"/>
      <c r="HN203" s="10"/>
      <c r="HO203" s="10"/>
      <c r="HP203" s="10"/>
      <c r="HQ203" s="10"/>
      <c r="HR203" s="10"/>
      <c r="HS203" s="10"/>
      <c r="HT203" s="10"/>
      <c r="HU203" s="10"/>
      <c r="HV203" s="10"/>
      <c r="HW203" s="10"/>
      <c r="HX203" s="10"/>
      <c r="HY203" s="10"/>
      <c r="HZ203" s="10"/>
      <c r="IA203" s="10"/>
      <c r="IB203" s="10"/>
      <c r="IC203" s="10"/>
      <c r="ID203" s="10"/>
      <c r="IE203" s="10"/>
      <c r="IF203" s="10"/>
      <c r="IG203" s="10"/>
      <c r="IH203" s="10"/>
      <c r="II203" s="10"/>
      <c r="IJ203" s="10"/>
      <c r="IK203" s="10"/>
      <c r="IL203" s="10"/>
      <c r="IM203" s="10"/>
      <c r="IN203" s="10"/>
      <c r="IO203" s="10"/>
      <c r="IP203" s="10"/>
      <c r="IQ203" s="10"/>
      <c r="IR203" s="10"/>
      <c r="IS203" s="10"/>
      <c r="IT203" s="10"/>
      <c r="IU203" s="10"/>
      <c r="IV203" s="10"/>
    </row>
    <row r="204" spans="1:256" s="1" customFormat="1" ht="71.25" customHeight="1" thickBot="1" x14ac:dyDescent="0.3">
      <c r="A204" s="1171" t="s">
        <v>58</v>
      </c>
      <c r="B204" s="1172"/>
      <c r="C204" s="1172"/>
      <c r="D204" s="339"/>
      <c r="E204" s="339"/>
      <c r="F204" s="339"/>
      <c r="G204" s="70"/>
      <c r="H204" s="347" t="e">
        <f>SUM(#REF!,#REF!)</f>
        <v>#REF!</v>
      </c>
      <c r="I204" s="347" t="e">
        <f>SUM(#REF!,#REF!,#REF!)</f>
        <v>#REF!</v>
      </c>
      <c r="J204" s="347" t="e">
        <f>SUM(#REF!,#REF!,#REF!)</f>
        <v>#REF!</v>
      </c>
      <c r="K204" s="347" t="e">
        <f>SUM(#REF!,#REF!,#REF!)</f>
        <v>#REF!</v>
      </c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  <c r="CU204" s="10"/>
      <c r="CV204" s="10"/>
      <c r="CW204" s="10"/>
      <c r="CX204" s="10"/>
      <c r="CY204" s="10"/>
      <c r="CZ204" s="10"/>
      <c r="DA204" s="10"/>
      <c r="DB204" s="10"/>
      <c r="DC204" s="10"/>
      <c r="DD204" s="10"/>
      <c r="DE204" s="10"/>
      <c r="DF204" s="10"/>
      <c r="DG204" s="10"/>
      <c r="DH204" s="10"/>
      <c r="DI204" s="10"/>
      <c r="DJ204" s="10"/>
      <c r="DK204" s="10"/>
      <c r="DL204" s="10"/>
      <c r="DM204" s="10"/>
      <c r="DN204" s="10"/>
      <c r="DO204" s="10"/>
      <c r="DP204" s="10"/>
      <c r="DQ204" s="10"/>
      <c r="DR204" s="10"/>
      <c r="DS204" s="10"/>
      <c r="DT204" s="10"/>
      <c r="DU204" s="10"/>
      <c r="DV204" s="10"/>
      <c r="DW204" s="10"/>
      <c r="DX204" s="10"/>
      <c r="DY204" s="10"/>
      <c r="DZ204" s="10"/>
      <c r="EA204" s="10"/>
      <c r="EB204" s="10"/>
      <c r="EC204" s="10"/>
      <c r="ED204" s="10"/>
      <c r="EE204" s="10"/>
      <c r="EF204" s="10"/>
      <c r="EG204" s="10"/>
      <c r="EH204" s="10"/>
      <c r="EI204" s="10"/>
      <c r="EJ204" s="10"/>
      <c r="EK204" s="10"/>
      <c r="EL204" s="10"/>
      <c r="EM204" s="10"/>
      <c r="EN204" s="10"/>
      <c r="EO204" s="10"/>
      <c r="EP204" s="10"/>
      <c r="EQ204" s="10"/>
      <c r="ER204" s="10"/>
      <c r="ES204" s="10"/>
      <c r="ET204" s="10"/>
      <c r="EU204" s="10"/>
      <c r="EV204" s="10"/>
      <c r="EW204" s="10"/>
      <c r="EX204" s="10"/>
      <c r="EY204" s="10"/>
      <c r="EZ204" s="10"/>
      <c r="FA204" s="10"/>
      <c r="FB204" s="10"/>
      <c r="FC204" s="10"/>
      <c r="FD204" s="10"/>
      <c r="FE204" s="10"/>
      <c r="FF204" s="10"/>
      <c r="FG204" s="10"/>
      <c r="FH204" s="10"/>
      <c r="FI204" s="10"/>
      <c r="FJ204" s="10"/>
      <c r="FK204" s="10"/>
      <c r="FL204" s="10"/>
      <c r="FM204" s="10"/>
      <c r="FN204" s="10"/>
      <c r="FO204" s="10"/>
      <c r="FP204" s="10"/>
      <c r="FQ204" s="10"/>
      <c r="FR204" s="10"/>
      <c r="FS204" s="10"/>
      <c r="FT204" s="10"/>
      <c r="FU204" s="10"/>
      <c r="FV204" s="10"/>
      <c r="FW204" s="10"/>
      <c r="FX204" s="10"/>
      <c r="FY204" s="10"/>
      <c r="FZ204" s="10"/>
      <c r="GA204" s="10"/>
      <c r="GB204" s="10"/>
      <c r="GC204" s="10"/>
      <c r="GD204" s="10"/>
      <c r="GE204" s="10"/>
      <c r="GF204" s="10"/>
      <c r="GG204" s="10"/>
      <c r="GH204" s="10"/>
      <c r="GI204" s="10"/>
      <c r="GJ204" s="10"/>
      <c r="GK204" s="10"/>
      <c r="GL204" s="10"/>
      <c r="GM204" s="10"/>
      <c r="GN204" s="10"/>
      <c r="GO204" s="10"/>
      <c r="GP204" s="10"/>
      <c r="GQ204" s="10"/>
      <c r="GR204" s="10"/>
      <c r="GS204" s="10"/>
      <c r="GT204" s="10"/>
      <c r="GU204" s="10"/>
      <c r="GV204" s="10"/>
      <c r="GW204" s="10"/>
      <c r="GX204" s="10"/>
      <c r="GY204" s="10"/>
      <c r="GZ204" s="10"/>
      <c r="HA204" s="10"/>
      <c r="HB204" s="10"/>
      <c r="HC204" s="10"/>
      <c r="HD204" s="10"/>
      <c r="HE204" s="10"/>
      <c r="HF204" s="10"/>
      <c r="HG204" s="10"/>
      <c r="HH204" s="10"/>
      <c r="HI204" s="10"/>
      <c r="HJ204" s="10"/>
      <c r="HK204" s="10"/>
      <c r="HL204" s="10"/>
      <c r="HM204" s="10"/>
      <c r="HN204" s="10"/>
      <c r="HO204" s="10"/>
      <c r="HP204" s="10"/>
      <c r="HQ204" s="10"/>
      <c r="HR204" s="10"/>
      <c r="HS204" s="10"/>
      <c r="HT204" s="10"/>
      <c r="HU204" s="10"/>
      <c r="HV204" s="10"/>
      <c r="HW204" s="10"/>
      <c r="HX204" s="10"/>
      <c r="HY204" s="10"/>
      <c r="HZ204" s="10"/>
      <c r="IA204" s="10"/>
      <c r="IB204" s="10"/>
      <c r="IC204" s="10"/>
      <c r="ID204" s="10"/>
      <c r="IE204" s="10"/>
      <c r="IF204" s="10"/>
      <c r="IG204" s="10"/>
      <c r="IH204" s="10"/>
      <c r="II204" s="10"/>
      <c r="IJ204" s="10"/>
      <c r="IK204" s="10"/>
      <c r="IL204" s="10"/>
      <c r="IM204" s="10"/>
      <c r="IN204" s="10"/>
      <c r="IO204" s="10"/>
      <c r="IP204" s="10"/>
      <c r="IQ204" s="10"/>
      <c r="IR204" s="10"/>
      <c r="IS204" s="10"/>
      <c r="IT204" s="10"/>
      <c r="IU204" s="10"/>
      <c r="IV204" s="10"/>
    </row>
    <row r="205" spans="1:256" s="1" customFormat="1" ht="47.25" customHeight="1" thickBot="1" x14ac:dyDescent="0.3">
      <c r="A205" s="759" t="s">
        <v>59</v>
      </c>
      <c r="B205" s="848"/>
      <c r="C205" s="177" t="e">
        <f>K204</f>
        <v>#REF!</v>
      </c>
      <c r="D205" s="177"/>
      <c r="E205" s="177"/>
      <c r="F205" s="177"/>
      <c r="G205" s="70"/>
      <c r="H205" s="68"/>
      <c r="I205" s="68"/>
      <c r="J205" s="68"/>
      <c r="K205" s="69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  <c r="CS205" s="10"/>
      <c r="CT205" s="10"/>
      <c r="CU205" s="10"/>
      <c r="CV205" s="10"/>
      <c r="CW205" s="10"/>
      <c r="CX205" s="10"/>
      <c r="CY205" s="10"/>
      <c r="CZ205" s="10"/>
      <c r="DA205" s="10"/>
      <c r="DB205" s="10"/>
      <c r="DC205" s="10"/>
      <c r="DD205" s="10"/>
      <c r="DE205" s="10"/>
      <c r="DF205" s="10"/>
      <c r="DG205" s="10"/>
      <c r="DH205" s="10"/>
      <c r="DI205" s="10"/>
      <c r="DJ205" s="10"/>
      <c r="DK205" s="10"/>
      <c r="DL205" s="10"/>
      <c r="DM205" s="10"/>
      <c r="DN205" s="10"/>
      <c r="DO205" s="10"/>
      <c r="DP205" s="10"/>
      <c r="DQ205" s="10"/>
      <c r="DR205" s="10"/>
      <c r="DS205" s="10"/>
      <c r="DT205" s="10"/>
      <c r="DU205" s="10"/>
      <c r="DV205" s="10"/>
      <c r="DW205" s="10"/>
      <c r="DX205" s="10"/>
      <c r="DY205" s="10"/>
      <c r="DZ205" s="10"/>
      <c r="EA205" s="10"/>
      <c r="EB205" s="10"/>
      <c r="EC205" s="10"/>
      <c r="ED205" s="10"/>
      <c r="EE205" s="10"/>
      <c r="EF205" s="10"/>
      <c r="EG205" s="10"/>
      <c r="EH205" s="10"/>
      <c r="EI205" s="10"/>
      <c r="EJ205" s="10"/>
      <c r="EK205" s="10"/>
      <c r="EL205" s="10"/>
      <c r="EM205" s="10"/>
      <c r="EN205" s="10"/>
      <c r="EO205" s="10"/>
      <c r="EP205" s="10"/>
      <c r="EQ205" s="10"/>
      <c r="ER205" s="10"/>
      <c r="ES205" s="10"/>
      <c r="ET205" s="10"/>
      <c r="EU205" s="10"/>
      <c r="EV205" s="10"/>
      <c r="EW205" s="10"/>
      <c r="EX205" s="10"/>
      <c r="EY205" s="10"/>
      <c r="EZ205" s="10"/>
      <c r="FA205" s="10"/>
      <c r="FB205" s="10"/>
      <c r="FC205" s="10"/>
      <c r="FD205" s="10"/>
      <c r="FE205" s="10"/>
      <c r="FF205" s="10"/>
      <c r="FG205" s="10"/>
      <c r="FH205" s="10"/>
      <c r="FI205" s="10"/>
      <c r="FJ205" s="10"/>
      <c r="FK205" s="10"/>
      <c r="FL205" s="10"/>
      <c r="FM205" s="10"/>
      <c r="FN205" s="10"/>
      <c r="FO205" s="10"/>
      <c r="FP205" s="10"/>
      <c r="FQ205" s="10"/>
      <c r="FR205" s="10"/>
      <c r="FS205" s="10"/>
      <c r="FT205" s="10"/>
      <c r="FU205" s="10"/>
      <c r="FV205" s="10"/>
      <c r="FW205" s="10"/>
      <c r="FX205" s="10"/>
      <c r="FY205" s="10"/>
      <c r="FZ205" s="10"/>
      <c r="GA205" s="10"/>
      <c r="GB205" s="10"/>
      <c r="GC205" s="10"/>
      <c r="GD205" s="10"/>
      <c r="GE205" s="10"/>
      <c r="GF205" s="10"/>
      <c r="GG205" s="10"/>
      <c r="GH205" s="10"/>
      <c r="GI205" s="10"/>
      <c r="GJ205" s="10"/>
      <c r="GK205" s="10"/>
      <c r="GL205" s="10"/>
      <c r="GM205" s="10"/>
      <c r="GN205" s="10"/>
      <c r="GO205" s="10"/>
      <c r="GP205" s="10"/>
      <c r="GQ205" s="10"/>
      <c r="GR205" s="10"/>
      <c r="GS205" s="10"/>
      <c r="GT205" s="10"/>
      <c r="GU205" s="10"/>
      <c r="GV205" s="10"/>
      <c r="GW205" s="10"/>
      <c r="GX205" s="10"/>
      <c r="GY205" s="10"/>
      <c r="GZ205" s="10"/>
      <c r="HA205" s="10"/>
      <c r="HB205" s="10"/>
      <c r="HC205" s="10"/>
      <c r="HD205" s="10"/>
      <c r="HE205" s="10"/>
      <c r="HF205" s="10"/>
      <c r="HG205" s="10"/>
      <c r="HH205" s="10"/>
      <c r="HI205" s="10"/>
      <c r="HJ205" s="10"/>
      <c r="HK205" s="10"/>
      <c r="HL205" s="10"/>
      <c r="HM205" s="10"/>
      <c r="HN205" s="10"/>
      <c r="HO205" s="10"/>
      <c r="HP205" s="10"/>
      <c r="HQ205" s="10"/>
      <c r="HR205" s="10"/>
      <c r="HS205" s="10"/>
      <c r="HT205" s="10"/>
      <c r="HU205" s="10"/>
      <c r="HV205" s="10"/>
      <c r="HW205" s="10"/>
      <c r="HX205" s="10"/>
      <c r="HY205" s="10"/>
      <c r="HZ205" s="10"/>
      <c r="IA205" s="10"/>
      <c r="IB205" s="10"/>
      <c r="IC205" s="10"/>
      <c r="ID205" s="10"/>
      <c r="IE205" s="10"/>
      <c r="IF205" s="10"/>
      <c r="IG205" s="10"/>
      <c r="IH205" s="10"/>
      <c r="II205" s="10"/>
      <c r="IJ205" s="10"/>
      <c r="IK205" s="10"/>
      <c r="IL205" s="10"/>
      <c r="IM205" s="10"/>
      <c r="IN205" s="10"/>
      <c r="IO205" s="10"/>
      <c r="IP205" s="10"/>
      <c r="IQ205" s="10"/>
      <c r="IR205" s="10"/>
      <c r="IS205" s="10"/>
      <c r="IT205" s="10"/>
      <c r="IU205" s="10"/>
      <c r="IV205" s="10"/>
    </row>
    <row r="206" spans="1:256" s="1" customFormat="1" ht="104.25" customHeight="1" thickBot="1" x14ac:dyDescent="0.3">
      <c r="A206" s="759" t="s">
        <v>60</v>
      </c>
      <c r="B206" s="848"/>
      <c r="C206" s="78"/>
      <c r="D206" s="78"/>
      <c r="E206" s="78"/>
      <c r="F206" s="78"/>
      <c r="G206" s="70"/>
      <c r="H206" s="68"/>
      <c r="I206" s="68"/>
      <c r="J206" s="68"/>
      <c r="K206" s="69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  <c r="CV206" s="10"/>
      <c r="CW206" s="10"/>
      <c r="CX206" s="10"/>
      <c r="CY206" s="10"/>
      <c r="CZ206" s="10"/>
      <c r="DA206" s="10"/>
      <c r="DB206" s="10"/>
      <c r="DC206" s="10"/>
      <c r="DD206" s="10"/>
      <c r="DE206" s="10"/>
      <c r="DF206" s="10"/>
      <c r="DG206" s="10"/>
      <c r="DH206" s="10"/>
      <c r="DI206" s="10"/>
      <c r="DJ206" s="10"/>
      <c r="DK206" s="10"/>
      <c r="DL206" s="10"/>
      <c r="DM206" s="10"/>
      <c r="DN206" s="10"/>
      <c r="DO206" s="10"/>
      <c r="DP206" s="10"/>
      <c r="DQ206" s="10"/>
      <c r="DR206" s="10"/>
      <c r="DS206" s="10"/>
      <c r="DT206" s="10"/>
      <c r="DU206" s="10"/>
      <c r="DV206" s="10"/>
      <c r="DW206" s="10"/>
      <c r="DX206" s="10"/>
      <c r="DY206" s="10"/>
      <c r="DZ206" s="10"/>
      <c r="EA206" s="10"/>
      <c r="EB206" s="10"/>
      <c r="EC206" s="10"/>
      <c r="ED206" s="10"/>
      <c r="EE206" s="10"/>
      <c r="EF206" s="10"/>
      <c r="EG206" s="10"/>
      <c r="EH206" s="10"/>
      <c r="EI206" s="10"/>
      <c r="EJ206" s="10"/>
      <c r="EK206" s="10"/>
      <c r="EL206" s="10"/>
      <c r="EM206" s="10"/>
      <c r="EN206" s="10"/>
      <c r="EO206" s="10"/>
      <c r="EP206" s="10"/>
      <c r="EQ206" s="10"/>
      <c r="ER206" s="10"/>
      <c r="ES206" s="10"/>
      <c r="ET206" s="10"/>
      <c r="EU206" s="10"/>
      <c r="EV206" s="10"/>
      <c r="EW206" s="10"/>
      <c r="EX206" s="10"/>
      <c r="EY206" s="10"/>
      <c r="EZ206" s="10"/>
      <c r="FA206" s="10"/>
      <c r="FB206" s="10"/>
      <c r="FC206" s="10"/>
      <c r="FD206" s="10"/>
      <c r="FE206" s="10"/>
      <c r="FF206" s="10"/>
      <c r="FG206" s="10"/>
      <c r="FH206" s="10"/>
      <c r="FI206" s="10"/>
      <c r="FJ206" s="10"/>
      <c r="FK206" s="10"/>
      <c r="FL206" s="10"/>
      <c r="FM206" s="10"/>
      <c r="FN206" s="10"/>
      <c r="FO206" s="10"/>
      <c r="FP206" s="10"/>
      <c r="FQ206" s="10"/>
      <c r="FR206" s="10"/>
      <c r="FS206" s="10"/>
      <c r="FT206" s="10"/>
      <c r="FU206" s="10"/>
      <c r="FV206" s="10"/>
      <c r="FW206" s="10"/>
      <c r="FX206" s="10"/>
      <c r="FY206" s="10"/>
      <c r="FZ206" s="10"/>
      <c r="GA206" s="10"/>
      <c r="GB206" s="10"/>
      <c r="GC206" s="10"/>
      <c r="GD206" s="10"/>
      <c r="GE206" s="10"/>
      <c r="GF206" s="10"/>
      <c r="GG206" s="10"/>
      <c r="GH206" s="10"/>
      <c r="GI206" s="10"/>
      <c r="GJ206" s="10"/>
      <c r="GK206" s="10"/>
      <c r="GL206" s="10"/>
      <c r="GM206" s="10"/>
      <c r="GN206" s="10"/>
      <c r="GO206" s="10"/>
      <c r="GP206" s="10"/>
      <c r="GQ206" s="10"/>
      <c r="GR206" s="10"/>
      <c r="GS206" s="10"/>
      <c r="GT206" s="10"/>
      <c r="GU206" s="10"/>
      <c r="GV206" s="10"/>
      <c r="GW206" s="10"/>
      <c r="GX206" s="10"/>
      <c r="GY206" s="10"/>
      <c r="GZ206" s="10"/>
      <c r="HA206" s="10"/>
      <c r="HB206" s="10"/>
      <c r="HC206" s="10"/>
      <c r="HD206" s="10"/>
      <c r="HE206" s="10"/>
      <c r="HF206" s="10"/>
      <c r="HG206" s="10"/>
      <c r="HH206" s="10"/>
      <c r="HI206" s="10"/>
      <c r="HJ206" s="10"/>
      <c r="HK206" s="10"/>
      <c r="HL206" s="10"/>
      <c r="HM206" s="10"/>
      <c r="HN206" s="10"/>
      <c r="HO206" s="10"/>
      <c r="HP206" s="10"/>
      <c r="HQ206" s="10"/>
      <c r="HR206" s="10"/>
      <c r="HS206" s="10"/>
      <c r="HT206" s="10"/>
      <c r="HU206" s="10"/>
      <c r="HV206" s="10"/>
      <c r="HW206" s="10"/>
      <c r="HX206" s="10"/>
      <c r="HY206" s="10"/>
      <c r="HZ206" s="10"/>
      <c r="IA206" s="10"/>
      <c r="IB206" s="10"/>
      <c r="IC206" s="10"/>
      <c r="ID206" s="10"/>
      <c r="IE206" s="10"/>
      <c r="IF206" s="10"/>
      <c r="IG206" s="10"/>
      <c r="IH206" s="10"/>
      <c r="II206" s="10"/>
      <c r="IJ206" s="10"/>
      <c r="IK206" s="10"/>
      <c r="IL206" s="10"/>
      <c r="IM206" s="10"/>
      <c r="IN206" s="10"/>
      <c r="IO206" s="10"/>
      <c r="IP206" s="10"/>
      <c r="IQ206" s="10"/>
      <c r="IR206" s="10"/>
      <c r="IS206" s="10"/>
      <c r="IT206" s="10"/>
      <c r="IU206" s="10"/>
      <c r="IV206" s="10"/>
    </row>
    <row r="207" spans="1:256" s="1" customFormat="1" ht="24" customHeight="1" x14ac:dyDescent="0.25">
      <c r="A207" s="884" t="s">
        <v>39</v>
      </c>
      <c r="B207" s="885"/>
      <c r="C207" s="1217"/>
      <c r="D207" s="1217"/>
      <c r="E207" s="1217"/>
      <c r="F207" s="1217"/>
      <c r="G207" s="885"/>
      <c r="H207" s="886"/>
      <c r="I207" s="886"/>
      <c r="J207" s="886"/>
      <c r="K207" s="887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  <c r="CR207" s="10"/>
      <c r="CS207" s="10"/>
      <c r="CT207" s="10"/>
      <c r="CU207" s="10"/>
      <c r="CV207" s="10"/>
      <c r="CW207" s="10"/>
      <c r="CX207" s="10"/>
      <c r="CY207" s="10"/>
      <c r="CZ207" s="10"/>
      <c r="DA207" s="10"/>
      <c r="DB207" s="10"/>
      <c r="DC207" s="10"/>
      <c r="DD207" s="10"/>
      <c r="DE207" s="10"/>
      <c r="DF207" s="10"/>
      <c r="DG207" s="10"/>
      <c r="DH207" s="10"/>
      <c r="DI207" s="10"/>
      <c r="DJ207" s="10"/>
      <c r="DK207" s="10"/>
      <c r="DL207" s="10"/>
      <c r="DM207" s="10"/>
      <c r="DN207" s="10"/>
      <c r="DO207" s="10"/>
      <c r="DP207" s="10"/>
      <c r="DQ207" s="10"/>
      <c r="DR207" s="10"/>
      <c r="DS207" s="10"/>
      <c r="DT207" s="10"/>
      <c r="DU207" s="10"/>
      <c r="DV207" s="10"/>
      <c r="DW207" s="10"/>
      <c r="DX207" s="10"/>
      <c r="DY207" s="10"/>
      <c r="DZ207" s="10"/>
      <c r="EA207" s="10"/>
      <c r="EB207" s="10"/>
      <c r="EC207" s="10"/>
      <c r="ED207" s="10"/>
      <c r="EE207" s="10"/>
      <c r="EF207" s="10"/>
      <c r="EG207" s="10"/>
      <c r="EH207" s="10"/>
      <c r="EI207" s="10"/>
      <c r="EJ207" s="10"/>
      <c r="EK207" s="10"/>
      <c r="EL207" s="10"/>
      <c r="EM207" s="10"/>
      <c r="EN207" s="10"/>
      <c r="EO207" s="10"/>
      <c r="EP207" s="10"/>
      <c r="EQ207" s="10"/>
      <c r="ER207" s="10"/>
      <c r="ES207" s="10"/>
      <c r="ET207" s="10"/>
      <c r="EU207" s="10"/>
      <c r="EV207" s="10"/>
      <c r="EW207" s="10"/>
      <c r="EX207" s="10"/>
      <c r="EY207" s="10"/>
      <c r="EZ207" s="10"/>
      <c r="FA207" s="10"/>
      <c r="FB207" s="10"/>
      <c r="FC207" s="10"/>
      <c r="FD207" s="10"/>
      <c r="FE207" s="10"/>
      <c r="FF207" s="10"/>
      <c r="FG207" s="10"/>
      <c r="FH207" s="10"/>
      <c r="FI207" s="10"/>
      <c r="FJ207" s="10"/>
      <c r="FK207" s="10"/>
      <c r="FL207" s="10"/>
      <c r="FM207" s="10"/>
      <c r="FN207" s="10"/>
      <c r="FO207" s="10"/>
      <c r="FP207" s="10"/>
      <c r="FQ207" s="10"/>
      <c r="FR207" s="10"/>
      <c r="FS207" s="10"/>
      <c r="FT207" s="10"/>
      <c r="FU207" s="10"/>
      <c r="FV207" s="10"/>
      <c r="FW207" s="10"/>
      <c r="FX207" s="10"/>
      <c r="FY207" s="10"/>
      <c r="FZ207" s="10"/>
      <c r="GA207" s="10"/>
      <c r="GB207" s="10"/>
      <c r="GC207" s="10"/>
      <c r="GD207" s="10"/>
      <c r="GE207" s="10"/>
      <c r="GF207" s="10"/>
      <c r="GG207" s="10"/>
      <c r="GH207" s="10"/>
      <c r="GI207" s="10"/>
      <c r="GJ207" s="10"/>
      <c r="GK207" s="10"/>
      <c r="GL207" s="10"/>
      <c r="GM207" s="10"/>
      <c r="GN207" s="10"/>
      <c r="GO207" s="10"/>
      <c r="GP207" s="10"/>
      <c r="GQ207" s="10"/>
      <c r="GR207" s="10"/>
      <c r="GS207" s="10"/>
      <c r="GT207" s="10"/>
      <c r="GU207" s="10"/>
      <c r="GV207" s="10"/>
      <c r="GW207" s="10"/>
      <c r="GX207" s="10"/>
      <c r="GY207" s="10"/>
      <c r="GZ207" s="10"/>
      <c r="HA207" s="10"/>
      <c r="HB207" s="10"/>
      <c r="HC207" s="10"/>
      <c r="HD207" s="10"/>
      <c r="HE207" s="10"/>
      <c r="HF207" s="10"/>
      <c r="HG207" s="10"/>
      <c r="HH207" s="10"/>
      <c r="HI207" s="10"/>
      <c r="HJ207" s="10"/>
      <c r="HK207" s="10"/>
      <c r="HL207" s="10"/>
      <c r="HM207" s="10"/>
      <c r="HN207" s="10"/>
      <c r="HO207" s="10"/>
      <c r="HP207" s="10"/>
      <c r="HQ207" s="10"/>
      <c r="HR207" s="10"/>
      <c r="HS207" s="10"/>
      <c r="HT207" s="10"/>
      <c r="HU207" s="10"/>
      <c r="HV207" s="10"/>
      <c r="HW207" s="10"/>
      <c r="HX207" s="10"/>
      <c r="HY207" s="10"/>
      <c r="HZ207" s="10"/>
      <c r="IA207" s="10"/>
      <c r="IB207" s="10"/>
      <c r="IC207" s="10"/>
      <c r="ID207" s="10"/>
      <c r="IE207" s="10"/>
      <c r="IF207" s="10"/>
      <c r="IG207" s="10"/>
      <c r="IH207" s="10"/>
      <c r="II207" s="10"/>
      <c r="IJ207" s="10"/>
      <c r="IK207" s="10"/>
      <c r="IL207" s="10"/>
      <c r="IM207" s="10"/>
      <c r="IN207" s="10"/>
      <c r="IO207" s="10"/>
      <c r="IP207" s="10"/>
      <c r="IQ207" s="10"/>
      <c r="IR207" s="10"/>
      <c r="IS207" s="10"/>
      <c r="IT207" s="10"/>
      <c r="IU207" s="10"/>
      <c r="IV207" s="10"/>
    </row>
    <row r="208" spans="1:256" s="1" customFormat="1" ht="28.5" customHeight="1" thickBot="1" x14ac:dyDescent="0.35">
      <c r="A208" s="881" t="s">
        <v>103</v>
      </c>
      <c r="B208" s="882"/>
      <c r="C208" s="882"/>
      <c r="D208" s="882"/>
      <c r="E208" s="882"/>
      <c r="F208" s="882"/>
      <c r="G208" s="882"/>
      <c r="H208" s="882"/>
      <c r="I208" s="882"/>
      <c r="J208" s="882"/>
      <c r="K208" s="883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  <c r="CS208" s="10"/>
      <c r="CT208" s="10"/>
      <c r="CU208" s="10"/>
      <c r="CV208" s="10"/>
      <c r="CW208" s="10"/>
      <c r="CX208" s="10"/>
      <c r="CY208" s="10"/>
      <c r="CZ208" s="10"/>
      <c r="DA208" s="10"/>
      <c r="DB208" s="10"/>
      <c r="DC208" s="10"/>
      <c r="DD208" s="10"/>
      <c r="DE208" s="10"/>
      <c r="DF208" s="10"/>
      <c r="DG208" s="10"/>
      <c r="DH208" s="10"/>
      <c r="DI208" s="10"/>
      <c r="DJ208" s="10"/>
      <c r="DK208" s="10"/>
      <c r="DL208" s="10"/>
      <c r="DM208" s="10"/>
      <c r="DN208" s="10"/>
      <c r="DO208" s="10"/>
      <c r="DP208" s="10"/>
      <c r="DQ208" s="10"/>
      <c r="DR208" s="10"/>
      <c r="DS208" s="10"/>
      <c r="DT208" s="10"/>
      <c r="DU208" s="10"/>
      <c r="DV208" s="10"/>
      <c r="DW208" s="10"/>
      <c r="DX208" s="10"/>
      <c r="DY208" s="10"/>
      <c r="DZ208" s="10"/>
      <c r="EA208" s="10"/>
      <c r="EB208" s="10"/>
      <c r="EC208" s="10"/>
      <c r="ED208" s="10"/>
      <c r="EE208" s="10"/>
      <c r="EF208" s="10"/>
      <c r="EG208" s="10"/>
      <c r="EH208" s="10"/>
      <c r="EI208" s="10"/>
      <c r="EJ208" s="10"/>
      <c r="EK208" s="10"/>
      <c r="EL208" s="10"/>
      <c r="EM208" s="10"/>
      <c r="EN208" s="10"/>
      <c r="EO208" s="10"/>
      <c r="EP208" s="10"/>
      <c r="EQ208" s="10"/>
      <c r="ER208" s="10"/>
      <c r="ES208" s="10"/>
      <c r="ET208" s="10"/>
      <c r="EU208" s="10"/>
      <c r="EV208" s="10"/>
      <c r="EW208" s="10"/>
      <c r="EX208" s="10"/>
      <c r="EY208" s="10"/>
      <c r="EZ208" s="10"/>
      <c r="FA208" s="10"/>
      <c r="FB208" s="10"/>
      <c r="FC208" s="10"/>
      <c r="FD208" s="10"/>
      <c r="FE208" s="10"/>
      <c r="FF208" s="10"/>
      <c r="FG208" s="10"/>
      <c r="FH208" s="10"/>
      <c r="FI208" s="10"/>
      <c r="FJ208" s="10"/>
      <c r="FK208" s="10"/>
      <c r="FL208" s="10"/>
      <c r="FM208" s="10"/>
      <c r="FN208" s="10"/>
      <c r="FO208" s="10"/>
      <c r="FP208" s="10"/>
      <c r="FQ208" s="10"/>
      <c r="FR208" s="10"/>
      <c r="FS208" s="10"/>
      <c r="FT208" s="10"/>
      <c r="FU208" s="10"/>
      <c r="FV208" s="10"/>
      <c r="FW208" s="10"/>
      <c r="FX208" s="10"/>
      <c r="FY208" s="10"/>
      <c r="FZ208" s="10"/>
      <c r="GA208" s="10"/>
      <c r="GB208" s="10"/>
      <c r="GC208" s="10"/>
      <c r="GD208" s="10"/>
      <c r="GE208" s="10"/>
      <c r="GF208" s="10"/>
      <c r="GG208" s="10"/>
      <c r="GH208" s="10"/>
      <c r="GI208" s="10"/>
      <c r="GJ208" s="10"/>
      <c r="GK208" s="10"/>
      <c r="GL208" s="10"/>
      <c r="GM208" s="10"/>
      <c r="GN208" s="10"/>
      <c r="GO208" s="10"/>
      <c r="GP208" s="10"/>
      <c r="GQ208" s="10"/>
      <c r="GR208" s="10"/>
      <c r="GS208" s="10"/>
      <c r="GT208" s="10"/>
      <c r="GU208" s="10"/>
      <c r="GV208" s="10"/>
      <c r="GW208" s="10"/>
      <c r="GX208" s="10"/>
      <c r="GY208" s="10"/>
      <c r="GZ208" s="10"/>
      <c r="HA208" s="10"/>
      <c r="HB208" s="10"/>
      <c r="HC208" s="10"/>
      <c r="HD208" s="10"/>
      <c r="HE208" s="10"/>
      <c r="HF208" s="10"/>
      <c r="HG208" s="10"/>
      <c r="HH208" s="10"/>
      <c r="HI208" s="10"/>
      <c r="HJ208" s="10"/>
      <c r="HK208" s="10"/>
      <c r="HL208" s="10"/>
      <c r="HM208" s="10"/>
      <c r="HN208" s="10"/>
      <c r="HO208" s="10"/>
      <c r="HP208" s="10"/>
      <c r="HQ208" s="10"/>
      <c r="HR208" s="10"/>
      <c r="HS208" s="10"/>
      <c r="HT208" s="10"/>
      <c r="HU208" s="10"/>
      <c r="HV208" s="10"/>
      <c r="HW208" s="10"/>
      <c r="HX208" s="10"/>
      <c r="HY208" s="10"/>
      <c r="HZ208" s="10"/>
      <c r="IA208" s="10"/>
      <c r="IB208" s="10"/>
      <c r="IC208" s="10"/>
      <c r="ID208" s="10"/>
      <c r="IE208" s="10"/>
      <c r="IF208" s="10"/>
      <c r="IG208" s="10"/>
      <c r="IH208" s="10"/>
      <c r="II208" s="10"/>
      <c r="IJ208" s="10"/>
      <c r="IK208" s="10"/>
      <c r="IL208" s="10"/>
      <c r="IM208" s="10"/>
      <c r="IN208" s="10"/>
      <c r="IO208" s="10"/>
      <c r="IP208" s="10"/>
      <c r="IQ208" s="10"/>
      <c r="IR208" s="10"/>
      <c r="IS208" s="10"/>
      <c r="IT208" s="10"/>
      <c r="IU208" s="10"/>
      <c r="IV208" s="10"/>
    </row>
    <row r="209" spans="1:256" s="1" customFormat="1" ht="24.75" customHeight="1" x14ac:dyDescent="0.25">
      <c r="A209" s="884" t="s">
        <v>40</v>
      </c>
      <c r="B209" s="885"/>
      <c r="C209" s="885"/>
      <c r="D209" s="885"/>
      <c r="E209" s="885"/>
      <c r="F209" s="885"/>
      <c r="G209" s="885"/>
      <c r="H209" s="886"/>
      <c r="I209" s="886"/>
      <c r="J209" s="886"/>
      <c r="K209" s="887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  <c r="BV209" s="10"/>
      <c r="BW209" s="10"/>
      <c r="BX209" s="10"/>
      <c r="BY209" s="10"/>
      <c r="BZ209" s="10"/>
      <c r="CA209" s="10"/>
      <c r="CB209" s="10"/>
      <c r="CC209" s="10"/>
      <c r="CD209" s="10"/>
      <c r="CE209" s="10"/>
      <c r="CF209" s="10"/>
      <c r="CG209" s="10"/>
      <c r="CH209" s="10"/>
      <c r="CI209" s="10"/>
      <c r="CJ209" s="10"/>
      <c r="CK209" s="10"/>
      <c r="CL209" s="10"/>
      <c r="CM209" s="10"/>
      <c r="CN209" s="10"/>
      <c r="CO209" s="10"/>
      <c r="CP209" s="10"/>
      <c r="CQ209" s="10"/>
      <c r="CR209" s="10"/>
      <c r="CS209" s="10"/>
      <c r="CT209" s="10"/>
      <c r="CU209" s="10"/>
      <c r="CV209" s="10"/>
      <c r="CW209" s="10"/>
      <c r="CX209" s="10"/>
      <c r="CY209" s="10"/>
      <c r="CZ209" s="10"/>
      <c r="DA209" s="10"/>
      <c r="DB209" s="10"/>
      <c r="DC209" s="10"/>
      <c r="DD209" s="10"/>
      <c r="DE209" s="10"/>
      <c r="DF209" s="10"/>
      <c r="DG209" s="10"/>
      <c r="DH209" s="10"/>
      <c r="DI209" s="10"/>
      <c r="DJ209" s="10"/>
      <c r="DK209" s="10"/>
      <c r="DL209" s="10"/>
      <c r="DM209" s="10"/>
      <c r="DN209" s="10"/>
      <c r="DO209" s="10"/>
      <c r="DP209" s="10"/>
      <c r="DQ209" s="10"/>
      <c r="DR209" s="10"/>
      <c r="DS209" s="10"/>
      <c r="DT209" s="10"/>
      <c r="DU209" s="10"/>
      <c r="DV209" s="10"/>
      <c r="DW209" s="10"/>
      <c r="DX209" s="10"/>
      <c r="DY209" s="10"/>
      <c r="DZ209" s="10"/>
      <c r="EA209" s="10"/>
      <c r="EB209" s="10"/>
      <c r="EC209" s="10"/>
      <c r="ED209" s="10"/>
      <c r="EE209" s="10"/>
      <c r="EF209" s="10"/>
      <c r="EG209" s="10"/>
      <c r="EH209" s="10"/>
      <c r="EI209" s="10"/>
      <c r="EJ209" s="10"/>
      <c r="EK209" s="10"/>
      <c r="EL209" s="10"/>
      <c r="EM209" s="10"/>
      <c r="EN209" s="10"/>
      <c r="EO209" s="10"/>
      <c r="EP209" s="10"/>
      <c r="EQ209" s="10"/>
      <c r="ER209" s="10"/>
      <c r="ES209" s="10"/>
      <c r="ET209" s="10"/>
      <c r="EU209" s="10"/>
      <c r="EV209" s="10"/>
      <c r="EW209" s="10"/>
      <c r="EX209" s="10"/>
      <c r="EY209" s="10"/>
      <c r="EZ209" s="10"/>
      <c r="FA209" s="10"/>
      <c r="FB209" s="10"/>
      <c r="FC209" s="10"/>
      <c r="FD209" s="10"/>
      <c r="FE209" s="10"/>
      <c r="FF209" s="10"/>
      <c r="FG209" s="10"/>
      <c r="FH209" s="10"/>
      <c r="FI209" s="10"/>
      <c r="FJ209" s="10"/>
      <c r="FK209" s="10"/>
      <c r="FL209" s="10"/>
      <c r="FM209" s="10"/>
      <c r="FN209" s="10"/>
      <c r="FO209" s="10"/>
      <c r="FP209" s="10"/>
      <c r="FQ209" s="10"/>
      <c r="FR209" s="10"/>
      <c r="FS209" s="10"/>
      <c r="FT209" s="10"/>
      <c r="FU209" s="10"/>
      <c r="FV209" s="10"/>
      <c r="FW209" s="10"/>
      <c r="FX209" s="10"/>
      <c r="FY209" s="10"/>
      <c r="FZ209" s="10"/>
      <c r="GA209" s="10"/>
      <c r="GB209" s="10"/>
      <c r="GC209" s="10"/>
      <c r="GD209" s="10"/>
      <c r="GE209" s="10"/>
      <c r="GF209" s="10"/>
      <c r="GG209" s="10"/>
      <c r="GH209" s="10"/>
      <c r="GI209" s="10"/>
      <c r="GJ209" s="10"/>
      <c r="GK209" s="10"/>
      <c r="GL209" s="10"/>
      <c r="GM209" s="10"/>
      <c r="GN209" s="10"/>
      <c r="GO209" s="10"/>
      <c r="GP209" s="10"/>
      <c r="GQ209" s="10"/>
      <c r="GR209" s="10"/>
      <c r="GS209" s="10"/>
      <c r="GT209" s="10"/>
      <c r="GU209" s="10"/>
      <c r="GV209" s="10"/>
      <c r="GW209" s="10"/>
      <c r="GX209" s="10"/>
      <c r="GY209" s="10"/>
      <c r="GZ209" s="10"/>
      <c r="HA209" s="10"/>
      <c r="HB209" s="10"/>
      <c r="HC209" s="10"/>
      <c r="HD209" s="10"/>
      <c r="HE209" s="10"/>
      <c r="HF209" s="10"/>
      <c r="HG209" s="10"/>
      <c r="HH209" s="10"/>
      <c r="HI209" s="10"/>
      <c r="HJ209" s="10"/>
      <c r="HK209" s="10"/>
      <c r="HL209" s="10"/>
      <c r="HM209" s="10"/>
      <c r="HN209" s="10"/>
      <c r="HO209" s="10"/>
      <c r="HP209" s="10"/>
      <c r="HQ209" s="10"/>
      <c r="HR209" s="10"/>
      <c r="HS209" s="10"/>
      <c r="HT209" s="10"/>
      <c r="HU209" s="10"/>
      <c r="HV209" s="10"/>
      <c r="HW209" s="10"/>
      <c r="HX209" s="10"/>
      <c r="HY209" s="10"/>
      <c r="HZ209" s="10"/>
      <c r="IA209" s="10"/>
      <c r="IB209" s="10"/>
      <c r="IC209" s="10"/>
      <c r="ID209" s="10"/>
      <c r="IE209" s="10"/>
      <c r="IF209" s="10"/>
      <c r="IG209" s="10"/>
      <c r="IH209" s="10"/>
      <c r="II209" s="10"/>
      <c r="IJ209" s="10"/>
      <c r="IK209" s="10"/>
      <c r="IL209" s="10"/>
      <c r="IM209" s="10"/>
      <c r="IN209" s="10"/>
      <c r="IO209" s="10"/>
      <c r="IP209" s="10"/>
      <c r="IQ209" s="10"/>
      <c r="IR209" s="10"/>
      <c r="IS209" s="10"/>
      <c r="IT209" s="10"/>
      <c r="IU209" s="10"/>
      <c r="IV209" s="10"/>
    </row>
    <row r="210" spans="1:256" s="1" customFormat="1" ht="21" customHeight="1" thickBot="1" x14ac:dyDescent="0.35">
      <c r="A210" s="881" t="s">
        <v>104</v>
      </c>
      <c r="B210" s="882"/>
      <c r="C210" s="882"/>
      <c r="D210" s="882"/>
      <c r="E210" s="882"/>
      <c r="F210" s="882"/>
      <c r="G210" s="882"/>
      <c r="H210" s="882"/>
      <c r="I210" s="882"/>
      <c r="J210" s="882"/>
      <c r="K210" s="883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  <c r="CS210" s="10"/>
      <c r="CT210" s="10"/>
      <c r="CU210" s="10"/>
      <c r="CV210" s="10"/>
      <c r="CW210" s="10"/>
      <c r="CX210" s="10"/>
      <c r="CY210" s="10"/>
      <c r="CZ210" s="10"/>
      <c r="DA210" s="10"/>
      <c r="DB210" s="10"/>
      <c r="DC210" s="10"/>
      <c r="DD210" s="10"/>
      <c r="DE210" s="10"/>
      <c r="DF210" s="10"/>
      <c r="DG210" s="10"/>
      <c r="DH210" s="10"/>
      <c r="DI210" s="10"/>
      <c r="DJ210" s="10"/>
      <c r="DK210" s="10"/>
      <c r="DL210" s="10"/>
      <c r="DM210" s="10"/>
      <c r="DN210" s="10"/>
      <c r="DO210" s="10"/>
      <c r="DP210" s="10"/>
      <c r="DQ210" s="10"/>
      <c r="DR210" s="10"/>
      <c r="DS210" s="10"/>
      <c r="DT210" s="10"/>
      <c r="DU210" s="10"/>
      <c r="DV210" s="10"/>
      <c r="DW210" s="10"/>
      <c r="DX210" s="10"/>
      <c r="DY210" s="10"/>
      <c r="DZ210" s="10"/>
      <c r="EA210" s="10"/>
      <c r="EB210" s="10"/>
      <c r="EC210" s="10"/>
      <c r="ED210" s="10"/>
      <c r="EE210" s="10"/>
      <c r="EF210" s="10"/>
      <c r="EG210" s="10"/>
      <c r="EH210" s="10"/>
      <c r="EI210" s="10"/>
      <c r="EJ210" s="10"/>
      <c r="EK210" s="10"/>
      <c r="EL210" s="10"/>
      <c r="EM210" s="10"/>
      <c r="EN210" s="10"/>
      <c r="EO210" s="10"/>
      <c r="EP210" s="10"/>
      <c r="EQ210" s="10"/>
      <c r="ER210" s="10"/>
      <c r="ES210" s="10"/>
      <c r="ET210" s="10"/>
      <c r="EU210" s="10"/>
      <c r="EV210" s="10"/>
      <c r="EW210" s="10"/>
      <c r="EX210" s="10"/>
      <c r="EY210" s="10"/>
      <c r="EZ210" s="10"/>
      <c r="FA210" s="10"/>
      <c r="FB210" s="10"/>
      <c r="FC210" s="10"/>
      <c r="FD210" s="10"/>
      <c r="FE210" s="10"/>
      <c r="FF210" s="10"/>
      <c r="FG210" s="10"/>
      <c r="FH210" s="10"/>
      <c r="FI210" s="10"/>
      <c r="FJ210" s="10"/>
      <c r="FK210" s="10"/>
      <c r="FL210" s="10"/>
      <c r="FM210" s="10"/>
      <c r="FN210" s="10"/>
      <c r="FO210" s="10"/>
      <c r="FP210" s="10"/>
      <c r="FQ210" s="10"/>
      <c r="FR210" s="10"/>
      <c r="FS210" s="10"/>
      <c r="FT210" s="10"/>
      <c r="FU210" s="10"/>
      <c r="FV210" s="10"/>
      <c r="FW210" s="10"/>
      <c r="FX210" s="10"/>
      <c r="FY210" s="10"/>
      <c r="FZ210" s="10"/>
      <c r="GA210" s="10"/>
      <c r="GB210" s="10"/>
      <c r="GC210" s="10"/>
      <c r="GD210" s="10"/>
      <c r="GE210" s="10"/>
      <c r="GF210" s="10"/>
      <c r="GG210" s="10"/>
      <c r="GH210" s="10"/>
      <c r="GI210" s="10"/>
      <c r="GJ210" s="10"/>
      <c r="GK210" s="10"/>
      <c r="GL210" s="10"/>
      <c r="GM210" s="10"/>
      <c r="GN210" s="10"/>
      <c r="GO210" s="10"/>
      <c r="GP210" s="10"/>
      <c r="GQ210" s="10"/>
      <c r="GR210" s="10"/>
      <c r="GS210" s="10"/>
      <c r="GT210" s="10"/>
      <c r="GU210" s="10"/>
      <c r="GV210" s="10"/>
      <c r="GW210" s="10"/>
      <c r="GX210" s="10"/>
      <c r="GY210" s="10"/>
      <c r="GZ210" s="10"/>
      <c r="HA210" s="10"/>
      <c r="HB210" s="10"/>
      <c r="HC210" s="10"/>
      <c r="HD210" s="10"/>
      <c r="HE210" s="10"/>
      <c r="HF210" s="10"/>
      <c r="HG210" s="10"/>
      <c r="HH210" s="10"/>
      <c r="HI210" s="10"/>
      <c r="HJ210" s="10"/>
      <c r="HK210" s="10"/>
      <c r="HL210" s="10"/>
      <c r="HM210" s="10"/>
      <c r="HN210" s="10"/>
      <c r="HO210" s="10"/>
      <c r="HP210" s="10"/>
      <c r="HQ210" s="10"/>
      <c r="HR210" s="10"/>
      <c r="HS210" s="10"/>
      <c r="HT210" s="10"/>
      <c r="HU210" s="10"/>
      <c r="HV210" s="10"/>
      <c r="HW210" s="10"/>
      <c r="HX210" s="10"/>
      <c r="HY210" s="10"/>
      <c r="HZ210" s="10"/>
      <c r="IA210" s="10"/>
      <c r="IB210" s="10"/>
      <c r="IC210" s="10"/>
      <c r="ID210" s="10"/>
      <c r="IE210" s="10"/>
      <c r="IF210" s="10"/>
      <c r="IG210" s="10"/>
      <c r="IH210" s="10"/>
      <c r="II210" s="10"/>
      <c r="IJ210" s="10"/>
      <c r="IK210" s="10"/>
      <c r="IL210" s="10"/>
      <c r="IM210" s="10"/>
      <c r="IN210" s="10"/>
      <c r="IO210" s="10"/>
      <c r="IP210" s="10"/>
      <c r="IQ210" s="10"/>
      <c r="IR210" s="10"/>
      <c r="IS210" s="10"/>
      <c r="IT210" s="10"/>
      <c r="IU210" s="10"/>
      <c r="IV210" s="10"/>
    </row>
    <row r="211" spans="1:256" s="1" customFormat="1" x14ac:dyDescent="0.25">
      <c r="A211" s="1186" t="s">
        <v>29</v>
      </c>
      <c r="B211" s="1187"/>
      <c r="C211" s="1200" t="s">
        <v>10</v>
      </c>
      <c r="D211" s="1201"/>
      <c r="E211" s="1201"/>
      <c r="F211" s="1201"/>
      <c r="G211" s="1201"/>
      <c r="H211" s="1201"/>
      <c r="I211" s="1201"/>
      <c r="J211" s="1201"/>
      <c r="K211" s="1202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  <c r="CS211" s="10"/>
      <c r="CT211" s="10"/>
      <c r="CU211" s="10"/>
      <c r="CV211" s="10"/>
      <c r="CW211" s="10"/>
      <c r="CX211" s="10"/>
      <c r="CY211" s="10"/>
      <c r="CZ211" s="10"/>
      <c r="DA211" s="10"/>
      <c r="DB211" s="10"/>
      <c r="DC211" s="10"/>
      <c r="DD211" s="10"/>
      <c r="DE211" s="10"/>
      <c r="DF211" s="10"/>
      <c r="DG211" s="10"/>
      <c r="DH211" s="10"/>
      <c r="DI211" s="10"/>
      <c r="DJ211" s="10"/>
      <c r="DK211" s="10"/>
      <c r="DL211" s="10"/>
      <c r="DM211" s="10"/>
      <c r="DN211" s="10"/>
      <c r="DO211" s="10"/>
      <c r="DP211" s="10"/>
      <c r="DQ211" s="10"/>
      <c r="DR211" s="10"/>
      <c r="DS211" s="10"/>
      <c r="DT211" s="10"/>
      <c r="DU211" s="10"/>
      <c r="DV211" s="10"/>
      <c r="DW211" s="10"/>
      <c r="DX211" s="10"/>
      <c r="DY211" s="10"/>
      <c r="DZ211" s="10"/>
      <c r="EA211" s="10"/>
      <c r="EB211" s="10"/>
      <c r="EC211" s="10"/>
      <c r="ED211" s="10"/>
      <c r="EE211" s="10"/>
      <c r="EF211" s="10"/>
      <c r="EG211" s="10"/>
      <c r="EH211" s="10"/>
      <c r="EI211" s="10"/>
      <c r="EJ211" s="10"/>
      <c r="EK211" s="10"/>
      <c r="EL211" s="10"/>
      <c r="EM211" s="10"/>
      <c r="EN211" s="10"/>
      <c r="EO211" s="10"/>
      <c r="EP211" s="10"/>
      <c r="EQ211" s="10"/>
      <c r="ER211" s="10"/>
      <c r="ES211" s="10"/>
      <c r="ET211" s="10"/>
      <c r="EU211" s="10"/>
      <c r="EV211" s="10"/>
      <c r="EW211" s="10"/>
      <c r="EX211" s="10"/>
      <c r="EY211" s="10"/>
      <c r="EZ211" s="10"/>
      <c r="FA211" s="10"/>
      <c r="FB211" s="10"/>
      <c r="FC211" s="10"/>
      <c r="FD211" s="10"/>
      <c r="FE211" s="10"/>
      <c r="FF211" s="10"/>
      <c r="FG211" s="10"/>
      <c r="FH211" s="10"/>
      <c r="FI211" s="10"/>
      <c r="FJ211" s="10"/>
      <c r="FK211" s="10"/>
      <c r="FL211" s="10"/>
      <c r="FM211" s="10"/>
      <c r="FN211" s="10"/>
      <c r="FO211" s="10"/>
      <c r="FP211" s="10"/>
      <c r="FQ211" s="10"/>
      <c r="FR211" s="10"/>
      <c r="FS211" s="10"/>
      <c r="FT211" s="10"/>
      <c r="FU211" s="10"/>
      <c r="FV211" s="10"/>
      <c r="FW211" s="10"/>
      <c r="FX211" s="10"/>
      <c r="FY211" s="10"/>
      <c r="FZ211" s="10"/>
      <c r="GA211" s="10"/>
      <c r="GB211" s="10"/>
      <c r="GC211" s="10"/>
      <c r="GD211" s="10"/>
      <c r="GE211" s="10"/>
      <c r="GF211" s="10"/>
      <c r="GG211" s="10"/>
      <c r="GH211" s="10"/>
      <c r="GI211" s="10"/>
      <c r="GJ211" s="10"/>
      <c r="GK211" s="10"/>
      <c r="GL211" s="10"/>
      <c r="GM211" s="10"/>
      <c r="GN211" s="10"/>
      <c r="GO211" s="10"/>
      <c r="GP211" s="10"/>
      <c r="GQ211" s="10"/>
      <c r="GR211" s="10"/>
      <c r="GS211" s="10"/>
      <c r="GT211" s="10"/>
      <c r="GU211" s="10"/>
      <c r="GV211" s="10"/>
      <c r="GW211" s="10"/>
      <c r="GX211" s="10"/>
      <c r="GY211" s="10"/>
      <c r="GZ211" s="10"/>
      <c r="HA211" s="10"/>
      <c r="HB211" s="10"/>
      <c r="HC211" s="10"/>
      <c r="HD211" s="10"/>
      <c r="HE211" s="10"/>
      <c r="HF211" s="10"/>
      <c r="HG211" s="10"/>
      <c r="HH211" s="10"/>
      <c r="HI211" s="10"/>
      <c r="HJ211" s="10"/>
      <c r="HK211" s="10"/>
      <c r="HL211" s="10"/>
      <c r="HM211" s="10"/>
      <c r="HN211" s="10"/>
      <c r="HO211" s="10"/>
      <c r="HP211" s="10"/>
      <c r="HQ211" s="10"/>
      <c r="HR211" s="10"/>
      <c r="HS211" s="10"/>
      <c r="HT211" s="10"/>
      <c r="HU211" s="10"/>
      <c r="HV211" s="10"/>
      <c r="HW211" s="10"/>
      <c r="HX211" s="10"/>
      <c r="HY211" s="10"/>
      <c r="HZ211" s="10"/>
      <c r="IA211" s="10"/>
      <c r="IB211" s="10"/>
      <c r="IC211" s="10"/>
      <c r="ID211" s="10"/>
      <c r="IE211" s="10"/>
      <c r="IF211" s="10"/>
      <c r="IG211" s="10"/>
      <c r="IH211" s="10"/>
      <c r="II211" s="10"/>
      <c r="IJ211" s="10"/>
      <c r="IK211" s="10"/>
      <c r="IL211" s="10"/>
      <c r="IM211" s="10"/>
      <c r="IN211" s="10"/>
      <c r="IO211" s="10"/>
      <c r="IP211" s="10"/>
      <c r="IQ211" s="10"/>
      <c r="IR211" s="10"/>
      <c r="IS211" s="10"/>
      <c r="IT211" s="10"/>
      <c r="IU211" s="10"/>
      <c r="IV211" s="10"/>
    </row>
    <row r="212" spans="1:256" s="1" customFormat="1" x14ac:dyDescent="0.25">
      <c r="A212" s="1188"/>
      <c r="B212" s="1189"/>
      <c r="C212" s="1192" t="s">
        <v>44</v>
      </c>
      <c r="D212" s="1193"/>
      <c r="E212" s="1193"/>
      <c r="F212" s="1193"/>
      <c r="G212" s="1194"/>
      <c r="H212" s="1194"/>
      <c r="I212" s="1194"/>
      <c r="J212" s="1194"/>
      <c r="K212" s="1195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  <c r="CR212" s="10"/>
      <c r="CS212" s="10"/>
      <c r="CT212" s="10"/>
      <c r="CU212" s="10"/>
      <c r="CV212" s="10"/>
      <c r="CW212" s="10"/>
      <c r="CX212" s="10"/>
      <c r="CY212" s="10"/>
      <c r="CZ212" s="10"/>
      <c r="DA212" s="10"/>
      <c r="DB212" s="10"/>
      <c r="DC212" s="10"/>
      <c r="DD212" s="10"/>
      <c r="DE212" s="10"/>
      <c r="DF212" s="10"/>
      <c r="DG212" s="10"/>
      <c r="DH212" s="10"/>
      <c r="DI212" s="10"/>
      <c r="DJ212" s="10"/>
      <c r="DK212" s="10"/>
      <c r="DL212" s="10"/>
      <c r="DM212" s="10"/>
      <c r="DN212" s="10"/>
      <c r="DO212" s="10"/>
      <c r="DP212" s="10"/>
      <c r="DQ212" s="10"/>
      <c r="DR212" s="10"/>
      <c r="DS212" s="10"/>
      <c r="DT212" s="10"/>
      <c r="DU212" s="10"/>
      <c r="DV212" s="10"/>
      <c r="DW212" s="10"/>
      <c r="DX212" s="10"/>
      <c r="DY212" s="10"/>
      <c r="DZ212" s="10"/>
      <c r="EA212" s="10"/>
      <c r="EB212" s="10"/>
      <c r="EC212" s="10"/>
      <c r="ED212" s="10"/>
      <c r="EE212" s="10"/>
      <c r="EF212" s="10"/>
      <c r="EG212" s="10"/>
      <c r="EH212" s="10"/>
      <c r="EI212" s="10"/>
      <c r="EJ212" s="10"/>
      <c r="EK212" s="10"/>
      <c r="EL212" s="10"/>
      <c r="EM212" s="10"/>
      <c r="EN212" s="10"/>
      <c r="EO212" s="10"/>
      <c r="EP212" s="10"/>
      <c r="EQ212" s="10"/>
      <c r="ER212" s="10"/>
      <c r="ES212" s="10"/>
      <c r="ET212" s="10"/>
      <c r="EU212" s="10"/>
      <c r="EV212" s="10"/>
      <c r="EW212" s="10"/>
      <c r="EX212" s="10"/>
      <c r="EY212" s="10"/>
      <c r="EZ212" s="10"/>
      <c r="FA212" s="10"/>
      <c r="FB212" s="10"/>
      <c r="FC212" s="10"/>
      <c r="FD212" s="10"/>
      <c r="FE212" s="10"/>
      <c r="FF212" s="10"/>
      <c r="FG212" s="10"/>
      <c r="FH212" s="10"/>
      <c r="FI212" s="10"/>
      <c r="FJ212" s="10"/>
      <c r="FK212" s="10"/>
      <c r="FL212" s="10"/>
      <c r="FM212" s="10"/>
      <c r="FN212" s="10"/>
      <c r="FO212" s="10"/>
      <c r="FP212" s="10"/>
      <c r="FQ212" s="10"/>
      <c r="FR212" s="10"/>
      <c r="FS212" s="10"/>
      <c r="FT212" s="10"/>
      <c r="FU212" s="10"/>
      <c r="FV212" s="10"/>
      <c r="FW212" s="10"/>
      <c r="FX212" s="10"/>
      <c r="FY212" s="10"/>
      <c r="FZ212" s="10"/>
      <c r="GA212" s="10"/>
      <c r="GB212" s="10"/>
      <c r="GC212" s="10"/>
      <c r="GD212" s="10"/>
      <c r="GE212" s="10"/>
      <c r="GF212" s="10"/>
      <c r="GG212" s="10"/>
      <c r="GH212" s="10"/>
      <c r="GI212" s="10"/>
      <c r="GJ212" s="10"/>
      <c r="GK212" s="10"/>
      <c r="GL212" s="10"/>
      <c r="GM212" s="10"/>
      <c r="GN212" s="10"/>
      <c r="GO212" s="10"/>
      <c r="GP212" s="10"/>
      <c r="GQ212" s="10"/>
      <c r="GR212" s="10"/>
      <c r="GS212" s="10"/>
      <c r="GT212" s="10"/>
      <c r="GU212" s="10"/>
      <c r="GV212" s="10"/>
      <c r="GW212" s="10"/>
      <c r="GX212" s="10"/>
      <c r="GY212" s="10"/>
      <c r="GZ212" s="10"/>
      <c r="HA212" s="10"/>
      <c r="HB212" s="10"/>
      <c r="HC212" s="10"/>
      <c r="HD212" s="10"/>
      <c r="HE212" s="10"/>
      <c r="HF212" s="10"/>
      <c r="HG212" s="10"/>
      <c r="HH212" s="10"/>
      <c r="HI212" s="10"/>
      <c r="HJ212" s="10"/>
      <c r="HK212" s="10"/>
      <c r="HL212" s="10"/>
      <c r="HM212" s="10"/>
      <c r="HN212" s="10"/>
      <c r="HO212" s="10"/>
      <c r="HP212" s="10"/>
      <c r="HQ212" s="10"/>
      <c r="HR212" s="10"/>
      <c r="HS212" s="10"/>
      <c r="HT212" s="10"/>
      <c r="HU212" s="10"/>
      <c r="HV212" s="10"/>
      <c r="HW212" s="10"/>
      <c r="HX212" s="10"/>
      <c r="HY212" s="10"/>
      <c r="HZ212" s="10"/>
      <c r="IA212" s="10"/>
      <c r="IB212" s="10"/>
      <c r="IC212" s="10"/>
      <c r="ID212" s="10"/>
      <c r="IE212" s="10"/>
      <c r="IF212" s="10"/>
      <c r="IG212" s="10"/>
      <c r="IH212" s="10"/>
      <c r="II212" s="10"/>
      <c r="IJ212" s="10"/>
      <c r="IK212" s="10"/>
      <c r="IL212" s="10"/>
      <c r="IM212" s="10"/>
      <c r="IN212" s="10"/>
      <c r="IO212" s="10"/>
      <c r="IP212" s="10"/>
      <c r="IQ212" s="10"/>
      <c r="IR212" s="10"/>
      <c r="IS212" s="10"/>
      <c r="IT212" s="10"/>
      <c r="IU212" s="10"/>
      <c r="IV212" s="10"/>
    </row>
    <row r="213" spans="1:256" s="1" customFormat="1" ht="27" customHeight="1" thickBot="1" x14ac:dyDescent="0.3">
      <c r="A213" s="1190"/>
      <c r="B213" s="1191"/>
      <c r="C213" s="1196" t="s">
        <v>45</v>
      </c>
      <c r="D213" s="1197"/>
      <c r="E213" s="1197"/>
      <c r="F213" s="1197"/>
      <c r="G213" s="1198"/>
      <c r="H213" s="1198"/>
      <c r="I213" s="1198"/>
      <c r="J213" s="1198"/>
      <c r="K213" s="1199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  <c r="CV213" s="10"/>
      <c r="CW213" s="10"/>
      <c r="CX213" s="10"/>
      <c r="CY213" s="10"/>
      <c r="CZ213" s="10"/>
      <c r="DA213" s="10"/>
      <c r="DB213" s="10"/>
      <c r="DC213" s="10"/>
      <c r="DD213" s="10"/>
      <c r="DE213" s="10"/>
      <c r="DF213" s="10"/>
      <c r="DG213" s="10"/>
      <c r="DH213" s="10"/>
      <c r="DI213" s="10"/>
      <c r="DJ213" s="10"/>
      <c r="DK213" s="10"/>
      <c r="DL213" s="10"/>
      <c r="DM213" s="10"/>
      <c r="DN213" s="10"/>
      <c r="DO213" s="10"/>
      <c r="DP213" s="10"/>
      <c r="DQ213" s="10"/>
      <c r="DR213" s="10"/>
      <c r="DS213" s="10"/>
      <c r="DT213" s="10"/>
      <c r="DU213" s="10"/>
      <c r="DV213" s="10"/>
      <c r="DW213" s="10"/>
      <c r="DX213" s="10"/>
      <c r="DY213" s="10"/>
      <c r="DZ213" s="10"/>
      <c r="EA213" s="10"/>
      <c r="EB213" s="10"/>
      <c r="EC213" s="10"/>
      <c r="ED213" s="10"/>
      <c r="EE213" s="10"/>
      <c r="EF213" s="10"/>
      <c r="EG213" s="10"/>
      <c r="EH213" s="10"/>
      <c r="EI213" s="10"/>
      <c r="EJ213" s="10"/>
      <c r="EK213" s="10"/>
      <c r="EL213" s="10"/>
      <c r="EM213" s="10"/>
      <c r="EN213" s="10"/>
      <c r="EO213" s="10"/>
      <c r="EP213" s="10"/>
      <c r="EQ213" s="10"/>
      <c r="ER213" s="10"/>
      <c r="ES213" s="10"/>
      <c r="ET213" s="10"/>
      <c r="EU213" s="10"/>
      <c r="EV213" s="10"/>
      <c r="EW213" s="10"/>
      <c r="EX213" s="10"/>
      <c r="EY213" s="10"/>
      <c r="EZ213" s="10"/>
      <c r="FA213" s="10"/>
      <c r="FB213" s="10"/>
      <c r="FC213" s="10"/>
      <c r="FD213" s="10"/>
      <c r="FE213" s="10"/>
      <c r="FF213" s="10"/>
      <c r="FG213" s="10"/>
      <c r="FH213" s="10"/>
      <c r="FI213" s="10"/>
      <c r="FJ213" s="10"/>
      <c r="FK213" s="10"/>
      <c r="FL213" s="10"/>
      <c r="FM213" s="10"/>
      <c r="FN213" s="10"/>
      <c r="FO213" s="10"/>
      <c r="FP213" s="10"/>
      <c r="FQ213" s="10"/>
      <c r="FR213" s="10"/>
      <c r="FS213" s="10"/>
      <c r="FT213" s="10"/>
      <c r="FU213" s="10"/>
      <c r="FV213" s="10"/>
      <c r="FW213" s="10"/>
      <c r="FX213" s="10"/>
      <c r="FY213" s="10"/>
      <c r="FZ213" s="10"/>
      <c r="GA213" s="10"/>
      <c r="GB213" s="10"/>
      <c r="GC213" s="10"/>
      <c r="GD213" s="10"/>
      <c r="GE213" s="10"/>
      <c r="GF213" s="10"/>
      <c r="GG213" s="10"/>
      <c r="GH213" s="10"/>
      <c r="GI213" s="10"/>
      <c r="GJ213" s="10"/>
      <c r="GK213" s="10"/>
      <c r="GL213" s="10"/>
      <c r="GM213" s="10"/>
      <c r="GN213" s="10"/>
      <c r="GO213" s="10"/>
      <c r="GP213" s="10"/>
      <c r="GQ213" s="10"/>
      <c r="GR213" s="10"/>
      <c r="GS213" s="10"/>
      <c r="GT213" s="10"/>
      <c r="GU213" s="10"/>
      <c r="GV213" s="10"/>
      <c r="GW213" s="10"/>
      <c r="GX213" s="10"/>
      <c r="GY213" s="10"/>
      <c r="GZ213" s="10"/>
      <c r="HA213" s="10"/>
      <c r="HB213" s="10"/>
      <c r="HC213" s="10"/>
      <c r="HD213" s="10"/>
      <c r="HE213" s="10"/>
      <c r="HF213" s="10"/>
      <c r="HG213" s="10"/>
      <c r="HH213" s="10"/>
      <c r="HI213" s="10"/>
      <c r="HJ213" s="10"/>
      <c r="HK213" s="10"/>
      <c r="HL213" s="10"/>
      <c r="HM213" s="10"/>
      <c r="HN213" s="10"/>
      <c r="HO213" s="10"/>
      <c r="HP213" s="10"/>
      <c r="HQ213" s="10"/>
      <c r="HR213" s="10"/>
      <c r="HS213" s="10"/>
      <c r="HT213" s="10"/>
      <c r="HU213" s="10"/>
      <c r="HV213" s="10"/>
      <c r="HW213" s="10"/>
      <c r="HX213" s="10"/>
      <c r="HY213" s="10"/>
      <c r="HZ213" s="10"/>
      <c r="IA213" s="10"/>
      <c r="IB213" s="10"/>
      <c r="IC213" s="10"/>
      <c r="ID213" s="10"/>
      <c r="IE213" s="10"/>
      <c r="IF213" s="10"/>
      <c r="IG213" s="10"/>
      <c r="IH213" s="10"/>
      <c r="II213" s="10"/>
      <c r="IJ213" s="10"/>
      <c r="IK213" s="10"/>
      <c r="IL213" s="10"/>
      <c r="IM213" s="10"/>
      <c r="IN213" s="10"/>
      <c r="IO213" s="10"/>
      <c r="IP213" s="10"/>
      <c r="IQ213" s="10"/>
      <c r="IR213" s="10"/>
      <c r="IS213" s="10"/>
      <c r="IT213" s="10"/>
      <c r="IU213" s="10"/>
      <c r="IV213" s="10"/>
    </row>
    <row r="214" spans="1:256" s="1" customFormat="1" ht="30.75" customHeight="1" thickBot="1" x14ac:dyDescent="0.3">
      <c r="A214" s="79">
        <v>1098</v>
      </c>
      <c r="B214" s="338" t="s">
        <v>367</v>
      </c>
      <c r="C214" s="1175" t="s">
        <v>368</v>
      </c>
      <c r="D214" s="1203"/>
      <c r="E214" s="1203"/>
      <c r="F214" s="1203"/>
      <c r="G214" s="1203"/>
      <c r="H214" s="1203"/>
      <c r="I214" s="1203"/>
      <c r="J214" s="1203"/>
      <c r="K214" s="1176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  <c r="CR214" s="10"/>
      <c r="CS214" s="10"/>
      <c r="CT214" s="10"/>
      <c r="CU214" s="10"/>
      <c r="CV214" s="10"/>
      <c r="CW214" s="10"/>
      <c r="CX214" s="10"/>
      <c r="CY214" s="10"/>
      <c r="CZ214" s="10"/>
      <c r="DA214" s="10"/>
      <c r="DB214" s="10"/>
      <c r="DC214" s="10"/>
      <c r="DD214" s="10"/>
      <c r="DE214" s="10"/>
      <c r="DF214" s="10"/>
      <c r="DG214" s="10"/>
      <c r="DH214" s="10"/>
      <c r="DI214" s="10"/>
      <c r="DJ214" s="10"/>
      <c r="DK214" s="10"/>
      <c r="DL214" s="10"/>
      <c r="DM214" s="10"/>
      <c r="DN214" s="10"/>
      <c r="DO214" s="10"/>
      <c r="DP214" s="10"/>
      <c r="DQ214" s="10"/>
      <c r="DR214" s="10"/>
      <c r="DS214" s="10"/>
      <c r="DT214" s="10"/>
      <c r="DU214" s="10"/>
      <c r="DV214" s="10"/>
      <c r="DW214" s="10"/>
      <c r="DX214" s="10"/>
      <c r="DY214" s="10"/>
      <c r="DZ214" s="10"/>
      <c r="EA214" s="10"/>
      <c r="EB214" s="10"/>
      <c r="EC214" s="10"/>
      <c r="ED214" s="10"/>
      <c r="EE214" s="10"/>
      <c r="EF214" s="10"/>
      <c r="EG214" s="10"/>
      <c r="EH214" s="10"/>
      <c r="EI214" s="10"/>
      <c r="EJ214" s="10"/>
      <c r="EK214" s="10"/>
      <c r="EL214" s="10"/>
      <c r="EM214" s="10"/>
      <c r="EN214" s="10"/>
      <c r="EO214" s="10"/>
      <c r="EP214" s="10"/>
      <c r="EQ214" s="10"/>
      <c r="ER214" s="10"/>
      <c r="ES214" s="10"/>
      <c r="ET214" s="10"/>
      <c r="EU214" s="10"/>
      <c r="EV214" s="10"/>
      <c r="EW214" s="10"/>
      <c r="EX214" s="10"/>
      <c r="EY214" s="10"/>
      <c r="EZ214" s="10"/>
      <c r="FA214" s="10"/>
      <c r="FB214" s="10"/>
      <c r="FC214" s="10"/>
      <c r="FD214" s="10"/>
      <c r="FE214" s="10"/>
      <c r="FF214" s="10"/>
      <c r="FG214" s="10"/>
      <c r="FH214" s="10"/>
      <c r="FI214" s="10"/>
      <c r="FJ214" s="10"/>
      <c r="FK214" s="10"/>
      <c r="FL214" s="10"/>
      <c r="FM214" s="10"/>
      <c r="FN214" s="10"/>
      <c r="FO214" s="10"/>
      <c r="FP214" s="10"/>
      <c r="FQ214" s="10"/>
      <c r="FR214" s="10"/>
      <c r="FS214" s="10"/>
      <c r="FT214" s="10"/>
      <c r="FU214" s="10"/>
      <c r="FV214" s="10"/>
      <c r="FW214" s="10"/>
      <c r="FX214" s="10"/>
      <c r="FY214" s="10"/>
      <c r="FZ214" s="10"/>
      <c r="GA214" s="10"/>
      <c r="GB214" s="10"/>
      <c r="GC214" s="10"/>
      <c r="GD214" s="10"/>
      <c r="GE214" s="10"/>
      <c r="GF214" s="10"/>
      <c r="GG214" s="10"/>
      <c r="GH214" s="10"/>
      <c r="GI214" s="10"/>
      <c r="GJ214" s="10"/>
      <c r="GK214" s="10"/>
      <c r="GL214" s="10"/>
      <c r="GM214" s="10"/>
      <c r="GN214" s="10"/>
      <c r="GO214" s="10"/>
      <c r="GP214" s="10"/>
      <c r="GQ214" s="10"/>
      <c r="GR214" s="10"/>
      <c r="GS214" s="10"/>
      <c r="GT214" s="10"/>
      <c r="GU214" s="10"/>
      <c r="GV214" s="10"/>
      <c r="GW214" s="10"/>
      <c r="GX214" s="10"/>
      <c r="GY214" s="10"/>
      <c r="GZ214" s="10"/>
      <c r="HA214" s="10"/>
      <c r="HB214" s="10"/>
      <c r="HC214" s="10"/>
      <c r="HD214" s="10"/>
      <c r="HE214" s="10"/>
      <c r="HF214" s="10"/>
      <c r="HG214" s="10"/>
      <c r="HH214" s="10"/>
      <c r="HI214" s="10"/>
      <c r="HJ214" s="10"/>
      <c r="HK214" s="10"/>
      <c r="HL214" s="10"/>
      <c r="HM214" s="10"/>
      <c r="HN214" s="10"/>
      <c r="HO214" s="10"/>
      <c r="HP214" s="10"/>
      <c r="HQ214" s="10"/>
      <c r="HR214" s="10"/>
      <c r="HS214" s="10"/>
      <c r="HT214" s="10"/>
      <c r="HU214" s="10"/>
      <c r="HV214" s="10"/>
      <c r="HW214" s="10"/>
      <c r="HX214" s="10"/>
      <c r="HY214" s="10"/>
      <c r="HZ214" s="10"/>
      <c r="IA214" s="10"/>
      <c r="IB214" s="10"/>
      <c r="IC214" s="10"/>
      <c r="ID214" s="10"/>
      <c r="IE214" s="10"/>
      <c r="IF214" s="10"/>
      <c r="IG214" s="10"/>
      <c r="IH214" s="10"/>
      <c r="II214" s="10"/>
      <c r="IJ214" s="10"/>
      <c r="IK214" s="10"/>
      <c r="IL214" s="10"/>
      <c r="IM214" s="10"/>
      <c r="IN214" s="10"/>
      <c r="IO214" s="10"/>
      <c r="IP214" s="10"/>
      <c r="IQ214" s="10"/>
      <c r="IR214" s="10"/>
      <c r="IS214" s="10"/>
      <c r="IT214" s="10"/>
      <c r="IU214" s="10"/>
      <c r="IV214" s="10"/>
    </row>
    <row r="215" spans="1:256" s="1" customFormat="1" ht="66.75" thickBot="1" x14ac:dyDescent="0.3">
      <c r="A215" s="1173" t="s">
        <v>47</v>
      </c>
      <c r="B215" s="1174"/>
      <c r="C215" s="340" t="s">
        <v>48</v>
      </c>
      <c r="D215" s="116">
        <v>0</v>
      </c>
      <c r="E215" s="116">
        <v>9</v>
      </c>
      <c r="F215" s="116">
        <v>9</v>
      </c>
      <c r="G215" s="116">
        <v>9</v>
      </c>
      <c r="H215" s="338"/>
      <c r="I215" s="338"/>
      <c r="J215" s="338"/>
      <c r="K215" s="338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  <c r="CS215" s="10"/>
      <c r="CT215" s="10"/>
      <c r="CU215" s="10"/>
      <c r="CV215" s="10"/>
      <c r="CW215" s="10"/>
      <c r="CX215" s="10"/>
      <c r="CY215" s="10"/>
      <c r="CZ215" s="10"/>
      <c r="DA215" s="10"/>
      <c r="DB215" s="10"/>
      <c r="DC215" s="10"/>
      <c r="DD215" s="10"/>
      <c r="DE215" s="10"/>
      <c r="DF215" s="10"/>
      <c r="DG215" s="10"/>
      <c r="DH215" s="10"/>
      <c r="DI215" s="10"/>
      <c r="DJ215" s="10"/>
      <c r="DK215" s="10"/>
      <c r="DL215" s="10"/>
      <c r="DM215" s="10"/>
      <c r="DN215" s="10"/>
      <c r="DO215" s="10"/>
      <c r="DP215" s="10"/>
      <c r="DQ215" s="10"/>
      <c r="DR215" s="10"/>
      <c r="DS215" s="10"/>
      <c r="DT215" s="10"/>
      <c r="DU215" s="10"/>
      <c r="DV215" s="10"/>
      <c r="DW215" s="10"/>
      <c r="DX215" s="10"/>
      <c r="DY215" s="10"/>
      <c r="DZ215" s="10"/>
      <c r="EA215" s="10"/>
      <c r="EB215" s="10"/>
      <c r="EC215" s="10"/>
      <c r="ED215" s="10"/>
      <c r="EE215" s="10"/>
      <c r="EF215" s="10"/>
      <c r="EG215" s="10"/>
      <c r="EH215" s="10"/>
      <c r="EI215" s="10"/>
      <c r="EJ215" s="10"/>
      <c r="EK215" s="10"/>
      <c r="EL215" s="10"/>
      <c r="EM215" s="10"/>
      <c r="EN215" s="10"/>
      <c r="EO215" s="10"/>
      <c r="EP215" s="10"/>
      <c r="EQ215" s="10"/>
      <c r="ER215" s="10"/>
      <c r="ES215" s="10"/>
      <c r="ET215" s="10"/>
      <c r="EU215" s="10"/>
      <c r="EV215" s="10"/>
      <c r="EW215" s="10"/>
      <c r="EX215" s="10"/>
      <c r="EY215" s="10"/>
      <c r="EZ215" s="10"/>
      <c r="FA215" s="10"/>
      <c r="FB215" s="10"/>
      <c r="FC215" s="10"/>
      <c r="FD215" s="10"/>
      <c r="FE215" s="10"/>
      <c r="FF215" s="10"/>
      <c r="FG215" s="10"/>
      <c r="FH215" s="10"/>
      <c r="FI215" s="10"/>
      <c r="FJ215" s="10"/>
      <c r="FK215" s="10"/>
      <c r="FL215" s="10"/>
      <c r="FM215" s="10"/>
      <c r="FN215" s="10"/>
      <c r="FO215" s="10"/>
      <c r="FP215" s="10"/>
      <c r="FQ215" s="10"/>
      <c r="FR215" s="10"/>
      <c r="FS215" s="10"/>
      <c r="FT215" s="10"/>
      <c r="FU215" s="10"/>
      <c r="FV215" s="10"/>
      <c r="FW215" s="10"/>
      <c r="FX215" s="10"/>
      <c r="FY215" s="10"/>
      <c r="FZ215" s="10"/>
      <c r="GA215" s="10"/>
      <c r="GB215" s="10"/>
      <c r="GC215" s="10"/>
      <c r="GD215" s="10"/>
      <c r="GE215" s="10"/>
      <c r="GF215" s="10"/>
      <c r="GG215" s="10"/>
      <c r="GH215" s="10"/>
      <c r="GI215" s="10"/>
      <c r="GJ215" s="10"/>
      <c r="GK215" s="10"/>
      <c r="GL215" s="10"/>
      <c r="GM215" s="10"/>
      <c r="GN215" s="10"/>
      <c r="GO215" s="10"/>
      <c r="GP215" s="10"/>
      <c r="GQ215" s="10"/>
      <c r="GR215" s="10"/>
      <c r="GS215" s="10"/>
      <c r="GT215" s="10"/>
      <c r="GU215" s="10"/>
      <c r="GV215" s="10"/>
      <c r="GW215" s="10"/>
      <c r="GX215" s="10"/>
      <c r="GY215" s="10"/>
      <c r="GZ215" s="10"/>
      <c r="HA215" s="10"/>
      <c r="HB215" s="10"/>
      <c r="HC215" s="10"/>
      <c r="HD215" s="10"/>
      <c r="HE215" s="10"/>
      <c r="HF215" s="10"/>
      <c r="HG215" s="10"/>
      <c r="HH215" s="10"/>
      <c r="HI215" s="10"/>
      <c r="HJ215" s="10"/>
      <c r="HK215" s="10"/>
      <c r="HL215" s="10"/>
      <c r="HM215" s="10"/>
      <c r="HN215" s="10"/>
      <c r="HO215" s="10"/>
      <c r="HP215" s="10"/>
      <c r="HQ215" s="10"/>
      <c r="HR215" s="10"/>
      <c r="HS215" s="10"/>
      <c r="HT215" s="10"/>
      <c r="HU215" s="10"/>
      <c r="HV215" s="10"/>
      <c r="HW215" s="10"/>
      <c r="HX215" s="10"/>
      <c r="HY215" s="10"/>
      <c r="HZ215" s="10"/>
      <c r="IA215" s="10"/>
      <c r="IB215" s="10"/>
      <c r="IC215" s="10"/>
      <c r="ID215" s="10"/>
      <c r="IE215" s="10"/>
      <c r="IF215" s="10"/>
      <c r="IG215" s="10"/>
      <c r="IH215" s="10"/>
      <c r="II215" s="10"/>
      <c r="IJ215" s="10"/>
      <c r="IK215" s="10"/>
      <c r="IL215" s="10"/>
      <c r="IM215" s="10"/>
      <c r="IN215" s="10"/>
      <c r="IO215" s="10"/>
      <c r="IP215" s="10"/>
      <c r="IQ215" s="10"/>
      <c r="IR215" s="10"/>
      <c r="IS215" s="10"/>
      <c r="IT215" s="10"/>
      <c r="IU215" s="10"/>
      <c r="IV215" s="10"/>
    </row>
    <row r="216" spans="1:256" s="1" customFormat="1" ht="50.25" thickBot="1" x14ac:dyDescent="0.3">
      <c r="A216" s="1175"/>
      <c r="B216" s="1176"/>
      <c r="C216" s="340" t="s">
        <v>49</v>
      </c>
      <c r="D216" s="378">
        <v>0</v>
      </c>
      <c r="E216" s="378">
        <v>3240</v>
      </c>
      <c r="F216" s="378">
        <v>3240</v>
      </c>
      <c r="G216" s="378">
        <v>3240</v>
      </c>
      <c r="H216" s="338"/>
      <c r="I216" s="338"/>
      <c r="J216" s="338"/>
      <c r="K216" s="338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  <c r="CS216" s="10"/>
      <c r="CT216" s="10"/>
      <c r="CU216" s="10"/>
      <c r="CV216" s="10"/>
      <c r="CW216" s="10"/>
      <c r="CX216" s="10"/>
      <c r="CY216" s="10"/>
      <c r="CZ216" s="10"/>
      <c r="DA216" s="10"/>
      <c r="DB216" s="10"/>
      <c r="DC216" s="10"/>
      <c r="DD216" s="10"/>
      <c r="DE216" s="10"/>
      <c r="DF216" s="10"/>
      <c r="DG216" s="10"/>
      <c r="DH216" s="10"/>
      <c r="DI216" s="10"/>
      <c r="DJ216" s="10"/>
      <c r="DK216" s="10"/>
      <c r="DL216" s="10"/>
      <c r="DM216" s="10"/>
      <c r="DN216" s="10"/>
      <c r="DO216" s="10"/>
      <c r="DP216" s="10"/>
      <c r="DQ216" s="10"/>
      <c r="DR216" s="10"/>
      <c r="DS216" s="10"/>
      <c r="DT216" s="10"/>
      <c r="DU216" s="10"/>
      <c r="DV216" s="10"/>
      <c r="DW216" s="10"/>
      <c r="DX216" s="10"/>
      <c r="DY216" s="10"/>
      <c r="DZ216" s="10"/>
      <c r="EA216" s="10"/>
      <c r="EB216" s="10"/>
      <c r="EC216" s="10"/>
      <c r="ED216" s="10"/>
      <c r="EE216" s="10"/>
      <c r="EF216" s="10"/>
      <c r="EG216" s="10"/>
      <c r="EH216" s="10"/>
      <c r="EI216" s="10"/>
      <c r="EJ216" s="10"/>
      <c r="EK216" s="10"/>
      <c r="EL216" s="10"/>
      <c r="EM216" s="10"/>
      <c r="EN216" s="10"/>
      <c r="EO216" s="10"/>
      <c r="EP216" s="10"/>
      <c r="EQ216" s="10"/>
      <c r="ER216" s="10"/>
      <c r="ES216" s="10"/>
      <c r="ET216" s="10"/>
      <c r="EU216" s="10"/>
      <c r="EV216" s="10"/>
      <c r="EW216" s="10"/>
      <c r="EX216" s="10"/>
      <c r="EY216" s="10"/>
      <c r="EZ216" s="10"/>
      <c r="FA216" s="10"/>
      <c r="FB216" s="10"/>
      <c r="FC216" s="10"/>
      <c r="FD216" s="10"/>
      <c r="FE216" s="10"/>
      <c r="FF216" s="10"/>
      <c r="FG216" s="10"/>
      <c r="FH216" s="10"/>
      <c r="FI216" s="10"/>
      <c r="FJ216" s="10"/>
      <c r="FK216" s="10"/>
      <c r="FL216" s="10"/>
      <c r="FM216" s="10"/>
      <c r="FN216" s="10"/>
      <c r="FO216" s="10"/>
      <c r="FP216" s="10"/>
      <c r="FQ216" s="10"/>
      <c r="FR216" s="10"/>
      <c r="FS216" s="10"/>
      <c r="FT216" s="10"/>
      <c r="FU216" s="10"/>
      <c r="FV216" s="10"/>
      <c r="FW216" s="10"/>
      <c r="FX216" s="10"/>
      <c r="FY216" s="10"/>
      <c r="FZ216" s="10"/>
      <c r="GA216" s="10"/>
      <c r="GB216" s="10"/>
      <c r="GC216" s="10"/>
      <c r="GD216" s="10"/>
      <c r="GE216" s="10"/>
      <c r="GF216" s="10"/>
      <c r="GG216" s="10"/>
      <c r="GH216" s="10"/>
      <c r="GI216" s="10"/>
      <c r="GJ216" s="10"/>
      <c r="GK216" s="10"/>
      <c r="GL216" s="10"/>
      <c r="GM216" s="10"/>
      <c r="GN216" s="10"/>
      <c r="GO216" s="10"/>
      <c r="GP216" s="10"/>
      <c r="GQ216" s="10"/>
      <c r="GR216" s="10"/>
      <c r="GS216" s="10"/>
      <c r="GT216" s="10"/>
      <c r="GU216" s="10"/>
      <c r="GV216" s="10"/>
      <c r="GW216" s="10"/>
      <c r="GX216" s="10"/>
      <c r="GY216" s="10"/>
      <c r="GZ216" s="10"/>
      <c r="HA216" s="10"/>
      <c r="HB216" s="10"/>
      <c r="HC216" s="10"/>
      <c r="HD216" s="10"/>
      <c r="HE216" s="10"/>
      <c r="HF216" s="10"/>
      <c r="HG216" s="10"/>
      <c r="HH216" s="10"/>
      <c r="HI216" s="10"/>
      <c r="HJ216" s="10"/>
      <c r="HK216" s="10"/>
      <c r="HL216" s="10"/>
      <c r="HM216" s="10"/>
      <c r="HN216" s="10"/>
      <c r="HO216" s="10"/>
      <c r="HP216" s="10"/>
      <c r="HQ216" s="10"/>
      <c r="HR216" s="10"/>
      <c r="HS216" s="10"/>
      <c r="HT216" s="10"/>
      <c r="HU216" s="10"/>
      <c r="HV216" s="10"/>
      <c r="HW216" s="10"/>
      <c r="HX216" s="10"/>
      <c r="HY216" s="10"/>
      <c r="HZ216" s="10"/>
      <c r="IA216" s="10"/>
      <c r="IB216" s="10"/>
      <c r="IC216" s="10"/>
      <c r="ID216" s="10"/>
      <c r="IE216" s="10"/>
      <c r="IF216" s="10"/>
      <c r="IG216" s="10"/>
      <c r="IH216" s="10"/>
      <c r="II216" s="10"/>
      <c r="IJ216" s="10"/>
      <c r="IK216" s="10"/>
      <c r="IL216" s="10"/>
      <c r="IM216" s="10"/>
      <c r="IN216" s="10"/>
      <c r="IO216" s="10"/>
      <c r="IP216" s="10"/>
      <c r="IQ216" s="10"/>
      <c r="IR216" s="10"/>
      <c r="IS216" s="10"/>
      <c r="IT216" s="10"/>
      <c r="IU216" s="10"/>
      <c r="IV216" s="10"/>
    </row>
    <row r="217" spans="1:256" s="1" customFormat="1" ht="47.25" customHeight="1" thickBot="1" x14ac:dyDescent="0.3">
      <c r="A217" s="1177" t="s">
        <v>50</v>
      </c>
      <c r="B217" s="1178"/>
      <c r="C217" s="340"/>
      <c r="D217" s="340"/>
      <c r="E217" s="340"/>
      <c r="F217" s="340"/>
      <c r="G217" s="338"/>
      <c r="H217" s="338"/>
      <c r="I217" s="338"/>
      <c r="J217" s="338"/>
      <c r="K217" s="338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  <c r="CV217" s="10"/>
      <c r="CW217" s="10"/>
      <c r="CX217" s="10"/>
      <c r="CY217" s="10"/>
      <c r="CZ217" s="10"/>
      <c r="DA217" s="10"/>
      <c r="DB217" s="10"/>
      <c r="DC217" s="10"/>
      <c r="DD217" s="10"/>
      <c r="DE217" s="10"/>
      <c r="DF217" s="10"/>
      <c r="DG217" s="10"/>
      <c r="DH217" s="10"/>
      <c r="DI217" s="10"/>
      <c r="DJ217" s="10"/>
      <c r="DK217" s="10"/>
      <c r="DL217" s="10"/>
      <c r="DM217" s="10"/>
      <c r="DN217" s="10"/>
      <c r="DO217" s="10"/>
      <c r="DP217" s="10"/>
      <c r="DQ217" s="10"/>
      <c r="DR217" s="10"/>
      <c r="DS217" s="10"/>
      <c r="DT217" s="10"/>
      <c r="DU217" s="10"/>
      <c r="DV217" s="10"/>
      <c r="DW217" s="10"/>
      <c r="DX217" s="10"/>
      <c r="DY217" s="10"/>
      <c r="DZ217" s="10"/>
      <c r="EA217" s="10"/>
      <c r="EB217" s="10"/>
      <c r="EC217" s="10"/>
      <c r="ED217" s="10"/>
      <c r="EE217" s="10"/>
      <c r="EF217" s="10"/>
      <c r="EG217" s="10"/>
      <c r="EH217" s="10"/>
      <c r="EI217" s="10"/>
      <c r="EJ217" s="10"/>
      <c r="EK217" s="10"/>
      <c r="EL217" s="10"/>
      <c r="EM217" s="10"/>
      <c r="EN217" s="10"/>
      <c r="EO217" s="10"/>
      <c r="EP217" s="10"/>
      <c r="EQ217" s="10"/>
      <c r="ER217" s="10"/>
      <c r="ES217" s="10"/>
      <c r="ET217" s="10"/>
      <c r="EU217" s="10"/>
      <c r="EV217" s="10"/>
      <c r="EW217" s="10"/>
      <c r="EX217" s="10"/>
      <c r="EY217" s="10"/>
      <c r="EZ217" s="10"/>
      <c r="FA217" s="10"/>
      <c r="FB217" s="10"/>
      <c r="FC217" s="10"/>
      <c r="FD217" s="10"/>
      <c r="FE217" s="10"/>
      <c r="FF217" s="10"/>
      <c r="FG217" s="10"/>
      <c r="FH217" s="10"/>
      <c r="FI217" s="10"/>
      <c r="FJ217" s="10"/>
      <c r="FK217" s="10"/>
      <c r="FL217" s="10"/>
      <c r="FM217" s="10"/>
      <c r="FN217" s="10"/>
      <c r="FO217" s="10"/>
      <c r="FP217" s="10"/>
      <c r="FQ217" s="10"/>
      <c r="FR217" s="10"/>
      <c r="FS217" s="10"/>
      <c r="FT217" s="10"/>
      <c r="FU217" s="10"/>
      <c r="FV217" s="10"/>
      <c r="FW217" s="10"/>
      <c r="FX217" s="10"/>
      <c r="FY217" s="10"/>
      <c r="FZ217" s="10"/>
      <c r="GA217" s="10"/>
      <c r="GB217" s="10"/>
      <c r="GC217" s="10"/>
      <c r="GD217" s="10"/>
      <c r="GE217" s="10"/>
      <c r="GF217" s="10"/>
      <c r="GG217" s="10"/>
      <c r="GH217" s="10"/>
      <c r="GI217" s="10"/>
      <c r="GJ217" s="10"/>
      <c r="GK217" s="10"/>
      <c r="GL217" s="10"/>
      <c r="GM217" s="10"/>
      <c r="GN217" s="10"/>
      <c r="GO217" s="10"/>
      <c r="GP217" s="10"/>
      <c r="GQ217" s="10"/>
      <c r="GR217" s="10"/>
      <c r="GS217" s="10"/>
      <c r="GT217" s="10"/>
      <c r="GU217" s="10"/>
      <c r="GV217" s="10"/>
      <c r="GW217" s="10"/>
      <c r="GX217" s="10"/>
      <c r="GY217" s="10"/>
      <c r="GZ217" s="10"/>
      <c r="HA217" s="10"/>
      <c r="HB217" s="10"/>
      <c r="HC217" s="10"/>
      <c r="HD217" s="10"/>
      <c r="HE217" s="10"/>
      <c r="HF217" s="10"/>
      <c r="HG217" s="10"/>
      <c r="HH217" s="10"/>
      <c r="HI217" s="10"/>
      <c r="HJ217" s="10"/>
      <c r="HK217" s="10"/>
      <c r="HL217" s="10"/>
      <c r="HM217" s="10"/>
      <c r="HN217" s="10"/>
      <c r="HO217" s="10"/>
      <c r="HP217" s="10"/>
      <c r="HQ217" s="10"/>
      <c r="HR217" s="10"/>
      <c r="HS217" s="10"/>
      <c r="HT217" s="10"/>
      <c r="HU217" s="10"/>
      <c r="HV217" s="10"/>
      <c r="HW217" s="10"/>
      <c r="HX217" s="10"/>
      <c r="HY217" s="10"/>
      <c r="HZ217" s="10"/>
      <c r="IA217" s="10"/>
      <c r="IB217" s="10"/>
      <c r="IC217" s="10"/>
      <c r="ID217" s="10"/>
      <c r="IE217" s="10"/>
      <c r="IF217" s="10"/>
      <c r="IG217" s="10"/>
      <c r="IH217" s="10"/>
      <c r="II217" s="10"/>
      <c r="IJ217" s="10"/>
      <c r="IK217" s="10"/>
      <c r="IL217" s="10"/>
      <c r="IM217" s="10"/>
      <c r="IN217" s="10"/>
      <c r="IO217" s="10"/>
      <c r="IP217" s="10"/>
      <c r="IQ217" s="10"/>
      <c r="IR217" s="10"/>
      <c r="IS217" s="10"/>
      <c r="IT217" s="10"/>
      <c r="IU217" s="10"/>
      <c r="IV217" s="10"/>
    </row>
    <row r="218" spans="1:256" s="1" customFormat="1" ht="47.25" customHeight="1" thickBot="1" x14ac:dyDescent="0.3">
      <c r="A218" s="1177" t="s">
        <v>51</v>
      </c>
      <c r="B218" s="1207"/>
      <c r="C218" s="1178"/>
      <c r="D218" s="340"/>
      <c r="E218" s="340"/>
      <c r="F218" s="340"/>
      <c r="G218" s="338"/>
      <c r="H218" s="379" t="e">
        <f>SUM(#REF!)</f>
        <v>#REF!</v>
      </c>
      <c r="I218" s="379" t="e">
        <f>SUM(#REF!)</f>
        <v>#REF!</v>
      </c>
      <c r="J218" s="379" t="e">
        <f>SUM(#REF!)</f>
        <v>#REF!</v>
      </c>
      <c r="K218" s="379" t="e">
        <f>SUM(#REF!)</f>
        <v>#REF!</v>
      </c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  <c r="CU218" s="10"/>
      <c r="CV218" s="10"/>
      <c r="CW218" s="10"/>
      <c r="CX218" s="10"/>
      <c r="CY218" s="10"/>
      <c r="CZ218" s="10"/>
      <c r="DA218" s="10"/>
      <c r="DB218" s="10"/>
      <c r="DC218" s="10"/>
      <c r="DD218" s="10"/>
      <c r="DE218" s="10"/>
      <c r="DF218" s="10"/>
      <c r="DG218" s="10"/>
      <c r="DH218" s="10"/>
      <c r="DI218" s="10"/>
      <c r="DJ218" s="10"/>
      <c r="DK218" s="10"/>
      <c r="DL218" s="10"/>
      <c r="DM218" s="10"/>
      <c r="DN218" s="10"/>
      <c r="DO218" s="10"/>
      <c r="DP218" s="10"/>
      <c r="DQ218" s="10"/>
      <c r="DR218" s="10"/>
      <c r="DS218" s="10"/>
      <c r="DT218" s="10"/>
      <c r="DU218" s="10"/>
      <c r="DV218" s="10"/>
      <c r="DW218" s="10"/>
      <c r="DX218" s="10"/>
      <c r="DY218" s="10"/>
      <c r="DZ218" s="10"/>
      <c r="EA218" s="10"/>
      <c r="EB218" s="10"/>
      <c r="EC218" s="10"/>
      <c r="ED218" s="10"/>
      <c r="EE218" s="10"/>
      <c r="EF218" s="10"/>
      <c r="EG218" s="10"/>
      <c r="EH218" s="10"/>
      <c r="EI218" s="10"/>
      <c r="EJ218" s="10"/>
      <c r="EK218" s="10"/>
      <c r="EL218" s="10"/>
      <c r="EM218" s="10"/>
      <c r="EN218" s="10"/>
      <c r="EO218" s="10"/>
      <c r="EP218" s="10"/>
      <c r="EQ218" s="10"/>
      <c r="ER218" s="10"/>
      <c r="ES218" s="10"/>
      <c r="ET218" s="10"/>
      <c r="EU218" s="10"/>
      <c r="EV218" s="10"/>
      <c r="EW218" s="10"/>
      <c r="EX218" s="10"/>
      <c r="EY218" s="10"/>
      <c r="EZ218" s="10"/>
      <c r="FA218" s="10"/>
      <c r="FB218" s="10"/>
      <c r="FC218" s="10"/>
      <c r="FD218" s="10"/>
      <c r="FE218" s="10"/>
      <c r="FF218" s="10"/>
      <c r="FG218" s="10"/>
      <c r="FH218" s="10"/>
      <c r="FI218" s="10"/>
      <c r="FJ218" s="10"/>
      <c r="FK218" s="10"/>
      <c r="FL218" s="10"/>
      <c r="FM218" s="10"/>
      <c r="FN218" s="10"/>
      <c r="FO218" s="10"/>
      <c r="FP218" s="10"/>
      <c r="FQ218" s="10"/>
      <c r="FR218" s="10"/>
      <c r="FS218" s="10"/>
      <c r="FT218" s="10"/>
      <c r="FU218" s="10"/>
      <c r="FV218" s="10"/>
      <c r="FW218" s="10"/>
      <c r="FX218" s="10"/>
      <c r="FY218" s="10"/>
      <c r="FZ218" s="10"/>
      <c r="GA218" s="10"/>
      <c r="GB218" s="10"/>
      <c r="GC218" s="10"/>
      <c r="GD218" s="10"/>
      <c r="GE218" s="10"/>
      <c r="GF218" s="10"/>
      <c r="GG218" s="10"/>
      <c r="GH218" s="10"/>
      <c r="GI218" s="10"/>
      <c r="GJ218" s="10"/>
      <c r="GK218" s="10"/>
      <c r="GL218" s="10"/>
      <c r="GM218" s="10"/>
      <c r="GN218" s="10"/>
      <c r="GO218" s="10"/>
      <c r="GP218" s="10"/>
      <c r="GQ218" s="10"/>
      <c r="GR218" s="10"/>
      <c r="GS218" s="10"/>
      <c r="GT218" s="10"/>
      <c r="GU218" s="10"/>
      <c r="GV218" s="10"/>
      <c r="GW218" s="10"/>
      <c r="GX218" s="10"/>
      <c r="GY218" s="10"/>
      <c r="GZ218" s="10"/>
      <c r="HA218" s="10"/>
      <c r="HB218" s="10"/>
      <c r="HC218" s="10"/>
      <c r="HD218" s="10"/>
      <c r="HE218" s="10"/>
      <c r="HF218" s="10"/>
      <c r="HG218" s="10"/>
      <c r="HH218" s="10"/>
      <c r="HI218" s="10"/>
      <c r="HJ218" s="10"/>
      <c r="HK218" s="10"/>
      <c r="HL218" s="10"/>
      <c r="HM218" s="10"/>
      <c r="HN218" s="10"/>
      <c r="HO218" s="10"/>
      <c r="HP218" s="10"/>
      <c r="HQ218" s="10"/>
      <c r="HR218" s="10"/>
      <c r="HS218" s="10"/>
      <c r="HT218" s="10"/>
      <c r="HU218" s="10"/>
      <c r="HV218" s="10"/>
      <c r="HW218" s="10"/>
      <c r="HX218" s="10"/>
      <c r="HY218" s="10"/>
      <c r="HZ218" s="10"/>
      <c r="IA218" s="10"/>
      <c r="IB218" s="10"/>
      <c r="IC218" s="10"/>
      <c r="ID218" s="10"/>
      <c r="IE218" s="10"/>
      <c r="IF218" s="10"/>
      <c r="IG218" s="10"/>
      <c r="IH218" s="10"/>
      <c r="II218" s="10"/>
      <c r="IJ218" s="10"/>
      <c r="IK218" s="10"/>
      <c r="IL218" s="10"/>
      <c r="IM218" s="10"/>
      <c r="IN218" s="10"/>
      <c r="IO218" s="10"/>
      <c r="IP218" s="10"/>
      <c r="IQ218" s="10"/>
      <c r="IR218" s="10"/>
      <c r="IS218" s="10"/>
      <c r="IT218" s="10"/>
      <c r="IU218" s="10"/>
      <c r="IV218" s="10"/>
    </row>
    <row r="219" spans="1:256" s="1" customFormat="1" ht="57" customHeight="1" thickBot="1" x14ac:dyDescent="0.3">
      <c r="A219" s="1177" t="s">
        <v>52</v>
      </c>
      <c r="B219" s="1178"/>
      <c r="C219" s="379" t="e">
        <f>K218</f>
        <v>#REF!</v>
      </c>
      <c r="D219" s="81"/>
      <c r="E219" s="81"/>
      <c r="F219" s="81"/>
      <c r="G219" s="338"/>
      <c r="H219" s="338"/>
      <c r="I219" s="338"/>
      <c r="J219" s="338"/>
      <c r="K219" s="338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  <c r="CW219" s="10"/>
      <c r="CX219" s="10"/>
      <c r="CY219" s="10"/>
      <c r="CZ219" s="10"/>
      <c r="DA219" s="10"/>
      <c r="DB219" s="10"/>
      <c r="DC219" s="10"/>
      <c r="DD219" s="10"/>
      <c r="DE219" s="10"/>
      <c r="DF219" s="10"/>
      <c r="DG219" s="10"/>
      <c r="DH219" s="10"/>
      <c r="DI219" s="10"/>
      <c r="DJ219" s="10"/>
      <c r="DK219" s="10"/>
      <c r="DL219" s="10"/>
      <c r="DM219" s="10"/>
      <c r="DN219" s="10"/>
      <c r="DO219" s="10"/>
      <c r="DP219" s="10"/>
      <c r="DQ219" s="10"/>
      <c r="DR219" s="10"/>
      <c r="DS219" s="10"/>
      <c r="DT219" s="10"/>
      <c r="DU219" s="10"/>
      <c r="DV219" s="10"/>
      <c r="DW219" s="10"/>
      <c r="DX219" s="10"/>
      <c r="DY219" s="10"/>
      <c r="DZ219" s="10"/>
      <c r="EA219" s="10"/>
      <c r="EB219" s="10"/>
      <c r="EC219" s="10"/>
      <c r="ED219" s="10"/>
      <c r="EE219" s="10"/>
      <c r="EF219" s="10"/>
      <c r="EG219" s="10"/>
      <c r="EH219" s="10"/>
      <c r="EI219" s="10"/>
      <c r="EJ219" s="10"/>
      <c r="EK219" s="10"/>
      <c r="EL219" s="10"/>
      <c r="EM219" s="10"/>
      <c r="EN219" s="10"/>
      <c r="EO219" s="10"/>
      <c r="EP219" s="10"/>
      <c r="EQ219" s="10"/>
      <c r="ER219" s="10"/>
      <c r="ES219" s="10"/>
      <c r="ET219" s="10"/>
      <c r="EU219" s="10"/>
      <c r="EV219" s="10"/>
      <c r="EW219" s="10"/>
      <c r="EX219" s="10"/>
      <c r="EY219" s="10"/>
      <c r="EZ219" s="10"/>
      <c r="FA219" s="10"/>
      <c r="FB219" s="10"/>
      <c r="FC219" s="10"/>
      <c r="FD219" s="10"/>
      <c r="FE219" s="10"/>
      <c r="FF219" s="10"/>
      <c r="FG219" s="10"/>
      <c r="FH219" s="10"/>
      <c r="FI219" s="10"/>
      <c r="FJ219" s="10"/>
      <c r="FK219" s="10"/>
      <c r="FL219" s="10"/>
      <c r="FM219" s="10"/>
      <c r="FN219" s="10"/>
      <c r="FO219" s="10"/>
      <c r="FP219" s="10"/>
      <c r="FQ219" s="10"/>
      <c r="FR219" s="10"/>
      <c r="FS219" s="10"/>
      <c r="FT219" s="10"/>
      <c r="FU219" s="10"/>
      <c r="FV219" s="10"/>
      <c r="FW219" s="10"/>
      <c r="FX219" s="10"/>
      <c r="FY219" s="10"/>
      <c r="FZ219" s="10"/>
      <c r="GA219" s="10"/>
      <c r="GB219" s="10"/>
      <c r="GC219" s="10"/>
      <c r="GD219" s="10"/>
      <c r="GE219" s="10"/>
      <c r="GF219" s="10"/>
      <c r="GG219" s="10"/>
      <c r="GH219" s="10"/>
      <c r="GI219" s="10"/>
      <c r="GJ219" s="10"/>
      <c r="GK219" s="10"/>
      <c r="GL219" s="10"/>
      <c r="GM219" s="10"/>
      <c r="GN219" s="10"/>
      <c r="GO219" s="10"/>
      <c r="GP219" s="10"/>
      <c r="GQ219" s="10"/>
      <c r="GR219" s="10"/>
      <c r="GS219" s="10"/>
      <c r="GT219" s="10"/>
      <c r="GU219" s="10"/>
      <c r="GV219" s="10"/>
      <c r="GW219" s="10"/>
      <c r="GX219" s="10"/>
      <c r="GY219" s="10"/>
      <c r="GZ219" s="10"/>
      <c r="HA219" s="10"/>
      <c r="HB219" s="10"/>
      <c r="HC219" s="10"/>
      <c r="HD219" s="10"/>
      <c r="HE219" s="10"/>
      <c r="HF219" s="10"/>
      <c r="HG219" s="10"/>
      <c r="HH219" s="10"/>
      <c r="HI219" s="10"/>
      <c r="HJ219" s="10"/>
      <c r="HK219" s="10"/>
      <c r="HL219" s="10"/>
      <c r="HM219" s="10"/>
      <c r="HN219" s="10"/>
      <c r="HO219" s="10"/>
      <c r="HP219" s="10"/>
      <c r="HQ219" s="10"/>
      <c r="HR219" s="10"/>
      <c r="HS219" s="10"/>
      <c r="HT219" s="10"/>
      <c r="HU219" s="10"/>
      <c r="HV219" s="10"/>
      <c r="HW219" s="10"/>
      <c r="HX219" s="10"/>
      <c r="HY219" s="10"/>
      <c r="HZ219" s="10"/>
      <c r="IA219" s="10"/>
      <c r="IB219" s="10"/>
      <c r="IC219" s="10"/>
      <c r="ID219" s="10"/>
      <c r="IE219" s="10"/>
      <c r="IF219" s="10"/>
      <c r="IG219" s="10"/>
      <c r="IH219" s="10"/>
      <c r="II219" s="10"/>
      <c r="IJ219" s="10"/>
      <c r="IK219" s="10"/>
      <c r="IL219" s="10"/>
      <c r="IM219" s="10"/>
      <c r="IN219" s="10"/>
      <c r="IO219" s="10"/>
      <c r="IP219" s="10"/>
      <c r="IQ219" s="10"/>
      <c r="IR219" s="10"/>
      <c r="IS219" s="10"/>
      <c r="IT219" s="10"/>
      <c r="IU219" s="10"/>
      <c r="IV219" s="10"/>
    </row>
    <row r="220" spans="1:256" s="1" customFormat="1" ht="96" customHeight="1" thickBot="1" x14ac:dyDescent="0.3">
      <c r="A220" s="1177" t="s">
        <v>53</v>
      </c>
      <c r="B220" s="1178"/>
      <c r="C220" s="340"/>
      <c r="D220" s="340"/>
      <c r="E220" s="340"/>
      <c r="F220" s="340"/>
      <c r="G220" s="338"/>
      <c r="H220" s="338"/>
      <c r="I220" s="338"/>
      <c r="J220" s="338"/>
      <c r="K220" s="338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  <c r="CW220" s="10"/>
      <c r="CX220" s="10"/>
      <c r="CY220" s="10"/>
      <c r="CZ220" s="10"/>
      <c r="DA220" s="10"/>
      <c r="DB220" s="10"/>
      <c r="DC220" s="10"/>
      <c r="DD220" s="10"/>
      <c r="DE220" s="10"/>
      <c r="DF220" s="10"/>
      <c r="DG220" s="10"/>
      <c r="DH220" s="10"/>
      <c r="DI220" s="10"/>
      <c r="DJ220" s="10"/>
      <c r="DK220" s="10"/>
      <c r="DL220" s="10"/>
      <c r="DM220" s="10"/>
      <c r="DN220" s="10"/>
      <c r="DO220" s="10"/>
      <c r="DP220" s="10"/>
      <c r="DQ220" s="10"/>
      <c r="DR220" s="10"/>
      <c r="DS220" s="10"/>
      <c r="DT220" s="10"/>
      <c r="DU220" s="10"/>
      <c r="DV220" s="10"/>
      <c r="DW220" s="10"/>
      <c r="DX220" s="10"/>
      <c r="DY220" s="10"/>
      <c r="DZ220" s="10"/>
      <c r="EA220" s="10"/>
      <c r="EB220" s="10"/>
      <c r="EC220" s="10"/>
      <c r="ED220" s="10"/>
      <c r="EE220" s="10"/>
      <c r="EF220" s="10"/>
      <c r="EG220" s="10"/>
      <c r="EH220" s="10"/>
      <c r="EI220" s="10"/>
      <c r="EJ220" s="10"/>
      <c r="EK220" s="10"/>
      <c r="EL220" s="10"/>
      <c r="EM220" s="10"/>
      <c r="EN220" s="10"/>
      <c r="EO220" s="10"/>
      <c r="EP220" s="10"/>
      <c r="EQ220" s="10"/>
      <c r="ER220" s="10"/>
      <c r="ES220" s="10"/>
      <c r="ET220" s="10"/>
      <c r="EU220" s="10"/>
      <c r="EV220" s="10"/>
      <c r="EW220" s="10"/>
      <c r="EX220" s="10"/>
      <c r="EY220" s="10"/>
      <c r="EZ220" s="10"/>
      <c r="FA220" s="10"/>
      <c r="FB220" s="10"/>
      <c r="FC220" s="10"/>
      <c r="FD220" s="10"/>
      <c r="FE220" s="10"/>
      <c r="FF220" s="10"/>
      <c r="FG220" s="10"/>
      <c r="FH220" s="10"/>
      <c r="FI220" s="10"/>
      <c r="FJ220" s="10"/>
      <c r="FK220" s="10"/>
      <c r="FL220" s="10"/>
      <c r="FM220" s="10"/>
      <c r="FN220" s="10"/>
      <c r="FO220" s="10"/>
      <c r="FP220" s="10"/>
      <c r="FQ220" s="10"/>
      <c r="FR220" s="10"/>
      <c r="FS220" s="10"/>
      <c r="FT220" s="10"/>
      <c r="FU220" s="10"/>
      <c r="FV220" s="10"/>
      <c r="FW220" s="10"/>
      <c r="FX220" s="10"/>
      <c r="FY220" s="10"/>
      <c r="FZ220" s="10"/>
      <c r="GA220" s="10"/>
      <c r="GB220" s="10"/>
      <c r="GC220" s="10"/>
      <c r="GD220" s="10"/>
      <c r="GE220" s="10"/>
      <c r="GF220" s="10"/>
      <c r="GG220" s="10"/>
      <c r="GH220" s="10"/>
      <c r="GI220" s="10"/>
      <c r="GJ220" s="10"/>
      <c r="GK220" s="10"/>
      <c r="GL220" s="10"/>
      <c r="GM220" s="10"/>
      <c r="GN220" s="10"/>
      <c r="GO220" s="10"/>
      <c r="GP220" s="10"/>
      <c r="GQ220" s="10"/>
      <c r="GR220" s="10"/>
      <c r="GS220" s="10"/>
      <c r="GT220" s="10"/>
      <c r="GU220" s="10"/>
      <c r="GV220" s="10"/>
      <c r="GW220" s="10"/>
      <c r="GX220" s="10"/>
      <c r="GY220" s="10"/>
      <c r="GZ220" s="10"/>
      <c r="HA220" s="10"/>
      <c r="HB220" s="10"/>
      <c r="HC220" s="10"/>
      <c r="HD220" s="10"/>
      <c r="HE220" s="10"/>
      <c r="HF220" s="10"/>
      <c r="HG220" s="10"/>
      <c r="HH220" s="10"/>
      <c r="HI220" s="10"/>
      <c r="HJ220" s="10"/>
      <c r="HK220" s="10"/>
      <c r="HL220" s="10"/>
      <c r="HM220" s="10"/>
      <c r="HN220" s="10"/>
      <c r="HO220" s="10"/>
      <c r="HP220" s="10"/>
      <c r="HQ220" s="10"/>
      <c r="HR220" s="10"/>
      <c r="HS220" s="10"/>
      <c r="HT220" s="10"/>
      <c r="HU220" s="10"/>
      <c r="HV220" s="10"/>
      <c r="HW220" s="10"/>
      <c r="HX220" s="10"/>
      <c r="HY220" s="10"/>
      <c r="HZ220" s="10"/>
      <c r="IA220" s="10"/>
      <c r="IB220" s="10"/>
      <c r="IC220" s="10"/>
      <c r="ID220" s="10"/>
      <c r="IE220" s="10"/>
      <c r="IF220" s="10"/>
      <c r="IG220" s="10"/>
      <c r="IH220" s="10"/>
      <c r="II220" s="10"/>
      <c r="IJ220" s="10"/>
      <c r="IK220" s="10"/>
      <c r="IL220" s="10"/>
      <c r="IM220" s="10"/>
      <c r="IN220" s="10"/>
      <c r="IO220" s="10"/>
      <c r="IP220" s="10"/>
      <c r="IQ220" s="10"/>
      <c r="IR220" s="10"/>
      <c r="IS220" s="10"/>
      <c r="IT220" s="10"/>
      <c r="IU220" s="10"/>
      <c r="IV220" s="10"/>
    </row>
    <row r="221" spans="1:256" s="1" customFormat="1" ht="44.25" customHeight="1" thickBot="1" x14ac:dyDescent="0.3">
      <c r="A221" s="1225" t="s">
        <v>39</v>
      </c>
      <c r="B221" s="1226"/>
      <c r="C221" s="1226"/>
      <c r="D221" s="1226"/>
      <c r="E221" s="1226"/>
      <c r="F221" s="1226"/>
      <c r="G221" s="1226"/>
      <c r="H221" s="1226"/>
      <c r="I221" s="1226"/>
      <c r="J221" s="1226"/>
      <c r="K221" s="1227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  <c r="CW221" s="10"/>
      <c r="CX221" s="10"/>
      <c r="CY221" s="10"/>
      <c r="CZ221" s="10"/>
      <c r="DA221" s="10"/>
      <c r="DB221" s="10"/>
      <c r="DC221" s="10"/>
      <c r="DD221" s="10"/>
      <c r="DE221" s="10"/>
      <c r="DF221" s="10"/>
      <c r="DG221" s="10"/>
      <c r="DH221" s="10"/>
      <c r="DI221" s="10"/>
      <c r="DJ221" s="10"/>
      <c r="DK221" s="10"/>
      <c r="DL221" s="10"/>
      <c r="DM221" s="10"/>
      <c r="DN221" s="10"/>
      <c r="DO221" s="10"/>
      <c r="DP221" s="10"/>
      <c r="DQ221" s="10"/>
      <c r="DR221" s="10"/>
      <c r="DS221" s="10"/>
      <c r="DT221" s="10"/>
      <c r="DU221" s="10"/>
      <c r="DV221" s="10"/>
      <c r="DW221" s="10"/>
      <c r="DX221" s="10"/>
      <c r="DY221" s="10"/>
      <c r="DZ221" s="10"/>
      <c r="EA221" s="10"/>
      <c r="EB221" s="10"/>
      <c r="EC221" s="10"/>
      <c r="ED221" s="10"/>
      <c r="EE221" s="10"/>
      <c r="EF221" s="10"/>
      <c r="EG221" s="10"/>
      <c r="EH221" s="10"/>
      <c r="EI221" s="10"/>
      <c r="EJ221" s="10"/>
      <c r="EK221" s="10"/>
      <c r="EL221" s="10"/>
      <c r="EM221" s="10"/>
      <c r="EN221" s="10"/>
      <c r="EO221" s="10"/>
      <c r="EP221" s="10"/>
      <c r="EQ221" s="10"/>
      <c r="ER221" s="10"/>
      <c r="ES221" s="10"/>
      <c r="ET221" s="10"/>
      <c r="EU221" s="10"/>
      <c r="EV221" s="10"/>
      <c r="EW221" s="10"/>
      <c r="EX221" s="10"/>
      <c r="EY221" s="10"/>
      <c r="EZ221" s="10"/>
      <c r="FA221" s="10"/>
      <c r="FB221" s="10"/>
      <c r="FC221" s="10"/>
      <c r="FD221" s="10"/>
      <c r="FE221" s="10"/>
      <c r="FF221" s="10"/>
      <c r="FG221" s="10"/>
      <c r="FH221" s="10"/>
      <c r="FI221" s="10"/>
      <c r="FJ221" s="10"/>
      <c r="FK221" s="10"/>
      <c r="FL221" s="10"/>
      <c r="FM221" s="10"/>
      <c r="FN221" s="10"/>
      <c r="FO221" s="10"/>
      <c r="FP221" s="10"/>
      <c r="FQ221" s="10"/>
      <c r="FR221" s="10"/>
      <c r="FS221" s="10"/>
      <c r="FT221" s="10"/>
      <c r="FU221" s="10"/>
      <c r="FV221" s="10"/>
      <c r="FW221" s="10"/>
      <c r="FX221" s="10"/>
      <c r="FY221" s="10"/>
      <c r="FZ221" s="10"/>
      <c r="GA221" s="10"/>
      <c r="GB221" s="10"/>
      <c r="GC221" s="10"/>
      <c r="GD221" s="10"/>
      <c r="GE221" s="10"/>
      <c r="GF221" s="10"/>
      <c r="GG221" s="10"/>
      <c r="GH221" s="10"/>
      <c r="GI221" s="10"/>
      <c r="GJ221" s="10"/>
      <c r="GK221" s="10"/>
      <c r="GL221" s="10"/>
      <c r="GM221" s="10"/>
      <c r="GN221" s="10"/>
      <c r="GO221" s="10"/>
      <c r="GP221" s="10"/>
      <c r="GQ221" s="10"/>
      <c r="GR221" s="10"/>
      <c r="GS221" s="10"/>
      <c r="GT221" s="10"/>
      <c r="GU221" s="10"/>
      <c r="GV221" s="10"/>
      <c r="GW221" s="10"/>
      <c r="GX221" s="10"/>
      <c r="GY221" s="10"/>
      <c r="GZ221" s="10"/>
      <c r="HA221" s="10"/>
      <c r="HB221" s="10"/>
      <c r="HC221" s="10"/>
      <c r="HD221" s="10"/>
      <c r="HE221" s="10"/>
      <c r="HF221" s="10"/>
      <c r="HG221" s="10"/>
      <c r="HH221" s="10"/>
      <c r="HI221" s="10"/>
      <c r="HJ221" s="10"/>
      <c r="HK221" s="10"/>
      <c r="HL221" s="10"/>
      <c r="HM221" s="10"/>
      <c r="HN221" s="10"/>
      <c r="HO221" s="10"/>
      <c r="HP221" s="10"/>
      <c r="HQ221" s="10"/>
      <c r="HR221" s="10"/>
      <c r="HS221" s="10"/>
      <c r="HT221" s="10"/>
      <c r="HU221" s="10"/>
      <c r="HV221" s="10"/>
      <c r="HW221" s="10"/>
      <c r="HX221" s="10"/>
      <c r="HY221" s="10"/>
      <c r="HZ221" s="10"/>
      <c r="IA221" s="10"/>
      <c r="IB221" s="10"/>
      <c r="IC221" s="10"/>
      <c r="ID221" s="10"/>
      <c r="IE221" s="10"/>
      <c r="IF221" s="10"/>
      <c r="IG221" s="10"/>
      <c r="IH221" s="10"/>
      <c r="II221" s="10"/>
      <c r="IJ221" s="10"/>
      <c r="IK221" s="10"/>
      <c r="IL221" s="10"/>
      <c r="IM221" s="10"/>
      <c r="IN221" s="10"/>
      <c r="IO221" s="10"/>
      <c r="IP221" s="10"/>
      <c r="IQ221" s="10"/>
      <c r="IR221" s="10"/>
      <c r="IS221" s="10"/>
      <c r="IT221" s="10"/>
      <c r="IU221" s="10"/>
      <c r="IV221" s="10"/>
    </row>
    <row r="222" spans="1:256" s="1" customFormat="1" ht="47.25" customHeight="1" thickBot="1" x14ac:dyDescent="0.35">
      <c r="A222" s="1204" t="s">
        <v>128</v>
      </c>
      <c r="B222" s="1205"/>
      <c r="C222" s="1205"/>
      <c r="D222" s="1205"/>
      <c r="E222" s="1205"/>
      <c r="F222" s="1205"/>
      <c r="G222" s="1205"/>
      <c r="H222" s="1205"/>
      <c r="I222" s="1205"/>
      <c r="J222" s="1205"/>
      <c r="K222" s="1206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  <c r="CR222" s="10"/>
      <c r="CS222" s="10"/>
      <c r="CT222" s="10"/>
      <c r="CU222" s="10"/>
      <c r="CV222" s="10"/>
      <c r="CW222" s="10"/>
      <c r="CX222" s="10"/>
      <c r="CY222" s="10"/>
      <c r="CZ222" s="10"/>
      <c r="DA222" s="10"/>
      <c r="DB222" s="10"/>
      <c r="DC222" s="10"/>
      <c r="DD222" s="10"/>
      <c r="DE222" s="10"/>
      <c r="DF222" s="10"/>
      <c r="DG222" s="10"/>
      <c r="DH222" s="10"/>
      <c r="DI222" s="10"/>
      <c r="DJ222" s="10"/>
      <c r="DK222" s="10"/>
      <c r="DL222" s="10"/>
      <c r="DM222" s="10"/>
      <c r="DN222" s="10"/>
      <c r="DO222" s="10"/>
      <c r="DP222" s="10"/>
      <c r="DQ222" s="10"/>
      <c r="DR222" s="10"/>
      <c r="DS222" s="10"/>
      <c r="DT222" s="10"/>
      <c r="DU222" s="10"/>
      <c r="DV222" s="10"/>
      <c r="DW222" s="10"/>
      <c r="DX222" s="10"/>
      <c r="DY222" s="10"/>
      <c r="DZ222" s="10"/>
      <c r="EA222" s="10"/>
      <c r="EB222" s="10"/>
      <c r="EC222" s="10"/>
      <c r="ED222" s="10"/>
      <c r="EE222" s="10"/>
      <c r="EF222" s="10"/>
      <c r="EG222" s="10"/>
      <c r="EH222" s="10"/>
      <c r="EI222" s="10"/>
      <c r="EJ222" s="10"/>
      <c r="EK222" s="10"/>
      <c r="EL222" s="10"/>
      <c r="EM222" s="10"/>
      <c r="EN222" s="10"/>
      <c r="EO222" s="10"/>
      <c r="EP222" s="10"/>
      <c r="EQ222" s="10"/>
      <c r="ER222" s="10"/>
      <c r="ES222" s="10"/>
      <c r="ET222" s="10"/>
      <c r="EU222" s="10"/>
      <c r="EV222" s="10"/>
      <c r="EW222" s="10"/>
      <c r="EX222" s="10"/>
      <c r="EY222" s="10"/>
      <c r="EZ222" s="10"/>
      <c r="FA222" s="10"/>
      <c r="FB222" s="10"/>
      <c r="FC222" s="10"/>
      <c r="FD222" s="10"/>
      <c r="FE222" s="10"/>
      <c r="FF222" s="10"/>
      <c r="FG222" s="10"/>
      <c r="FH222" s="10"/>
      <c r="FI222" s="10"/>
      <c r="FJ222" s="10"/>
      <c r="FK222" s="10"/>
      <c r="FL222" s="10"/>
      <c r="FM222" s="10"/>
      <c r="FN222" s="10"/>
      <c r="FO222" s="10"/>
      <c r="FP222" s="10"/>
      <c r="FQ222" s="10"/>
      <c r="FR222" s="10"/>
      <c r="FS222" s="10"/>
      <c r="FT222" s="10"/>
      <c r="FU222" s="10"/>
      <c r="FV222" s="10"/>
      <c r="FW222" s="10"/>
      <c r="FX222" s="10"/>
      <c r="FY222" s="10"/>
      <c r="FZ222" s="10"/>
      <c r="GA222" s="10"/>
      <c r="GB222" s="10"/>
      <c r="GC222" s="10"/>
      <c r="GD222" s="10"/>
      <c r="GE222" s="10"/>
      <c r="GF222" s="10"/>
      <c r="GG222" s="10"/>
      <c r="GH222" s="10"/>
      <c r="GI222" s="10"/>
      <c r="GJ222" s="10"/>
      <c r="GK222" s="10"/>
      <c r="GL222" s="10"/>
      <c r="GM222" s="10"/>
      <c r="GN222" s="10"/>
      <c r="GO222" s="10"/>
      <c r="GP222" s="10"/>
      <c r="GQ222" s="10"/>
      <c r="GR222" s="10"/>
      <c r="GS222" s="10"/>
      <c r="GT222" s="10"/>
      <c r="GU222" s="10"/>
      <c r="GV222" s="10"/>
      <c r="GW222" s="10"/>
      <c r="GX222" s="10"/>
      <c r="GY222" s="10"/>
      <c r="GZ222" s="10"/>
      <c r="HA222" s="10"/>
      <c r="HB222" s="10"/>
      <c r="HC222" s="10"/>
      <c r="HD222" s="10"/>
      <c r="HE222" s="10"/>
      <c r="HF222" s="10"/>
      <c r="HG222" s="10"/>
      <c r="HH222" s="10"/>
      <c r="HI222" s="10"/>
      <c r="HJ222" s="10"/>
      <c r="HK222" s="10"/>
      <c r="HL222" s="10"/>
      <c r="HM222" s="10"/>
      <c r="HN222" s="10"/>
      <c r="HO222" s="10"/>
      <c r="HP222" s="10"/>
      <c r="HQ222" s="10"/>
      <c r="HR222" s="10"/>
      <c r="HS222" s="10"/>
      <c r="HT222" s="10"/>
      <c r="HU222" s="10"/>
      <c r="HV222" s="10"/>
      <c r="HW222" s="10"/>
      <c r="HX222" s="10"/>
      <c r="HY222" s="10"/>
      <c r="HZ222" s="10"/>
      <c r="IA222" s="10"/>
      <c r="IB222" s="10"/>
      <c r="IC222" s="10"/>
      <c r="ID222" s="10"/>
      <c r="IE222" s="10"/>
      <c r="IF222" s="10"/>
      <c r="IG222" s="10"/>
      <c r="IH222" s="10"/>
      <c r="II222" s="10"/>
      <c r="IJ222" s="10"/>
      <c r="IK222" s="10"/>
      <c r="IL222" s="10"/>
      <c r="IM222" s="10"/>
      <c r="IN222" s="10"/>
      <c r="IO222" s="10"/>
      <c r="IP222" s="10"/>
      <c r="IQ222" s="10"/>
      <c r="IR222" s="10"/>
      <c r="IS222" s="10"/>
      <c r="IT222" s="10"/>
      <c r="IU222" s="10"/>
      <c r="IV222" s="10"/>
    </row>
    <row r="223" spans="1:256" s="1" customFormat="1" ht="50.25" customHeight="1" thickBot="1" x14ac:dyDescent="0.3">
      <c r="A223" s="1225" t="s">
        <v>40</v>
      </c>
      <c r="B223" s="1226"/>
      <c r="C223" s="1226"/>
      <c r="D223" s="1226"/>
      <c r="E223" s="1226"/>
      <c r="F223" s="1226"/>
      <c r="G223" s="1226"/>
      <c r="H223" s="1226"/>
      <c r="I223" s="1226"/>
      <c r="J223" s="1226"/>
      <c r="K223" s="1227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  <c r="CR223" s="10"/>
      <c r="CS223" s="10"/>
      <c r="CT223" s="10"/>
      <c r="CU223" s="10"/>
      <c r="CV223" s="10"/>
      <c r="CW223" s="10"/>
      <c r="CX223" s="10"/>
      <c r="CY223" s="10"/>
      <c r="CZ223" s="10"/>
      <c r="DA223" s="10"/>
      <c r="DB223" s="10"/>
      <c r="DC223" s="10"/>
      <c r="DD223" s="10"/>
      <c r="DE223" s="10"/>
      <c r="DF223" s="10"/>
      <c r="DG223" s="10"/>
      <c r="DH223" s="10"/>
      <c r="DI223" s="10"/>
      <c r="DJ223" s="10"/>
      <c r="DK223" s="10"/>
      <c r="DL223" s="10"/>
      <c r="DM223" s="10"/>
      <c r="DN223" s="10"/>
      <c r="DO223" s="10"/>
      <c r="DP223" s="10"/>
      <c r="DQ223" s="10"/>
      <c r="DR223" s="10"/>
      <c r="DS223" s="10"/>
      <c r="DT223" s="10"/>
      <c r="DU223" s="10"/>
      <c r="DV223" s="10"/>
      <c r="DW223" s="10"/>
      <c r="DX223" s="10"/>
      <c r="DY223" s="10"/>
      <c r="DZ223" s="10"/>
      <c r="EA223" s="10"/>
      <c r="EB223" s="10"/>
      <c r="EC223" s="10"/>
      <c r="ED223" s="10"/>
      <c r="EE223" s="10"/>
      <c r="EF223" s="10"/>
      <c r="EG223" s="10"/>
      <c r="EH223" s="10"/>
      <c r="EI223" s="10"/>
      <c r="EJ223" s="10"/>
      <c r="EK223" s="10"/>
      <c r="EL223" s="10"/>
      <c r="EM223" s="10"/>
      <c r="EN223" s="10"/>
      <c r="EO223" s="10"/>
      <c r="EP223" s="10"/>
      <c r="EQ223" s="10"/>
      <c r="ER223" s="10"/>
      <c r="ES223" s="10"/>
      <c r="ET223" s="10"/>
      <c r="EU223" s="10"/>
      <c r="EV223" s="10"/>
      <c r="EW223" s="10"/>
      <c r="EX223" s="10"/>
      <c r="EY223" s="10"/>
      <c r="EZ223" s="10"/>
      <c r="FA223" s="10"/>
      <c r="FB223" s="10"/>
      <c r="FC223" s="10"/>
      <c r="FD223" s="10"/>
      <c r="FE223" s="10"/>
      <c r="FF223" s="10"/>
      <c r="FG223" s="10"/>
      <c r="FH223" s="10"/>
      <c r="FI223" s="10"/>
      <c r="FJ223" s="10"/>
      <c r="FK223" s="10"/>
      <c r="FL223" s="10"/>
      <c r="FM223" s="10"/>
      <c r="FN223" s="10"/>
      <c r="FO223" s="10"/>
      <c r="FP223" s="10"/>
      <c r="FQ223" s="10"/>
      <c r="FR223" s="10"/>
      <c r="FS223" s="10"/>
      <c r="FT223" s="10"/>
      <c r="FU223" s="10"/>
      <c r="FV223" s="10"/>
      <c r="FW223" s="10"/>
      <c r="FX223" s="10"/>
      <c r="FY223" s="10"/>
      <c r="FZ223" s="10"/>
      <c r="GA223" s="10"/>
      <c r="GB223" s="10"/>
      <c r="GC223" s="10"/>
      <c r="GD223" s="10"/>
      <c r="GE223" s="10"/>
      <c r="GF223" s="10"/>
      <c r="GG223" s="10"/>
      <c r="GH223" s="10"/>
      <c r="GI223" s="10"/>
      <c r="GJ223" s="10"/>
      <c r="GK223" s="10"/>
      <c r="GL223" s="10"/>
      <c r="GM223" s="10"/>
      <c r="GN223" s="10"/>
      <c r="GO223" s="10"/>
      <c r="GP223" s="10"/>
      <c r="GQ223" s="10"/>
      <c r="GR223" s="10"/>
      <c r="GS223" s="10"/>
      <c r="GT223" s="10"/>
      <c r="GU223" s="10"/>
      <c r="GV223" s="10"/>
      <c r="GW223" s="10"/>
      <c r="GX223" s="10"/>
      <c r="GY223" s="10"/>
      <c r="GZ223" s="10"/>
      <c r="HA223" s="10"/>
      <c r="HB223" s="10"/>
      <c r="HC223" s="10"/>
      <c r="HD223" s="10"/>
      <c r="HE223" s="10"/>
      <c r="HF223" s="10"/>
      <c r="HG223" s="10"/>
      <c r="HH223" s="10"/>
      <c r="HI223" s="10"/>
      <c r="HJ223" s="10"/>
      <c r="HK223" s="10"/>
      <c r="HL223" s="10"/>
      <c r="HM223" s="10"/>
      <c r="HN223" s="10"/>
      <c r="HO223" s="10"/>
      <c r="HP223" s="10"/>
      <c r="HQ223" s="10"/>
      <c r="HR223" s="10"/>
      <c r="HS223" s="10"/>
      <c r="HT223" s="10"/>
      <c r="HU223" s="10"/>
      <c r="HV223" s="10"/>
      <c r="HW223" s="10"/>
      <c r="HX223" s="10"/>
      <c r="HY223" s="10"/>
      <c r="HZ223" s="10"/>
      <c r="IA223" s="10"/>
      <c r="IB223" s="10"/>
      <c r="IC223" s="10"/>
      <c r="ID223" s="10"/>
      <c r="IE223" s="10"/>
      <c r="IF223" s="10"/>
      <c r="IG223" s="10"/>
      <c r="IH223" s="10"/>
      <c r="II223" s="10"/>
      <c r="IJ223" s="10"/>
      <c r="IK223" s="10"/>
      <c r="IL223" s="10"/>
      <c r="IM223" s="10"/>
      <c r="IN223" s="10"/>
      <c r="IO223" s="10"/>
      <c r="IP223" s="10"/>
      <c r="IQ223" s="10"/>
      <c r="IR223" s="10"/>
      <c r="IS223" s="10"/>
      <c r="IT223" s="10"/>
      <c r="IU223" s="10"/>
      <c r="IV223" s="10"/>
    </row>
    <row r="224" spans="1:256" s="1" customFormat="1" ht="46.5" customHeight="1" thickBot="1" x14ac:dyDescent="0.35">
      <c r="A224" s="1204" t="s">
        <v>157</v>
      </c>
      <c r="B224" s="1205"/>
      <c r="C224" s="1205"/>
      <c r="D224" s="1205"/>
      <c r="E224" s="1205"/>
      <c r="F224" s="1205"/>
      <c r="G224" s="1205"/>
      <c r="H224" s="1205"/>
      <c r="I224" s="1205"/>
      <c r="J224" s="1205"/>
      <c r="K224" s="1206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  <c r="CU224" s="10"/>
      <c r="CV224" s="10"/>
      <c r="CW224" s="10"/>
      <c r="CX224" s="10"/>
      <c r="CY224" s="10"/>
      <c r="CZ224" s="10"/>
      <c r="DA224" s="10"/>
      <c r="DB224" s="10"/>
      <c r="DC224" s="10"/>
      <c r="DD224" s="10"/>
      <c r="DE224" s="10"/>
      <c r="DF224" s="10"/>
      <c r="DG224" s="10"/>
      <c r="DH224" s="10"/>
      <c r="DI224" s="10"/>
      <c r="DJ224" s="10"/>
      <c r="DK224" s="10"/>
      <c r="DL224" s="10"/>
      <c r="DM224" s="10"/>
      <c r="DN224" s="10"/>
      <c r="DO224" s="10"/>
      <c r="DP224" s="10"/>
      <c r="DQ224" s="10"/>
      <c r="DR224" s="10"/>
      <c r="DS224" s="10"/>
      <c r="DT224" s="10"/>
      <c r="DU224" s="10"/>
      <c r="DV224" s="10"/>
      <c r="DW224" s="10"/>
      <c r="DX224" s="10"/>
      <c r="DY224" s="10"/>
      <c r="DZ224" s="10"/>
      <c r="EA224" s="10"/>
      <c r="EB224" s="10"/>
      <c r="EC224" s="10"/>
      <c r="ED224" s="10"/>
      <c r="EE224" s="10"/>
      <c r="EF224" s="10"/>
      <c r="EG224" s="10"/>
      <c r="EH224" s="10"/>
      <c r="EI224" s="10"/>
      <c r="EJ224" s="10"/>
      <c r="EK224" s="10"/>
      <c r="EL224" s="10"/>
      <c r="EM224" s="10"/>
      <c r="EN224" s="10"/>
      <c r="EO224" s="10"/>
      <c r="EP224" s="10"/>
      <c r="EQ224" s="10"/>
      <c r="ER224" s="10"/>
      <c r="ES224" s="10"/>
      <c r="ET224" s="10"/>
      <c r="EU224" s="10"/>
      <c r="EV224" s="10"/>
      <c r="EW224" s="10"/>
      <c r="EX224" s="10"/>
      <c r="EY224" s="10"/>
      <c r="EZ224" s="10"/>
      <c r="FA224" s="10"/>
      <c r="FB224" s="10"/>
      <c r="FC224" s="10"/>
      <c r="FD224" s="10"/>
      <c r="FE224" s="10"/>
      <c r="FF224" s="10"/>
      <c r="FG224" s="10"/>
      <c r="FH224" s="10"/>
      <c r="FI224" s="10"/>
      <c r="FJ224" s="10"/>
      <c r="FK224" s="10"/>
      <c r="FL224" s="10"/>
      <c r="FM224" s="10"/>
      <c r="FN224" s="10"/>
      <c r="FO224" s="10"/>
      <c r="FP224" s="10"/>
      <c r="FQ224" s="10"/>
      <c r="FR224" s="10"/>
      <c r="FS224" s="10"/>
      <c r="FT224" s="10"/>
      <c r="FU224" s="10"/>
      <c r="FV224" s="10"/>
      <c r="FW224" s="10"/>
      <c r="FX224" s="10"/>
      <c r="FY224" s="10"/>
      <c r="FZ224" s="10"/>
      <c r="GA224" s="10"/>
      <c r="GB224" s="10"/>
      <c r="GC224" s="10"/>
      <c r="GD224" s="10"/>
      <c r="GE224" s="10"/>
      <c r="GF224" s="10"/>
      <c r="GG224" s="10"/>
      <c r="GH224" s="10"/>
      <c r="GI224" s="10"/>
      <c r="GJ224" s="10"/>
      <c r="GK224" s="10"/>
      <c r="GL224" s="10"/>
      <c r="GM224" s="10"/>
      <c r="GN224" s="10"/>
      <c r="GO224" s="10"/>
      <c r="GP224" s="10"/>
      <c r="GQ224" s="10"/>
      <c r="GR224" s="10"/>
      <c r="GS224" s="10"/>
      <c r="GT224" s="10"/>
      <c r="GU224" s="10"/>
      <c r="GV224" s="10"/>
      <c r="GW224" s="10"/>
      <c r="GX224" s="10"/>
      <c r="GY224" s="10"/>
      <c r="GZ224" s="10"/>
      <c r="HA224" s="10"/>
      <c r="HB224" s="10"/>
      <c r="HC224" s="10"/>
      <c r="HD224" s="10"/>
      <c r="HE224" s="10"/>
      <c r="HF224" s="10"/>
      <c r="HG224" s="10"/>
      <c r="HH224" s="10"/>
      <c r="HI224" s="10"/>
      <c r="HJ224" s="10"/>
      <c r="HK224" s="10"/>
      <c r="HL224" s="10"/>
      <c r="HM224" s="10"/>
      <c r="HN224" s="10"/>
      <c r="HO224" s="10"/>
      <c r="HP224" s="10"/>
      <c r="HQ224" s="10"/>
      <c r="HR224" s="10"/>
      <c r="HS224" s="10"/>
      <c r="HT224" s="10"/>
      <c r="HU224" s="10"/>
      <c r="HV224" s="10"/>
      <c r="HW224" s="10"/>
      <c r="HX224" s="10"/>
      <c r="HY224" s="10"/>
      <c r="HZ224" s="10"/>
      <c r="IA224" s="10"/>
      <c r="IB224" s="10"/>
      <c r="IC224" s="10"/>
      <c r="ID224" s="10"/>
      <c r="IE224" s="10"/>
      <c r="IF224" s="10"/>
      <c r="IG224" s="10"/>
      <c r="IH224" s="10"/>
      <c r="II224" s="10"/>
      <c r="IJ224" s="10"/>
      <c r="IK224" s="10"/>
      <c r="IL224" s="10"/>
      <c r="IM224" s="10"/>
      <c r="IN224" s="10"/>
      <c r="IO224" s="10"/>
      <c r="IP224" s="10"/>
      <c r="IQ224" s="10"/>
      <c r="IR224" s="10"/>
      <c r="IS224" s="10"/>
      <c r="IT224" s="10"/>
      <c r="IU224" s="10"/>
      <c r="IV224" s="10"/>
    </row>
    <row r="225" spans="1:256" s="1" customFormat="1" x14ac:dyDescent="0.25">
      <c r="A225" s="871" t="s">
        <v>29</v>
      </c>
      <c r="B225" s="872"/>
      <c r="C225" s="808" t="s">
        <v>10</v>
      </c>
      <c r="D225" s="809"/>
      <c r="E225" s="809"/>
      <c r="F225" s="809"/>
      <c r="G225" s="809"/>
      <c r="H225" s="809"/>
      <c r="I225" s="809"/>
      <c r="J225" s="809"/>
      <c r="K225" s="810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9"/>
      <c r="BU225" s="9"/>
      <c r="BV225" s="9"/>
      <c r="BW225" s="9"/>
      <c r="BX225" s="9"/>
      <c r="BY225" s="9"/>
      <c r="BZ225" s="9"/>
      <c r="CA225" s="9"/>
      <c r="CB225" s="9"/>
      <c r="CC225" s="9"/>
      <c r="CD225" s="9"/>
      <c r="CE225" s="9"/>
      <c r="CF225" s="9"/>
      <c r="CG225" s="9"/>
      <c r="CH225" s="9"/>
      <c r="CI225" s="9"/>
      <c r="CJ225" s="9"/>
      <c r="CK225" s="9"/>
      <c r="CL225" s="9"/>
      <c r="CM225" s="9"/>
      <c r="CN225" s="9"/>
      <c r="CO225" s="9"/>
      <c r="CP225" s="9"/>
      <c r="CQ225" s="9"/>
      <c r="CR225" s="9"/>
      <c r="CS225" s="9"/>
      <c r="CT225" s="9"/>
      <c r="CU225" s="9"/>
      <c r="CV225" s="9"/>
      <c r="CW225" s="9"/>
      <c r="CX225" s="9"/>
      <c r="CY225" s="9"/>
      <c r="CZ225" s="9"/>
      <c r="DA225" s="9"/>
      <c r="DB225" s="9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  <c r="DR225" s="9"/>
      <c r="DS225" s="9"/>
      <c r="DT225" s="9"/>
      <c r="DU225" s="9"/>
      <c r="DV225" s="9"/>
      <c r="DW225" s="9"/>
      <c r="DX225" s="9"/>
      <c r="DY225" s="9"/>
      <c r="DZ225" s="9"/>
      <c r="EA225" s="9"/>
      <c r="EB225" s="9"/>
      <c r="EC225" s="9"/>
      <c r="ED225" s="9"/>
      <c r="EE225" s="9"/>
      <c r="EF225" s="9"/>
      <c r="EG225" s="9"/>
      <c r="EH225" s="9"/>
      <c r="EI225" s="9"/>
      <c r="EJ225" s="9"/>
      <c r="EK225" s="9"/>
      <c r="EL225" s="9"/>
      <c r="EM225" s="9"/>
      <c r="EN225" s="9"/>
      <c r="EO225" s="9"/>
      <c r="EP225" s="9"/>
      <c r="EQ225" s="9"/>
      <c r="ER225" s="9"/>
      <c r="ES225" s="9"/>
      <c r="ET225" s="9"/>
      <c r="EU225" s="9"/>
      <c r="EV225" s="9"/>
      <c r="EW225" s="9"/>
      <c r="EX225" s="9"/>
      <c r="EY225" s="9"/>
      <c r="EZ225" s="9"/>
      <c r="FA225" s="9"/>
      <c r="FB225" s="9"/>
      <c r="FC225" s="9"/>
      <c r="FD225" s="9"/>
      <c r="FE225" s="9"/>
      <c r="FF225" s="9"/>
      <c r="FG225" s="9"/>
      <c r="FH225" s="9"/>
      <c r="FI225" s="9"/>
      <c r="FJ225" s="9"/>
      <c r="FK225" s="9"/>
      <c r="FL225" s="9"/>
      <c r="FM225" s="9"/>
      <c r="FN225" s="9"/>
      <c r="FO225" s="9"/>
      <c r="FP225" s="9"/>
      <c r="FQ225" s="9"/>
      <c r="FR225" s="9"/>
      <c r="FS225" s="9"/>
      <c r="FT225" s="9"/>
      <c r="FU225" s="9"/>
      <c r="FV225" s="9"/>
      <c r="FW225" s="9"/>
      <c r="FX225" s="9"/>
      <c r="FY225" s="9"/>
      <c r="FZ225" s="9"/>
      <c r="GA225" s="9"/>
      <c r="GB225" s="9"/>
      <c r="GC225" s="9"/>
      <c r="GD225" s="9"/>
      <c r="GE225" s="9"/>
      <c r="GF225" s="9"/>
      <c r="GG225" s="9"/>
      <c r="GH225" s="9"/>
      <c r="GI225" s="9"/>
      <c r="GJ225" s="9"/>
      <c r="GK225" s="9"/>
      <c r="GL225" s="9"/>
      <c r="GM225" s="9"/>
      <c r="GN225" s="9"/>
      <c r="GO225" s="9"/>
      <c r="GP225" s="9"/>
      <c r="GQ225" s="9"/>
      <c r="GR225" s="9"/>
      <c r="GS225" s="9"/>
      <c r="GT225" s="9"/>
      <c r="GU225" s="9"/>
      <c r="GV225" s="9"/>
      <c r="GW225" s="9"/>
      <c r="GX225" s="9"/>
      <c r="GY225" s="9"/>
      <c r="GZ225" s="9"/>
      <c r="HA225" s="9"/>
      <c r="HB225" s="9"/>
      <c r="HC225" s="9"/>
      <c r="HD225" s="9"/>
      <c r="HE225" s="9"/>
      <c r="HF225" s="9"/>
      <c r="HG225" s="9"/>
      <c r="HH225" s="9"/>
      <c r="HI225" s="9"/>
      <c r="HJ225" s="9"/>
      <c r="HK225" s="9"/>
      <c r="HL225" s="9"/>
      <c r="HM225" s="9"/>
      <c r="HN225" s="9"/>
      <c r="HO225" s="9"/>
      <c r="HP225" s="9"/>
      <c r="HQ225" s="9"/>
      <c r="HR225" s="9"/>
      <c r="HS225" s="9"/>
      <c r="HT225" s="9"/>
      <c r="HU225" s="9"/>
      <c r="HV225" s="9"/>
      <c r="HW225" s="9"/>
      <c r="HX225" s="9"/>
      <c r="HY225" s="9"/>
      <c r="HZ225" s="9"/>
      <c r="IA225" s="9"/>
      <c r="IB225" s="9"/>
      <c r="IC225" s="9"/>
      <c r="ID225" s="9"/>
      <c r="IE225" s="9"/>
      <c r="IF225" s="9"/>
      <c r="IG225" s="9"/>
      <c r="IH225" s="9"/>
      <c r="II225" s="9"/>
      <c r="IJ225" s="9"/>
      <c r="IK225" s="9"/>
      <c r="IL225" s="9"/>
      <c r="IM225" s="9"/>
      <c r="IN225" s="9"/>
      <c r="IO225" s="9"/>
      <c r="IP225" s="9"/>
      <c r="IQ225" s="9"/>
      <c r="IR225" s="9"/>
      <c r="IS225" s="9"/>
      <c r="IT225" s="9"/>
      <c r="IU225" s="9"/>
      <c r="IV225" s="9"/>
    </row>
    <row r="226" spans="1:256" s="1" customFormat="1" ht="28.5" customHeight="1" x14ac:dyDescent="0.25">
      <c r="A226" s="873"/>
      <c r="B226" s="874"/>
      <c r="C226" s="856" t="s">
        <v>83</v>
      </c>
      <c r="D226" s="857"/>
      <c r="E226" s="857"/>
      <c r="F226" s="857"/>
      <c r="G226" s="857"/>
      <c r="H226" s="857"/>
      <c r="I226" s="857"/>
      <c r="J226" s="857"/>
      <c r="K226" s="858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  <c r="EY226" s="9"/>
      <c r="EZ226" s="9"/>
      <c r="FA226" s="9"/>
      <c r="FB226" s="9"/>
      <c r="FC226" s="9"/>
      <c r="FD226" s="9"/>
      <c r="FE226" s="9"/>
      <c r="FF226" s="9"/>
      <c r="FG226" s="9"/>
      <c r="FH226" s="9"/>
      <c r="FI226" s="9"/>
      <c r="FJ226" s="9"/>
      <c r="FK226" s="9"/>
      <c r="FL226" s="9"/>
      <c r="FM226" s="9"/>
      <c r="FN226" s="9"/>
      <c r="FO226" s="9"/>
      <c r="FP226" s="9"/>
      <c r="FQ226" s="9"/>
      <c r="FR226" s="9"/>
      <c r="FS226" s="9"/>
      <c r="FT226" s="9"/>
      <c r="FU226" s="9"/>
      <c r="FV226" s="9"/>
      <c r="FW226" s="9"/>
      <c r="FX226" s="9"/>
      <c r="FY226" s="9"/>
      <c r="FZ226" s="9"/>
      <c r="GA226" s="9"/>
      <c r="GB226" s="9"/>
      <c r="GC226" s="9"/>
      <c r="GD226" s="9"/>
      <c r="GE226" s="9"/>
      <c r="GF226" s="9"/>
      <c r="GG226" s="9"/>
      <c r="GH226" s="9"/>
      <c r="GI226" s="9"/>
      <c r="GJ226" s="9"/>
      <c r="GK226" s="9"/>
      <c r="GL226" s="9"/>
      <c r="GM226" s="9"/>
      <c r="GN226" s="9"/>
      <c r="GO226" s="9"/>
      <c r="GP226" s="9"/>
      <c r="GQ226" s="9"/>
      <c r="GR226" s="9"/>
      <c r="GS226" s="9"/>
      <c r="GT226" s="9"/>
      <c r="GU226" s="9"/>
      <c r="GV226" s="9"/>
      <c r="GW226" s="9"/>
      <c r="GX226" s="9"/>
      <c r="GY226" s="9"/>
      <c r="GZ226" s="9"/>
      <c r="HA226" s="9"/>
      <c r="HB226" s="9"/>
      <c r="HC226" s="9"/>
      <c r="HD226" s="9"/>
      <c r="HE226" s="9"/>
      <c r="HF226" s="9"/>
      <c r="HG226" s="9"/>
      <c r="HH226" s="9"/>
      <c r="HI226" s="9"/>
      <c r="HJ226" s="9"/>
      <c r="HK226" s="9"/>
      <c r="HL226" s="9"/>
      <c r="HM226" s="9"/>
      <c r="HN226" s="9"/>
      <c r="HO226" s="9"/>
      <c r="HP226" s="9"/>
      <c r="HQ226" s="9"/>
      <c r="HR226" s="9"/>
      <c r="HS226" s="9"/>
      <c r="HT226" s="9"/>
      <c r="HU226" s="9"/>
      <c r="HV226" s="9"/>
      <c r="HW226" s="9"/>
      <c r="HX226" s="9"/>
      <c r="HY226" s="9"/>
      <c r="HZ226" s="9"/>
      <c r="IA226" s="9"/>
      <c r="IB226" s="9"/>
      <c r="IC226" s="9"/>
      <c r="ID226" s="9"/>
      <c r="IE226" s="9"/>
      <c r="IF226" s="9"/>
      <c r="IG226" s="9"/>
      <c r="IH226" s="9"/>
      <c r="II226" s="9"/>
      <c r="IJ226" s="9"/>
      <c r="IK226" s="9"/>
      <c r="IL226" s="9"/>
      <c r="IM226" s="9"/>
      <c r="IN226" s="9"/>
      <c r="IO226" s="9"/>
      <c r="IP226" s="9"/>
      <c r="IQ226" s="9"/>
      <c r="IR226" s="9"/>
      <c r="IS226" s="9"/>
      <c r="IT226" s="9"/>
      <c r="IU226" s="9"/>
      <c r="IV226" s="9"/>
    </row>
    <row r="227" spans="1:256" s="1" customFormat="1" ht="22.5" customHeight="1" x14ac:dyDescent="0.25">
      <c r="A227" s="1218">
        <v>1047</v>
      </c>
      <c r="B227" s="1218" t="s">
        <v>369</v>
      </c>
      <c r="C227" s="756" t="s">
        <v>31</v>
      </c>
      <c r="D227" s="757"/>
      <c r="E227" s="757"/>
      <c r="F227" s="757"/>
      <c r="G227" s="757"/>
      <c r="H227" s="757"/>
      <c r="I227" s="757"/>
      <c r="J227" s="757"/>
      <c r="K227" s="758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  <c r="DB227" s="9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  <c r="EY227" s="9"/>
      <c r="EZ227" s="9"/>
      <c r="FA227" s="9"/>
      <c r="FB227" s="9"/>
      <c r="FC227" s="9"/>
      <c r="FD227" s="9"/>
      <c r="FE227" s="9"/>
      <c r="FF227" s="9"/>
      <c r="FG227" s="9"/>
      <c r="FH227" s="9"/>
      <c r="FI227" s="9"/>
      <c r="FJ227" s="9"/>
      <c r="FK227" s="9"/>
      <c r="FL227" s="9"/>
      <c r="FM227" s="9"/>
      <c r="FN227" s="9"/>
      <c r="FO227" s="9"/>
      <c r="FP227" s="9"/>
      <c r="FQ227" s="9"/>
      <c r="FR227" s="9"/>
      <c r="FS227" s="9"/>
      <c r="FT227" s="9"/>
      <c r="FU227" s="9"/>
      <c r="FV227" s="9"/>
      <c r="FW227" s="9"/>
      <c r="FX227" s="9"/>
      <c r="FY227" s="9"/>
      <c r="FZ227" s="9"/>
      <c r="GA227" s="9"/>
      <c r="GB227" s="9"/>
      <c r="GC227" s="9"/>
      <c r="GD227" s="9"/>
      <c r="GE227" s="9"/>
      <c r="GF227" s="9"/>
      <c r="GG227" s="9"/>
      <c r="GH227" s="9"/>
      <c r="GI227" s="9"/>
      <c r="GJ227" s="9"/>
      <c r="GK227" s="9"/>
      <c r="GL227" s="9"/>
      <c r="GM227" s="9"/>
      <c r="GN227" s="9"/>
      <c r="GO227" s="9"/>
      <c r="GP227" s="9"/>
      <c r="GQ227" s="9"/>
      <c r="GR227" s="9"/>
      <c r="GS227" s="9"/>
      <c r="GT227" s="9"/>
      <c r="GU227" s="9"/>
      <c r="GV227" s="9"/>
      <c r="GW227" s="9"/>
      <c r="GX227" s="9"/>
      <c r="GY227" s="9"/>
      <c r="GZ227" s="9"/>
      <c r="HA227" s="9"/>
      <c r="HB227" s="9"/>
      <c r="HC227" s="9"/>
      <c r="HD227" s="9"/>
      <c r="HE227" s="9"/>
      <c r="HF227" s="9"/>
      <c r="HG227" s="9"/>
      <c r="HH227" s="9"/>
      <c r="HI227" s="9"/>
      <c r="HJ227" s="9"/>
      <c r="HK227" s="9"/>
      <c r="HL227" s="9"/>
      <c r="HM227" s="9"/>
      <c r="HN227" s="9"/>
      <c r="HO227" s="9"/>
      <c r="HP227" s="9"/>
      <c r="HQ227" s="9"/>
      <c r="HR227" s="9"/>
      <c r="HS227" s="9"/>
      <c r="HT227" s="9"/>
      <c r="HU227" s="9"/>
      <c r="HV227" s="9"/>
      <c r="HW227" s="9"/>
      <c r="HX227" s="9"/>
      <c r="HY227" s="9"/>
      <c r="HZ227" s="9"/>
      <c r="IA227" s="9"/>
      <c r="IB227" s="9"/>
      <c r="IC227" s="9"/>
      <c r="ID227" s="9"/>
      <c r="IE227" s="9"/>
      <c r="IF227" s="9"/>
      <c r="IG227" s="9"/>
      <c r="IH227" s="9"/>
      <c r="II227" s="9"/>
      <c r="IJ227" s="9"/>
      <c r="IK227" s="9"/>
      <c r="IL227" s="9"/>
      <c r="IM227" s="9"/>
      <c r="IN227" s="9"/>
      <c r="IO227" s="9"/>
      <c r="IP227" s="9"/>
      <c r="IQ227" s="9"/>
      <c r="IR227" s="9"/>
      <c r="IS227" s="9"/>
      <c r="IT227" s="9"/>
      <c r="IU227" s="9"/>
      <c r="IV227" s="9"/>
    </row>
    <row r="228" spans="1:256" s="1" customFormat="1" ht="27" customHeight="1" thickBot="1" x14ac:dyDescent="0.3">
      <c r="A228" s="1219"/>
      <c r="B228" s="1219"/>
      <c r="C228" s="782" t="s">
        <v>88</v>
      </c>
      <c r="D228" s="783"/>
      <c r="E228" s="783"/>
      <c r="F228" s="783"/>
      <c r="G228" s="783"/>
      <c r="H228" s="783"/>
      <c r="I228" s="783"/>
      <c r="J228" s="783"/>
      <c r="K228" s="784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9"/>
      <c r="BU228" s="9"/>
      <c r="BV228" s="9"/>
      <c r="BW228" s="9"/>
      <c r="BX228" s="9"/>
      <c r="BY228" s="9"/>
      <c r="BZ228" s="9"/>
      <c r="CA228" s="9"/>
      <c r="CB228" s="9"/>
      <c r="CC228" s="9"/>
      <c r="CD228" s="9"/>
      <c r="CE228" s="9"/>
      <c r="CF228" s="9"/>
      <c r="CG228" s="9"/>
      <c r="CH228" s="9"/>
      <c r="CI228" s="9"/>
      <c r="CJ228" s="9"/>
      <c r="CK228" s="9"/>
      <c r="CL228" s="9"/>
      <c r="CM228" s="9"/>
      <c r="CN228" s="9"/>
      <c r="CO228" s="9"/>
      <c r="CP228" s="9"/>
      <c r="CQ228" s="9"/>
      <c r="CR228" s="9"/>
      <c r="CS228" s="9"/>
      <c r="CT228" s="9"/>
      <c r="CU228" s="9"/>
      <c r="CV228" s="9"/>
      <c r="CW228" s="9"/>
      <c r="CX228" s="9"/>
      <c r="CY228" s="9"/>
      <c r="CZ228" s="9"/>
      <c r="DA228" s="9"/>
      <c r="DB228" s="9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  <c r="DR228" s="9"/>
      <c r="DS228" s="9"/>
      <c r="DT228" s="9"/>
      <c r="DU228" s="9"/>
      <c r="DV228" s="9"/>
      <c r="DW228" s="9"/>
      <c r="DX228" s="9"/>
      <c r="DY228" s="9"/>
      <c r="DZ228" s="9"/>
      <c r="EA228" s="9"/>
      <c r="EB228" s="9"/>
      <c r="EC228" s="9"/>
      <c r="ED228" s="9"/>
      <c r="EE228" s="9"/>
      <c r="EF228" s="9"/>
      <c r="EG228" s="9"/>
      <c r="EH228" s="9"/>
      <c r="EI228" s="9"/>
      <c r="EJ228" s="9"/>
      <c r="EK228" s="9"/>
      <c r="EL228" s="9"/>
      <c r="EM228" s="9"/>
      <c r="EN228" s="9"/>
      <c r="EO228" s="9"/>
      <c r="EP228" s="9"/>
      <c r="EQ228" s="9"/>
      <c r="ER228" s="9"/>
      <c r="ES228" s="9"/>
      <c r="ET228" s="9"/>
      <c r="EU228" s="9"/>
      <c r="EV228" s="9"/>
      <c r="EW228" s="9"/>
      <c r="EX228" s="9"/>
      <c r="EY228" s="9"/>
      <c r="EZ228" s="9"/>
      <c r="FA228" s="9"/>
      <c r="FB228" s="9"/>
      <c r="FC228" s="9"/>
      <c r="FD228" s="9"/>
      <c r="FE228" s="9"/>
      <c r="FF228" s="9"/>
      <c r="FG228" s="9"/>
      <c r="FH228" s="9"/>
      <c r="FI228" s="9"/>
      <c r="FJ228" s="9"/>
      <c r="FK228" s="9"/>
      <c r="FL228" s="9"/>
      <c r="FM228" s="9"/>
      <c r="FN228" s="9"/>
      <c r="FO228" s="9"/>
      <c r="FP228" s="9"/>
      <c r="FQ228" s="9"/>
      <c r="FR228" s="9"/>
      <c r="FS228" s="9"/>
      <c r="FT228" s="9"/>
      <c r="FU228" s="9"/>
      <c r="FV228" s="9"/>
      <c r="FW228" s="9"/>
      <c r="FX228" s="9"/>
      <c r="FY228" s="9"/>
      <c r="FZ228" s="9"/>
      <c r="GA228" s="9"/>
      <c r="GB228" s="9"/>
      <c r="GC228" s="9"/>
      <c r="GD228" s="9"/>
      <c r="GE228" s="9"/>
      <c r="GF228" s="9"/>
      <c r="GG228" s="9"/>
      <c r="GH228" s="9"/>
      <c r="GI228" s="9"/>
      <c r="GJ228" s="9"/>
      <c r="GK228" s="9"/>
      <c r="GL228" s="9"/>
      <c r="GM228" s="9"/>
      <c r="GN228" s="9"/>
      <c r="GO228" s="9"/>
      <c r="GP228" s="9"/>
      <c r="GQ228" s="9"/>
      <c r="GR228" s="9"/>
      <c r="GS228" s="9"/>
      <c r="GT228" s="9"/>
      <c r="GU228" s="9"/>
      <c r="GV228" s="9"/>
      <c r="GW228" s="9"/>
      <c r="GX228" s="9"/>
      <c r="GY228" s="9"/>
      <c r="GZ228" s="9"/>
      <c r="HA228" s="9"/>
      <c r="HB228" s="9"/>
      <c r="HC228" s="9"/>
      <c r="HD228" s="9"/>
      <c r="HE228" s="9"/>
      <c r="HF228" s="9"/>
      <c r="HG228" s="9"/>
      <c r="HH228" s="9"/>
      <c r="HI228" s="9"/>
      <c r="HJ228" s="9"/>
      <c r="HK228" s="9"/>
      <c r="HL228" s="9"/>
      <c r="HM228" s="9"/>
      <c r="HN228" s="9"/>
      <c r="HO228" s="9"/>
      <c r="HP228" s="9"/>
      <c r="HQ228" s="9"/>
      <c r="HR228" s="9"/>
      <c r="HS228" s="9"/>
      <c r="HT228" s="9"/>
      <c r="HU228" s="9"/>
      <c r="HV228" s="9"/>
      <c r="HW228" s="9"/>
      <c r="HX228" s="9"/>
      <c r="HY228" s="9"/>
      <c r="HZ228" s="9"/>
      <c r="IA228" s="9"/>
      <c r="IB228" s="9"/>
      <c r="IC228" s="9"/>
      <c r="ID228" s="9"/>
      <c r="IE228" s="9"/>
      <c r="IF228" s="9"/>
      <c r="IG228" s="9"/>
      <c r="IH228" s="9"/>
      <c r="II228" s="9"/>
      <c r="IJ228" s="9"/>
      <c r="IK228" s="9"/>
      <c r="IL228" s="9"/>
      <c r="IM228" s="9"/>
      <c r="IN228" s="9"/>
      <c r="IO228" s="9"/>
      <c r="IP228" s="9"/>
      <c r="IQ228" s="9"/>
      <c r="IR228" s="9"/>
      <c r="IS228" s="9"/>
      <c r="IT228" s="9"/>
      <c r="IU228" s="9"/>
      <c r="IV228" s="9"/>
    </row>
    <row r="229" spans="1:256" s="1" customFormat="1" ht="57" customHeight="1" x14ac:dyDescent="0.25">
      <c r="A229" s="1208" t="s">
        <v>47</v>
      </c>
      <c r="B229" s="1209"/>
      <c r="C229" s="82" t="s">
        <v>79</v>
      </c>
      <c r="D229" s="83">
        <v>1</v>
      </c>
      <c r="E229" s="83">
        <v>1</v>
      </c>
      <c r="F229" s="83">
        <v>1</v>
      </c>
      <c r="G229" s="83">
        <v>1</v>
      </c>
      <c r="H229" s="84"/>
      <c r="I229" s="84"/>
      <c r="J229" s="84"/>
      <c r="K229" s="85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  <c r="BP229" s="9"/>
      <c r="BQ229" s="9"/>
      <c r="BR229" s="9"/>
      <c r="BS229" s="9"/>
      <c r="BT229" s="9"/>
      <c r="BU229" s="9"/>
      <c r="BV229" s="9"/>
      <c r="BW229" s="9"/>
      <c r="BX229" s="9"/>
      <c r="BY229" s="9"/>
      <c r="BZ229" s="9"/>
      <c r="CA229" s="9"/>
      <c r="CB229" s="9"/>
      <c r="CC229" s="9"/>
      <c r="CD229" s="9"/>
      <c r="CE229" s="9"/>
      <c r="CF229" s="9"/>
      <c r="CG229" s="9"/>
      <c r="CH229" s="9"/>
      <c r="CI229" s="9"/>
      <c r="CJ229" s="9"/>
      <c r="CK229" s="9"/>
      <c r="CL229" s="9"/>
      <c r="CM229" s="9"/>
      <c r="CN229" s="9"/>
      <c r="CO229" s="9"/>
      <c r="CP229" s="9"/>
      <c r="CQ229" s="9"/>
      <c r="CR229" s="9"/>
      <c r="CS229" s="9"/>
      <c r="CT229" s="9"/>
      <c r="CU229" s="9"/>
      <c r="CV229" s="9"/>
      <c r="CW229" s="9"/>
      <c r="CX229" s="9"/>
      <c r="CY229" s="9"/>
      <c r="CZ229" s="9"/>
      <c r="DA229" s="9"/>
      <c r="DB229" s="9"/>
      <c r="DC229" s="9"/>
      <c r="DD229" s="9"/>
      <c r="DE229" s="9"/>
      <c r="DF229" s="9"/>
      <c r="DG229" s="9"/>
      <c r="DH229" s="9"/>
      <c r="DI229" s="9"/>
      <c r="DJ229" s="9"/>
      <c r="DK229" s="9"/>
      <c r="DL229" s="9"/>
      <c r="DM229" s="9"/>
      <c r="DN229" s="9"/>
      <c r="DO229" s="9"/>
      <c r="DP229" s="9"/>
      <c r="DQ229" s="9"/>
      <c r="DR229" s="9"/>
      <c r="DS229" s="9"/>
      <c r="DT229" s="9"/>
      <c r="DU229" s="9"/>
      <c r="DV229" s="9"/>
      <c r="DW229" s="9"/>
      <c r="DX229" s="9"/>
      <c r="DY229" s="9"/>
      <c r="DZ229" s="9"/>
      <c r="EA229" s="9"/>
      <c r="EB229" s="9"/>
      <c r="EC229" s="9"/>
      <c r="ED229" s="9"/>
      <c r="EE229" s="9"/>
      <c r="EF229" s="9"/>
      <c r="EG229" s="9"/>
      <c r="EH229" s="9"/>
      <c r="EI229" s="9"/>
      <c r="EJ229" s="9"/>
      <c r="EK229" s="9"/>
      <c r="EL229" s="9"/>
      <c r="EM229" s="9"/>
      <c r="EN229" s="9"/>
      <c r="EO229" s="9"/>
      <c r="EP229" s="9"/>
      <c r="EQ229" s="9"/>
      <c r="ER229" s="9"/>
      <c r="ES229" s="9"/>
      <c r="ET229" s="9"/>
      <c r="EU229" s="9"/>
      <c r="EV229" s="9"/>
      <c r="EW229" s="9"/>
      <c r="EX229" s="9"/>
      <c r="EY229" s="9"/>
      <c r="EZ229" s="9"/>
      <c r="FA229" s="9"/>
      <c r="FB229" s="9"/>
      <c r="FC229" s="9"/>
      <c r="FD229" s="9"/>
      <c r="FE229" s="9"/>
      <c r="FF229" s="9"/>
      <c r="FG229" s="9"/>
      <c r="FH229" s="9"/>
      <c r="FI229" s="9"/>
      <c r="FJ229" s="9"/>
      <c r="FK229" s="9"/>
      <c r="FL229" s="9"/>
      <c r="FM229" s="9"/>
      <c r="FN229" s="9"/>
      <c r="FO229" s="9"/>
      <c r="FP229" s="9"/>
      <c r="FQ229" s="9"/>
      <c r="FR229" s="9"/>
      <c r="FS229" s="9"/>
      <c r="FT229" s="9"/>
      <c r="FU229" s="9"/>
      <c r="FV229" s="9"/>
      <c r="FW229" s="9"/>
      <c r="FX229" s="9"/>
      <c r="FY229" s="9"/>
      <c r="FZ229" s="9"/>
      <c r="GA229" s="9"/>
      <c r="GB229" s="9"/>
      <c r="GC229" s="9"/>
      <c r="GD229" s="9"/>
      <c r="GE229" s="9"/>
      <c r="GF229" s="9"/>
      <c r="GG229" s="9"/>
      <c r="GH229" s="9"/>
      <c r="GI229" s="9"/>
      <c r="GJ229" s="9"/>
      <c r="GK229" s="9"/>
      <c r="GL229" s="9"/>
      <c r="GM229" s="9"/>
      <c r="GN229" s="9"/>
      <c r="GO229" s="9"/>
      <c r="GP229" s="9"/>
      <c r="GQ229" s="9"/>
      <c r="GR229" s="9"/>
      <c r="GS229" s="9"/>
      <c r="GT229" s="9"/>
      <c r="GU229" s="9"/>
      <c r="GV229" s="9"/>
      <c r="GW229" s="9"/>
      <c r="GX229" s="9"/>
      <c r="GY229" s="9"/>
      <c r="GZ229" s="9"/>
      <c r="HA229" s="9"/>
      <c r="HB229" s="9"/>
      <c r="HC229" s="9"/>
      <c r="HD229" s="9"/>
      <c r="HE229" s="9"/>
      <c r="HF229" s="9"/>
      <c r="HG229" s="9"/>
      <c r="HH229" s="9"/>
      <c r="HI229" s="9"/>
      <c r="HJ229" s="9"/>
      <c r="HK229" s="9"/>
      <c r="HL229" s="9"/>
      <c r="HM229" s="9"/>
      <c r="HN229" s="9"/>
      <c r="HO229" s="9"/>
      <c r="HP229" s="9"/>
      <c r="HQ229" s="9"/>
      <c r="HR229" s="9"/>
      <c r="HS229" s="9"/>
      <c r="HT229" s="9"/>
      <c r="HU229" s="9"/>
      <c r="HV229" s="9"/>
      <c r="HW229" s="9"/>
      <c r="HX229" s="9"/>
      <c r="HY229" s="9"/>
      <c r="HZ229" s="9"/>
      <c r="IA229" s="9"/>
      <c r="IB229" s="9"/>
      <c r="IC229" s="9"/>
      <c r="ID229" s="9"/>
      <c r="IE229" s="9"/>
      <c r="IF229" s="9"/>
      <c r="IG229" s="9"/>
      <c r="IH229" s="9"/>
      <c r="II229" s="9"/>
      <c r="IJ229" s="9"/>
      <c r="IK229" s="9"/>
      <c r="IL229" s="9"/>
      <c r="IM229" s="9"/>
      <c r="IN229" s="9"/>
      <c r="IO229" s="9"/>
      <c r="IP229" s="9"/>
      <c r="IQ229" s="9"/>
      <c r="IR229" s="9"/>
      <c r="IS229" s="9"/>
      <c r="IT229" s="9"/>
      <c r="IU229" s="9"/>
      <c r="IV229" s="9"/>
    </row>
    <row r="230" spans="1:256" s="1" customFormat="1" ht="32.25" customHeight="1" thickBot="1" x14ac:dyDescent="0.3">
      <c r="A230" s="1220" t="s">
        <v>50</v>
      </c>
      <c r="B230" s="1221"/>
      <c r="C230" s="86"/>
      <c r="D230" s="86"/>
      <c r="E230" s="86"/>
      <c r="F230" s="86"/>
      <c r="G230" s="342"/>
      <c r="H230" s="87"/>
      <c r="I230" s="87"/>
      <c r="J230" s="87"/>
      <c r="K230" s="73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  <c r="BO230" s="9"/>
      <c r="BP230" s="9"/>
      <c r="BQ230" s="9"/>
      <c r="BR230" s="9"/>
      <c r="BS230" s="9"/>
      <c r="BT230" s="9"/>
      <c r="BU230" s="9"/>
      <c r="BV230" s="9"/>
      <c r="BW230" s="9"/>
      <c r="BX230" s="9"/>
      <c r="BY230" s="9"/>
      <c r="BZ230" s="9"/>
      <c r="CA230" s="9"/>
      <c r="CB230" s="9"/>
      <c r="CC230" s="9"/>
      <c r="CD230" s="9"/>
      <c r="CE230" s="9"/>
      <c r="CF230" s="9"/>
      <c r="CG230" s="9"/>
      <c r="CH230" s="9"/>
      <c r="CI230" s="9"/>
      <c r="CJ230" s="9"/>
      <c r="CK230" s="9"/>
      <c r="CL230" s="9"/>
      <c r="CM230" s="9"/>
      <c r="CN230" s="9"/>
      <c r="CO230" s="9"/>
      <c r="CP230" s="9"/>
      <c r="CQ230" s="9"/>
      <c r="CR230" s="9"/>
      <c r="CS230" s="9"/>
      <c r="CT230" s="9"/>
      <c r="CU230" s="9"/>
      <c r="CV230" s="9"/>
      <c r="CW230" s="9"/>
      <c r="CX230" s="9"/>
      <c r="CY230" s="9"/>
      <c r="CZ230" s="9"/>
      <c r="DA230" s="9"/>
      <c r="DB230" s="9"/>
      <c r="DC230" s="9"/>
      <c r="DD230" s="9"/>
      <c r="DE230" s="9"/>
      <c r="DF230" s="9"/>
      <c r="DG230" s="9"/>
      <c r="DH230" s="9"/>
      <c r="DI230" s="9"/>
      <c r="DJ230" s="9"/>
      <c r="DK230" s="9"/>
      <c r="DL230" s="9"/>
      <c r="DM230" s="9"/>
      <c r="DN230" s="9"/>
      <c r="DO230" s="9"/>
      <c r="DP230" s="9"/>
      <c r="DQ230" s="9"/>
      <c r="DR230" s="9"/>
      <c r="DS230" s="9"/>
      <c r="DT230" s="9"/>
      <c r="DU230" s="9"/>
      <c r="DV230" s="9"/>
      <c r="DW230" s="9"/>
      <c r="DX230" s="9"/>
      <c r="DY230" s="9"/>
      <c r="DZ230" s="9"/>
      <c r="EA230" s="9"/>
      <c r="EB230" s="9"/>
      <c r="EC230" s="9"/>
      <c r="ED230" s="9"/>
      <c r="EE230" s="9"/>
      <c r="EF230" s="9"/>
      <c r="EG230" s="9"/>
      <c r="EH230" s="9"/>
      <c r="EI230" s="9"/>
      <c r="EJ230" s="9"/>
      <c r="EK230" s="9"/>
      <c r="EL230" s="9"/>
      <c r="EM230" s="9"/>
      <c r="EN230" s="9"/>
      <c r="EO230" s="9"/>
      <c r="EP230" s="9"/>
      <c r="EQ230" s="9"/>
      <c r="ER230" s="9"/>
      <c r="ES230" s="9"/>
      <c r="ET230" s="9"/>
      <c r="EU230" s="9"/>
      <c r="EV230" s="9"/>
      <c r="EW230" s="9"/>
      <c r="EX230" s="9"/>
      <c r="EY230" s="9"/>
      <c r="EZ230" s="9"/>
      <c r="FA230" s="9"/>
      <c r="FB230" s="9"/>
      <c r="FC230" s="9"/>
      <c r="FD230" s="9"/>
      <c r="FE230" s="9"/>
      <c r="FF230" s="9"/>
      <c r="FG230" s="9"/>
      <c r="FH230" s="9"/>
      <c r="FI230" s="9"/>
      <c r="FJ230" s="9"/>
      <c r="FK230" s="9"/>
      <c r="FL230" s="9"/>
      <c r="FM230" s="9"/>
      <c r="FN230" s="9"/>
      <c r="FO230" s="9"/>
      <c r="FP230" s="9"/>
      <c r="FQ230" s="9"/>
      <c r="FR230" s="9"/>
      <c r="FS230" s="9"/>
      <c r="FT230" s="9"/>
      <c r="FU230" s="9"/>
      <c r="FV230" s="9"/>
      <c r="FW230" s="9"/>
      <c r="FX230" s="9"/>
      <c r="FY230" s="9"/>
      <c r="FZ230" s="9"/>
      <c r="GA230" s="9"/>
      <c r="GB230" s="9"/>
      <c r="GC230" s="9"/>
      <c r="GD230" s="9"/>
      <c r="GE230" s="9"/>
      <c r="GF230" s="9"/>
      <c r="GG230" s="9"/>
      <c r="GH230" s="9"/>
      <c r="GI230" s="9"/>
      <c r="GJ230" s="9"/>
      <c r="GK230" s="9"/>
      <c r="GL230" s="9"/>
      <c r="GM230" s="9"/>
      <c r="GN230" s="9"/>
      <c r="GO230" s="9"/>
      <c r="GP230" s="9"/>
      <c r="GQ230" s="9"/>
      <c r="GR230" s="9"/>
      <c r="GS230" s="9"/>
      <c r="GT230" s="9"/>
      <c r="GU230" s="9"/>
      <c r="GV230" s="9"/>
      <c r="GW230" s="9"/>
      <c r="GX230" s="9"/>
      <c r="GY230" s="9"/>
      <c r="GZ230" s="9"/>
      <c r="HA230" s="9"/>
      <c r="HB230" s="9"/>
      <c r="HC230" s="9"/>
      <c r="HD230" s="9"/>
      <c r="HE230" s="9"/>
      <c r="HF230" s="9"/>
      <c r="HG230" s="9"/>
      <c r="HH230" s="9"/>
      <c r="HI230" s="9"/>
      <c r="HJ230" s="9"/>
      <c r="HK230" s="9"/>
      <c r="HL230" s="9"/>
      <c r="HM230" s="9"/>
      <c r="HN230" s="9"/>
      <c r="HO230" s="9"/>
      <c r="HP230" s="9"/>
      <c r="HQ230" s="9"/>
      <c r="HR230" s="9"/>
      <c r="HS230" s="9"/>
      <c r="HT230" s="9"/>
      <c r="HU230" s="9"/>
      <c r="HV230" s="9"/>
      <c r="HW230" s="9"/>
      <c r="HX230" s="9"/>
      <c r="HY230" s="9"/>
      <c r="HZ230" s="9"/>
      <c r="IA230" s="9"/>
      <c r="IB230" s="9"/>
      <c r="IC230" s="9"/>
      <c r="ID230" s="9"/>
      <c r="IE230" s="9"/>
      <c r="IF230" s="9"/>
      <c r="IG230" s="9"/>
      <c r="IH230" s="9"/>
      <c r="II230" s="9"/>
      <c r="IJ230" s="9"/>
      <c r="IK230" s="9"/>
      <c r="IL230" s="9"/>
      <c r="IM230" s="9"/>
      <c r="IN230" s="9"/>
      <c r="IO230" s="9"/>
      <c r="IP230" s="9"/>
      <c r="IQ230" s="9"/>
      <c r="IR230" s="9"/>
      <c r="IS230" s="9"/>
      <c r="IT230" s="9"/>
      <c r="IU230" s="9"/>
      <c r="IV230" s="9"/>
    </row>
    <row r="231" spans="1:256" s="1" customFormat="1" ht="71.25" customHeight="1" thickBot="1" x14ac:dyDescent="0.3">
      <c r="A231" s="1171" t="s">
        <v>58</v>
      </c>
      <c r="B231" s="1172"/>
      <c r="C231" s="1172"/>
      <c r="D231" s="339"/>
      <c r="E231" s="339"/>
      <c r="F231" s="339"/>
      <c r="G231" s="70"/>
      <c r="H231" s="347" t="e">
        <f>SUM(#REF!)</f>
        <v>#REF!</v>
      </c>
      <c r="I231" s="347" t="e">
        <f>SUM(#REF!)</f>
        <v>#REF!</v>
      </c>
      <c r="J231" s="347" t="e">
        <f>SUM(#REF!)</f>
        <v>#REF!</v>
      </c>
      <c r="K231" s="347" t="e">
        <f>SUM(#REF!)</f>
        <v>#REF!</v>
      </c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  <c r="BW231" s="9"/>
      <c r="BX231" s="9"/>
      <c r="BY231" s="9"/>
      <c r="BZ231" s="9"/>
      <c r="CA231" s="9"/>
      <c r="CB231" s="9"/>
      <c r="CC231" s="9"/>
      <c r="CD231" s="9"/>
      <c r="CE231" s="9"/>
      <c r="CF231" s="9"/>
      <c r="CG231" s="9"/>
      <c r="CH231" s="9"/>
      <c r="CI231" s="9"/>
      <c r="CJ231" s="9"/>
      <c r="CK231" s="9"/>
      <c r="CL231" s="9"/>
      <c r="CM231" s="9"/>
      <c r="CN231" s="9"/>
      <c r="CO231" s="9"/>
      <c r="CP231" s="9"/>
      <c r="CQ231" s="9"/>
      <c r="CR231" s="9"/>
      <c r="CS231" s="9"/>
      <c r="CT231" s="9"/>
      <c r="CU231" s="9"/>
      <c r="CV231" s="9"/>
      <c r="CW231" s="9"/>
      <c r="CX231" s="9"/>
      <c r="CY231" s="9"/>
      <c r="CZ231" s="9"/>
      <c r="DA231" s="9"/>
      <c r="DB231" s="9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  <c r="DS231" s="9"/>
      <c r="DT231" s="9"/>
      <c r="DU231" s="9"/>
      <c r="DV231" s="9"/>
      <c r="DW231" s="9"/>
      <c r="DX231" s="9"/>
      <c r="DY231" s="9"/>
      <c r="DZ231" s="9"/>
      <c r="EA231" s="9"/>
      <c r="EB231" s="9"/>
      <c r="EC231" s="9"/>
      <c r="ED231" s="9"/>
      <c r="EE231" s="9"/>
      <c r="EF231" s="9"/>
      <c r="EG231" s="9"/>
      <c r="EH231" s="9"/>
      <c r="EI231" s="9"/>
      <c r="EJ231" s="9"/>
      <c r="EK231" s="9"/>
      <c r="EL231" s="9"/>
      <c r="EM231" s="9"/>
      <c r="EN231" s="9"/>
      <c r="EO231" s="9"/>
      <c r="EP231" s="9"/>
      <c r="EQ231" s="9"/>
      <c r="ER231" s="9"/>
      <c r="ES231" s="9"/>
      <c r="ET231" s="9"/>
      <c r="EU231" s="9"/>
      <c r="EV231" s="9"/>
      <c r="EW231" s="9"/>
      <c r="EX231" s="9"/>
      <c r="EY231" s="9"/>
      <c r="EZ231" s="9"/>
      <c r="FA231" s="9"/>
      <c r="FB231" s="9"/>
      <c r="FC231" s="9"/>
      <c r="FD231" s="9"/>
      <c r="FE231" s="9"/>
      <c r="FF231" s="9"/>
      <c r="FG231" s="9"/>
      <c r="FH231" s="9"/>
      <c r="FI231" s="9"/>
      <c r="FJ231" s="9"/>
      <c r="FK231" s="9"/>
      <c r="FL231" s="9"/>
      <c r="FM231" s="9"/>
      <c r="FN231" s="9"/>
      <c r="FO231" s="9"/>
      <c r="FP231" s="9"/>
      <c r="FQ231" s="9"/>
      <c r="FR231" s="9"/>
      <c r="FS231" s="9"/>
      <c r="FT231" s="9"/>
      <c r="FU231" s="9"/>
      <c r="FV231" s="9"/>
      <c r="FW231" s="9"/>
      <c r="FX231" s="9"/>
      <c r="FY231" s="9"/>
      <c r="FZ231" s="9"/>
      <c r="GA231" s="9"/>
      <c r="GB231" s="9"/>
      <c r="GC231" s="9"/>
      <c r="GD231" s="9"/>
      <c r="GE231" s="9"/>
      <c r="GF231" s="9"/>
      <c r="GG231" s="9"/>
      <c r="GH231" s="9"/>
      <c r="GI231" s="9"/>
      <c r="GJ231" s="9"/>
      <c r="GK231" s="9"/>
      <c r="GL231" s="9"/>
      <c r="GM231" s="9"/>
      <c r="GN231" s="9"/>
      <c r="GO231" s="9"/>
      <c r="GP231" s="9"/>
      <c r="GQ231" s="9"/>
      <c r="GR231" s="9"/>
      <c r="GS231" s="9"/>
      <c r="GT231" s="9"/>
      <c r="GU231" s="9"/>
      <c r="GV231" s="9"/>
      <c r="GW231" s="9"/>
      <c r="GX231" s="9"/>
      <c r="GY231" s="9"/>
      <c r="GZ231" s="9"/>
      <c r="HA231" s="9"/>
      <c r="HB231" s="9"/>
      <c r="HC231" s="9"/>
      <c r="HD231" s="9"/>
      <c r="HE231" s="9"/>
      <c r="HF231" s="9"/>
      <c r="HG231" s="9"/>
      <c r="HH231" s="9"/>
      <c r="HI231" s="9"/>
      <c r="HJ231" s="9"/>
      <c r="HK231" s="9"/>
      <c r="HL231" s="9"/>
      <c r="HM231" s="9"/>
      <c r="HN231" s="9"/>
      <c r="HO231" s="9"/>
      <c r="HP231" s="9"/>
      <c r="HQ231" s="9"/>
      <c r="HR231" s="9"/>
      <c r="HS231" s="9"/>
      <c r="HT231" s="9"/>
      <c r="HU231" s="9"/>
      <c r="HV231" s="9"/>
      <c r="HW231" s="9"/>
      <c r="HX231" s="9"/>
      <c r="HY231" s="9"/>
      <c r="HZ231" s="9"/>
      <c r="IA231" s="9"/>
      <c r="IB231" s="9"/>
      <c r="IC231" s="9"/>
      <c r="ID231" s="9"/>
      <c r="IE231" s="9"/>
      <c r="IF231" s="9"/>
      <c r="IG231" s="9"/>
      <c r="IH231" s="9"/>
      <c r="II231" s="9"/>
      <c r="IJ231" s="9"/>
      <c r="IK231" s="9"/>
      <c r="IL231" s="9"/>
      <c r="IM231" s="9"/>
      <c r="IN231" s="9"/>
      <c r="IO231" s="9"/>
      <c r="IP231" s="9"/>
      <c r="IQ231" s="9"/>
      <c r="IR231" s="9"/>
      <c r="IS231" s="9"/>
      <c r="IT231" s="9"/>
      <c r="IU231" s="9"/>
      <c r="IV231" s="9"/>
    </row>
    <row r="232" spans="1:256" s="1" customFormat="1" ht="45.75" customHeight="1" thickBot="1" x14ac:dyDescent="0.3">
      <c r="A232" s="759" t="s">
        <v>59</v>
      </c>
      <c r="B232" s="848"/>
      <c r="C232" s="177" t="e">
        <f>K231</f>
        <v>#REF!</v>
      </c>
      <c r="D232" s="177"/>
      <c r="E232" s="177"/>
      <c r="F232" s="177"/>
      <c r="G232" s="70"/>
      <c r="H232" s="68"/>
      <c r="I232" s="68"/>
      <c r="J232" s="68"/>
      <c r="K232" s="6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  <c r="CI232" s="9"/>
      <c r="CJ232" s="9"/>
      <c r="CK232" s="9"/>
      <c r="CL232" s="9"/>
      <c r="CM232" s="9"/>
      <c r="CN232" s="9"/>
      <c r="CO232" s="9"/>
      <c r="CP232" s="9"/>
      <c r="CQ232" s="9"/>
      <c r="CR232" s="9"/>
      <c r="CS232" s="9"/>
      <c r="CT232" s="9"/>
      <c r="CU232" s="9"/>
      <c r="CV232" s="9"/>
      <c r="CW232" s="9"/>
      <c r="CX232" s="9"/>
      <c r="CY232" s="9"/>
      <c r="CZ232" s="9"/>
      <c r="DA232" s="9"/>
      <c r="DB232" s="9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  <c r="EY232" s="9"/>
      <c r="EZ232" s="9"/>
      <c r="FA232" s="9"/>
      <c r="FB232" s="9"/>
      <c r="FC232" s="9"/>
      <c r="FD232" s="9"/>
      <c r="FE232" s="9"/>
      <c r="FF232" s="9"/>
      <c r="FG232" s="9"/>
      <c r="FH232" s="9"/>
      <c r="FI232" s="9"/>
      <c r="FJ232" s="9"/>
      <c r="FK232" s="9"/>
      <c r="FL232" s="9"/>
      <c r="FM232" s="9"/>
      <c r="FN232" s="9"/>
      <c r="FO232" s="9"/>
      <c r="FP232" s="9"/>
      <c r="FQ232" s="9"/>
      <c r="FR232" s="9"/>
      <c r="FS232" s="9"/>
      <c r="FT232" s="9"/>
      <c r="FU232" s="9"/>
      <c r="FV232" s="9"/>
      <c r="FW232" s="9"/>
      <c r="FX232" s="9"/>
      <c r="FY232" s="9"/>
      <c r="FZ232" s="9"/>
      <c r="GA232" s="9"/>
      <c r="GB232" s="9"/>
      <c r="GC232" s="9"/>
      <c r="GD232" s="9"/>
      <c r="GE232" s="9"/>
      <c r="GF232" s="9"/>
      <c r="GG232" s="9"/>
      <c r="GH232" s="9"/>
      <c r="GI232" s="9"/>
      <c r="GJ232" s="9"/>
      <c r="GK232" s="9"/>
      <c r="GL232" s="9"/>
      <c r="GM232" s="9"/>
      <c r="GN232" s="9"/>
      <c r="GO232" s="9"/>
      <c r="GP232" s="9"/>
      <c r="GQ232" s="9"/>
      <c r="GR232" s="9"/>
      <c r="GS232" s="9"/>
      <c r="GT232" s="9"/>
      <c r="GU232" s="9"/>
      <c r="GV232" s="9"/>
      <c r="GW232" s="9"/>
      <c r="GX232" s="9"/>
      <c r="GY232" s="9"/>
      <c r="GZ232" s="9"/>
      <c r="HA232" s="9"/>
      <c r="HB232" s="9"/>
      <c r="HC232" s="9"/>
      <c r="HD232" s="9"/>
      <c r="HE232" s="9"/>
      <c r="HF232" s="9"/>
      <c r="HG232" s="9"/>
      <c r="HH232" s="9"/>
      <c r="HI232" s="9"/>
      <c r="HJ232" s="9"/>
      <c r="HK232" s="9"/>
      <c r="HL232" s="9"/>
      <c r="HM232" s="9"/>
      <c r="HN232" s="9"/>
      <c r="HO232" s="9"/>
      <c r="HP232" s="9"/>
      <c r="HQ232" s="9"/>
      <c r="HR232" s="9"/>
      <c r="HS232" s="9"/>
      <c r="HT232" s="9"/>
      <c r="HU232" s="9"/>
      <c r="HV232" s="9"/>
      <c r="HW232" s="9"/>
      <c r="HX232" s="9"/>
      <c r="HY232" s="9"/>
      <c r="HZ232" s="9"/>
      <c r="IA232" s="9"/>
      <c r="IB232" s="9"/>
      <c r="IC232" s="9"/>
      <c r="ID232" s="9"/>
      <c r="IE232" s="9"/>
      <c r="IF232" s="9"/>
      <c r="IG232" s="9"/>
      <c r="IH232" s="9"/>
      <c r="II232" s="9"/>
      <c r="IJ232" s="9"/>
      <c r="IK232" s="9"/>
      <c r="IL232" s="9"/>
      <c r="IM232" s="9"/>
      <c r="IN232" s="9"/>
      <c r="IO232" s="9"/>
      <c r="IP232" s="9"/>
      <c r="IQ232" s="9"/>
      <c r="IR232" s="9"/>
      <c r="IS232" s="9"/>
      <c r="IT232" s="9"/>
      <c r="IU232" s="9"/>
      <c r="IV232" s="9"/>
    </row>
    <row r="233" spans="1:256" s="1" customFormat="1" ht="99" customHeight="1" thickBot="1" x14ac:dyDescent="0.3">
      <c r="A233" s="759" t="s">
        <v>60</v>
      </c>
      <c r="B233" s="848"/>
      <c r="C233" s="78"/>
      <c r="D233" s="78"/>
      <c r="E233" s="78"/>
      <c r="F233" s="78"/>
      <c r="G233" s="70"/>
      <c r="H233" s="68"/>
      <c r="I233" s="68"/>
      <c r="J233" s="68"/>
      <c r="K233" s="6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  <c r="EY233" s="9"/>
      <c r="EZ233" s="9"/>
      <c r="FA233" s="9"/>
      <c r="FB233" s="9"/>
      <c r="FC233" s="9"/>
      <c r="FD233" s="9"/>
      <c r="FE233" s="9"/>
      <c r="FF233" s="9"/>
      <c r="FG233" s="9"/>
      <c r="FH233" s="9"/>
      <c r="FI233" s="9"/>
      <c r="FJ233" s="9"/>
      <c r="FK233" s="9"/>
      <c r="FL233" s="9"/>
      <c r="FM233" s="9"/>
      <c r="FN233" s="9"/>
      <c r="FO233" s="9"/>
      <c r="FP233" s="9"/>
      <c r="FQ233" s="9"/>
      <c r="FR233" s="9"/>
      <c r="FS233" s="9"/>
      <c r="FT233" s="9"/>
      <c r="FU233" s="9"/>
      <c r="FV233" s="9"/>
      <c r="FW233" s="9"/>
      <c r="FX233" s="9"/>
      <c r="FY233" s="9"/>
      <c r="FZ233" s="9"/>
      <c r="GA233" s="9"/>
      <c r="GB233" s="9"/>
      <c r="GC233" s="9"/>
      <c r="GD233" s="9"/>
      <c r="GE233" s="9"/>
      <c r="GF233" s="9"/>
      <c r="GG233" s="9"/>
      <c r="GH233" s="9"/>
      <c r="GI233" s="9"/>
      <c r="GJ233" s="9"/>
      <c r="GK233" s="9"/>
      <c r="GL233" s="9"/>
      <c r="GM233" s="9"/>
      <c r="GN233" s="9"/>
      <c r="GO233" s="9"/>
      <c r="GP233" s="9"/>
      <c r="GQ233" s="9"/>
      <c r="GR233" s="9"/>
      <c r="GS233" s="9"/>
      <c r="GT233" s="9"/>
      <c r="GU233" s="9"/>
      <c r="GV233" s="9"/>
      <c r="GW233" s="9"/>
      <c r="GX233" s="9"/>
      <c r="GY233" s="9"/>
      <c r="GZ233" s="9"/>
      <c r="HA233" s="9"/>
      <c r="HB233" s="9"/>
      <c r="HC233" s="9"/>
      <c r="HD233" s="9"/>
      <c r="HE233" s="9"/>
      <c r="HF233" s="9"/>
      <c r="HG233" s="9"/>
      <c r="HH233" s="9"/>
      <c r="HI233" s="9"/>
      <c r="HJ233" s="9"/>
      <c r="HK233" s="9"/>
      <c r="HL233" s="9"/>
      <c r="HM233" s="9"/>
      <c r="HN233" s="9"/>
      <c r="HO233" s="9"/>
      <c r="HP233" s="9"/>
      <c r="HQ233" s="9"/>
      <c r="HR233" s="9"/>
      <c r="HS233" s="9"/>
      <c r="HT233" s="9"/>
      <c r="HU233" s="9"/>
      <c r="HV233" s="9"/>
      <c r="HW233" s="9"/>
      <c r="HX233" s="9"/>
      <c r="HY233" s="9"/>
      <c r="HZ233" s="9"/>
      <c r="IA233" s="9"/>
      <c r="IB233" s="9"/>
      <c r="IC233" s="9"/>
      <c r="ID233" s="9"/>
      <c r="IE233" s="9"/>
      <c r="IF233" s="9"/>
      <c r="IG233" s="9"/>
      <c r="IH233" s="9"/>
      <c r="II233" s="9"/>
      <c r="IJ233" s="9"/>
      <c r="IK233" s="9"/>
      <c r="IL233" s="9"/>
      <c r="IM233" s="9"/>
      <c r="IN233" s="9"/>
      <c r="IO233" s="9"/>
      <c r="IP233" s="9"/>
      <c r="IQ233" s="9"/>
      <c r="IR233" s="9"/>
      <c r="IS233" s="9"/>
      <c r="IT233" s="9"/>
      <c r="IU233" s="9"/>
      <c r="IV233" s="9"/>
    </row>
    <row r="234" spans="1:256" s="1" customFormat="1" ht="38.25" customHeight="1" x14ac:dyDescent="0.25">
      <c r="A234" s="884" t="s">
        <v>39</v>
      </c>
      <c r="B234" s="885"/>
      <c r="C234" s="1217"/>
      <c r="D234" s="1217"/>
      <c r="E234" s="1217"/>
      <c r="F234" s="1217"/>
      <c r="G234" s="885"/>
      <c r="H234" s="886"/>
      <c r="I234" s="886"/>
      <c r="J234" s="886"/>
      <c r="K234" s="887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  <c r="EY234" s="9"/>
      <c r="EZ234" s="9"/>
      <c r="FA234" s="9"/>
      <c r="FB234" s="9"/>
      <c r="FC234" s="9"/>
      <c r="FD234" s="9"/>
      <c r="FE234" s="9"/>
      <c r="FF234" s="9"/>
      <c r="FG234" s="9"/>
      <c r="FH234" s="9"/>
      <c r="FI234" s="9"/>
      <c r="FJ234" s="9"/>
      <c r="FK234" s="9"/>
      <c r="FL234" s="9"/>
      <c r="FM234" s="9"/>
      <c r="FN234" s="9"/>
      <c r="FO234" s="9"/>
      <c r="FP234" s="9"/>
      <c r="FQ234" s="9"/>
      <c r="FR234" s="9"/>
      <c r="FS234" s="9"/>
      <c r="FT234" s="9"/>
      <c r="FU234" s="9"/>
      <c r="FV234" s="9"/>
      <c r="FW234" s="9"/>
      <c r="FX234" s="9"/>
      <c r="FY234" s="9"/>
      <c r="FZ234" s="9"/>
      <c r="GA234" s="9"/>
      <c r="GB234" s="9"/>
      <c r="GC234" s="9"/>
      <c r="GD234" s="9"/>
      <c r="GE234" s="9"/>
      <c r="GF234" s="9"/>
      <c r="GG234" s="9"/>
      <c r="GH234" s="9"/>
      <c r="GI234" s="9"/>
      <c r="GJ234" s="9"/>
      <c r="GK234" s="9"/>
      <c r="GL234" s="9"/>
      <c r="GM234" s="9"/>
      <c r="GN234" s="9"/>
      <c r="GO234" s="9"/>
      <c r="GP234" s="9"/>
      <c r="GQ234" s="9"/>
      <c r="GR234" s="9"/>
      <c r="GS234" s="9"/>
      <c r="GT234" s="9"/>
      <c r="GU234" s="9"/>
      <c r="GV234" s="9"/>
      <c r="GW234" s="9"/>
      <c r="GX234" s="9"/>
      <c r="GY234" s="9"/>
      <c r="GZ234" s="9"/>
      <c r="HA234" s="9"/>
      <c r="HB234" s="9"/>
      <c r="HC234" s="9"/>
      <c r="HD234" s="9"/>
      <c r="HE234" s="9"/>
      <c r="HF234" s="9"/>
      <c r="HG234" s="9"/>
      <c r="HH234" s="9"/>
      <c r="HI234" s="9"/>
      <c r="HJ234" s="9"/>
      <c r="HK234" s="9"/>
      <c r="HL234" s="9"/>
      <c r="HM234" s="9"/>
      <c r="HN234" s="9"/>
      <c r="HO234" s="9"/>
      <c r="HP234" s="9"/>
      <c r="HQ234" s="9"/>
      <c r="HR234" s="9"/>
      <c r="HS234" s="9"/>
      <c r="HT234" s="9"/>
      <c r="HU234" s="9"/>
      <c r="HV234" s="9"/>
      <c r="HW234" s="9"/>
      <c r="HX234" s="9"/>
      <c r="HY234" s="9"/>
      <c r="HZ234" s="9"/>
      <c r="IA234" s="9"/>
      <c r="IB234" s="9"/>
      <c r="IC234" s="9"/>
      <c r="ID234" s="9"/>
      <c r="IE234" s="9"/>
      <c r="IF234" s="9"/>
      <c r="IG234" s="9"/>
      <c r="IH234" s="9"/>
      <c r="II234" s="9"/>
      <c r="IJ234" s="9"/>
      <c r="IK234" s="9"/>
      <c r="IL234" s="9"/>
      <c r="IM234" s="9"/>
      <c r="IN234" s="9"/>
      <c r="IO234" s="9"/>
      <c r="IP234" s="9"/>
      <c r="IQ234" s="9"/>
      <c r="IR234" s="9"/>
      <c r="IS234" s="9"/>
      <c r="IT234" s="9"/>
      <c r="IU234" s="9"/>
      <c r="IV234" s="9"/>
    </row>
    <row r="235" spans="1:256" s="1" customFormat="1" ht="33" customHeight="1" thickBot="1" x14ac:dyDescent="0.35">
      <c r="A235" s="881" t="s">
        <v>103</v>
      </c>
      <c r="B235" s="882"/>
      <c r="C235" s="882"/>
      <c r="D235" s="882"/>
      <c r="E235" s="882"/>
      <c r="F235" s="882"/>
      <c r="G235" s="882"/>
      <c r="H235" s="882"/>
      <c r="I235" s="882"/>
      <c r="J235" s="882"/>
      <c r="K235" s="883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9"/>
      <c r="BU235" s="9"/>
      <c r="BV235" s="9"/>
      <c r="BW235" s="9"/>
      <c r="BX235" s="9"/>
      <c r="BY235" s="9"/>
      <c r="BZ235" s="9"/>
      <c r="CA235" s="9"/>
      <c r="CB235" s="9"/>
      <c r="CC235" s="9"/>
      <c r="CD235" s="9"/>
      <c r="CE235" s="9"/>
      <c r="CF235" s="9"/>
      <c r="CG235" s="9"/>
      <c r="CH235" s="9"/>
      <c r="CI235" s="9"/>
      <c r="CJ235" s="9"/>
      <c r="CK235" s="9"/>
      <c r="CL235" s="9"/>
      <c r="CM235" s="9"/>
      <c r="CN235" s="9"/>
      <c r="CO235" s="9"/>
      <c r="CP235" s="9"/>
      <c r="CQ235" s="9"/>
      <c r="CR235" s="9"/>
      <c r="CS235" s="9"/>
      <c r="CT235" s="9"/>
      <c r="CU235" s="9"/>
      <c r="CV235" s="9"/>
      <c r="CW235" s="9"/>
      <c r="CX235" s="9"/>
      <c r="CY235" s="9"/>
      <c r="CZ235" s="9"/>
      <c r="DA235" s="9"/>
      <c r="DB235" s="9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  <c r="DS235" s="9"/>
      <c r="DT235" s="9"/>
      <c r="DU235" s="9"/>
      <c r="DV235" s="9"/>
      <c r="DW235" s="9"/>
      <c r="DX235" s="9"/>
      <c r="DY235" s="9"/>
      <c r="DZ235" s="9"/>
      <c r="EA235" s="9"/>
      <c r="EB235" s="9"/>
      <c r="EC235" s="9"/>
      <c r="ED235" s="9"/>
      <c r="EE235" s="9"/>
      <c r="EF235" s="9"/>
      <c r="EG235" s="9"/>
      <c r="EH235" s="9"/>
      <c r="EI235" s="9"/>
      <c r="EJ235" s="9"/>
      <c r="EK235" s="9"/>
      <c r="EL235" s="9"/>
      <c r="EM235" s="9"/>
      <c r="EN235" s="9"/>
      <c r="EO235" s="9"/>
      <c r="EP235" s="9"/>
      <c r="EQ235" s="9"/>
      <c r="ER235" s="9"/>
      <c r="ES235" s="9"/>
      <c r="ET235" s="9"/>
      <c r="EU235" s="9"/>
      <c r="EV235" s="9"/>
      <c r="EW235" s="9"/>
      <c r="EX235" s="9"/>
      <c r="EY235" s="9"/>
      <c r="EZ235" s="9"/>
      <c r="FA235" s="9"/>
      <c r="FB235" s="9"/>
      <c r="FC235" s="9"/>
      <c r="FD235" s="9"/>
      <c r="FE235" s="9"/>
      <c r="FF235" s="9"/>
      <c r="FG235" s="9"/>
      <c r="FH235" s="9"/>
      <c r="FI235" s="9"/>
      <c r="FJ235" s="9"/>
      <c r="FK235" s="9"/>
      <c r="FL235" s="9"/>
      <c r="FM235" s="9"/>
      <c r="FN235" s="9"/>
      <c r="FO235" s="9"/>
      <c r="FP235" s="9"/>
      <c r="FQ235" s="9"/>
      <c r="FR235" s="9"/>
      <c r="FS235" s="9"/>
      <c r="FT235" s="9"/>
      <c r="FU235" s="9"/>
      <c r="FV235" s="9"/>
      <c r="FW235" s="9"/>
      <c r="FX235" s="9"/>
      <c r="FY235" s="9"/>
      <c r="FZ235" s="9"/>
      <c r="GA235" s="9"/>
      <c r="GB235" s="9"/>
      <c r="GC235" s="9"/>
      <c r="GD235" s="9"/>
      <c r="GE235" s="9"/>
      <c r="GF235" s="9"/>
      <c r="GG235" s="9"/>
      <c r="GH235" s="9"/>
      <c r="GI235" s="9"/>
      <c r="GJ235" s="9"/>
      <c r="GK235" s="9"/>
      <c r="GL235" s="9"/>
      <c r="GM235" s="9"/>
      <c r="GN235" s="9"/>
      <c r="GO235" s="9"/>
      <c r="GP235" s="9"/>
      <c r="GQ235" s="9"/>
      <c r="GR235" s="9"/>
      <c r="GS235" s="9"/>
      <c r="GT235" s="9"/>
      <c r="GU235" s="9"/>
      <c r="GV235" s="9"/>
      <c r="GW235" s="9"/>
      <c r="GX235" s="9"/>
      <c r="GY235" s="9"/>
      <c r="GZ235" s="9"/>
      <c r="HA235" s="9"/>
      <c r="HB235" s="9"/>
      <c r="HC235" s="9"/>
      <c r="HD235" s="9"/>
      <c r="HE235" s="9"/>
      <c r="HF235" s="9"/>
      <c r="HG235" s="9"/>
      <c r="HH235" s="9"/>
      <c r="HI235" s="9"/>
      <c r="HJ235" s="9"/>
      <c r="HK235" s="9"/>
      <c r="HL235" s="9"/>
      <c r="HM235" s="9"/>
      <c r="HN235" s="9"/>
      <c r="HO235" s="9"/>
      <c r="HP235" s="9"/>
      <c r="HQ235" s="9"/>
      <c r="HR235" s="9"/>
      <c r="HS235" s="9"/>
      <c r="HT235" s="9"/>
      <c r="HU235" s="9"/>
      <c r="HV235" s="9"/>
      <c r="HW235" s="9"/>
      <c r="HX235" s="9"/>
      <c r="HY235" s="9"/>
      <c r="HZ235" s="9"/>
      <c r="IA235" s="9"/>
      <c r="IB235" s="9"/>
      <c r="IC235" s="9"/>
      <c r="ID235" s="9"/>
      <c r="IE235" s="9"/>
      <c r="IF235" s="9"/>
      <c r="IG235" s="9"/>
      <c r="IH235" s="9"/>
      <c r="II235" s="9"/>
      <c r="IJ235" s="9"/>
      <c r="IK235" s="9"/>
      <c r="IL235" s="9"/>
      <c r="IM235" s="9"/>
      <c r="IN235" s="9"/>
      <c r="IO235" s="9"/>
      <c r="IP235" s="9"/>
      <c r="IQ235" s="9"/>
      <c r="IR235" s="9"/>
      <c r="IS235" s="9"/>
      <c r="IT235" s="9"/>
      <c r="IU235" s="9"/>
      <c r="IV235" s="9"/>
    </row>
    <row r="236" spans="1:256" s="1" customFormat="1" ht="30.75" customHeight="1" x14ac:dyDescent="0.25">
      <c r="A236" s="884" t="s">
        <v>40</v>
      </c>
      <c r="B236" s="885"/>
      <c r="C236" s="885"/>
      <c r="D236" s="885"/>
      <c r="E236" s="885"/>
      <c r="F236" s="885"/>
      <c r="G236" s="885"/>
      <c r="H236" s="886"/>
      <c r="I236" s="886"/>
      <c r="J236" s="886"/>
      <c r="K236" s="887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  <c r="BP236" s="9"/>
      <c r="BQ236" s="9"/>
      <c r="BR236" s="9"/>
      <c r="BS236" s="9"/>
      <c r="BT236" s="9"/>
      <c r="BU236" s="9"/>
      <c r="BV236" s="9"/>
      <c r="BW236" s="9"/>
      <c r="BX236" s="9"/>
      <c r="BY236" s="9"/>
      <c r="BZ236" s="9"/>
      <c r="CA236" s="9"/>
      <c r="CB236" s="9"/>
      <c r="CC236" s="9"/>
      <c r="CD236" s="9"/>
      <c r="CE236" s="9"/>
      <c r="CF236" s="9"/>
      <c r="CG236" s="9"/>
      <c r="CH236" s="9"/>
      <c r="CI236" s="9"/>
      <c r="CJ236" s="9"/>
      <c r="CK236" s="9"/>
      <c r="CL236" s="9"/>
      <c r="CM236" s="9"/>
      <c r="CN236" s="9"/>
      <c r="CO236" s="9"/>
      <c r="CP236" s="9"/>
      <c r="CQ236" s="9"/>
      <c r="CR236" s="9"/>
      <c r="CS236" s="9"/>
      <c r="CT236" s="9"/>
      <c r="CU236" s="9"/>
      <c r="CV236" s="9"/>
      <c r="CW236" s="9"/>
      <c r="CX236" s="9"/>
      <c r="CY236" s="9"/>
      <c r="CZ236" s="9"/>
      <c r="DA236" s="9"/>
      <c r="DB236" s="9"/>
      <c r="DC236" s="9"/>
      <c r="DD236" s="9"/>
      <c r="DE236" s="9"/>
      <c r="DF236" s="9"/>
      <c r="DG236" s="9"/>
      <c r="DH236" s="9"/>
      <c r="DI236" s="9"/>
      <c r="DJ236" s="9"/>
      <c r="DK236" s="9"/>
      <c r="DL236" s="9"/>
      <c r="DM236" s="9"/>
      <c r="DN236" s="9"/>
      <c r="DO236" s="9"/>
      <c r="DP236" s="9"/>
      <c r="DQ236" s="9"/>
      <c r="DR236" s="9"/>
      <c r="DS236" s="9"/>
      <c r="DT236" s="9"/>
      <c r="DU236" s="9"/>
      <c r="DV236" s="9"/>
      <c r="DW236" s="9"/>
      <c r="DX236" s="9"/>
      <c r="DY236" s="9"/>
      <c r="DZ236" s="9"/>
      <c r="EA236" s="9"/>
      <c r="EB236" s="9"/>
      <c r="EC236" s="9"/>
      <c r="ED236" s="9"/>
      <c r="EE236" s="9"/>
      <c r="EF236" s="9"/>
      <c r="EG236" s="9"/>
      <c r="EH236" s="9"/>
      <c r="EI236" s="9"/>
      <c r="EJ236" s="9"/>
      <c r="EK236" s="9"/>
      <c r="EL236" s="9"/>
      <c r="EM236" s="9"/>
      <c r="EN236" s="9"/>
      <c r="EO236" s="9"/>
      <c r="EP236" s="9"/>
      <c r="EQ236" s="9"/>
      <c r="ER236" s="9"/>
      <c r="ES236" s="9"/>
      <c r="ET236" s="9"/>
      <c r="EU236" s="9"/>
      <c r="EV236" s="9"/>
      <c r="EW236" s="9"/>
      <c r="EX236" s="9"/>
      <c r="EY236" s="9"/>
      <c r="EZ236" s="9"/>
      <c r="FA236" s="9"/>
      <c r="FB236" s="9"/>
      <c r="FC236" s="9"/>
      <c r="FD236" s="9"/>
      <c r="FE236" s="9"/>
      <c r="FF236" s="9"/>
      <c r="FG236" s="9"/>
      <c r="FH236" s="9"/>
      <c r="FI236" s="9"/>
      <c r="FJ236" s="9"/>
      <c r="FK236" s="9"/>
      <c r="FL236" s="9"/>
      <c r="FM236" s="9"/>
      <c r="FN236" s="9"/>
      <c r="FO236" s="9"/>
      <c r="FP236" s="9"/>
      <c r="FQ236" s="9"/>
      <c r="FR236" s="9"/>
      <c r="FS236" s="9"/>
      <c r="FT236" s="9"/>
      <c r="FU236" s="9"/>
      <c r="FV236" s="9"/>
      <c r="FW236" s="9"/>
      <c r="FX236" s="9"/>
      <c r="FY236" s="9"/>
      <c r="FZ236" s="9"/>
      <c r="GA236" s="9"/>
      <c r="GB236" s="9"/>
      <c r="GC236" s="9"/>
      <c r="GD236" s="9"/>
      <c r="GE236" s="9"/>
      <c r="GF236" s="9"/>
      <c r="GG236" s="9"/>
      <c r="GH236" s="9"/>
      <c r="GI236" s="9"/>
      <c r="GJ236" s="9"/>
      <c r="GK236" s="9"/>
      <c r="GL236" s="9"/>
      <c r="GM236" s="9"/>
      <c r="GN236" s="9"/>
      <c r="GO236" s="9"/>
      <c r="GP236" s="9"/>
      <c r="GQ236" s="9"/>
      <c r="GR236" s="9"/>
      <c r="GS236" s="9"/>
      <c r="GT236" s="9"/>
      <c r="GU236" s="9"/>
      <c r="GV236" s="9"/>
      <c r="GW236" s="9"/>
      <c r="GX236" s="9"/>
      <c r="GY236" s="9"/>
      <c r="GZ236" s="9"/>
      <c r="HA236" s="9"/>
      <c r="HB236" s="9"/>
      <c r="HC236" s="9"/>
      <c r="HD236" s="9"/>
      <c r="HE236" s="9"/>
      <c r="HF236" s="9"/>
      <c r="HG236" s="9"/>
      <c r="HH236" s="9"/>
      <c r="HI236" s="9"/>
      <c r="HJ236" s="9"/>
      <c r="HK236" s="9"/>
      <c r="HL236" s="9"/>
      <c r="HM236" s="9"/>
      <c r="HN236" s="9"/>
      <c r="HO236" s="9"/>
      <c r="HP236" s="9"/>
      <c r="HQ236" s="9"/>
      <c r="HR236" s="9"/>
      <c r="HS236" s="9"/>
      <c r="HT236" s="9"/>
      <c r="HU236" s="9"/>
      <c r="HV236" s="9"/>
      <c r="HW236" s="9"/>
      <c r="HX236" s="9"/>
      <c r="HY236" s="9"/>
      <c r="HZ236" s="9"/>
      <c r="IA236" s="9"/>
      <c r="IB236" s="9"/>
      <c r="IC236" s="9"/>
      <c r="ID236" s="9"/>
      <c r="IE236" s="9"/>
      <c r="IF236" s="9"/>
      <c r="IG236" s="9"/>
      <c r="IH236" s="9"/>
      <c r="II236" s="9"/>
      <c r="IJ236" s="9"/>
      <c r="IK236" s="9"/>
      <c r="IL236" s="9"/>
      <c r="IM236" s="9"/>
      <c r="IN236" s="9"/>
      <c r="IO236" s="9"/>
      <c r="IP236" s="9"/>
      <c r="IQ236" s="9"/>
      <c r="IR236" s="9"/>
      <c r="IS236" s="9"/>
      <c r="IT236" s="9"/>
      <c r="IU236" s="9"/>
      <c r="IV236" s="9"/>
    </row>
    <row r="237" spans="1:256" s="1" customFormat="1" ht="36.75" customHeight="1" thickBot="1" x14ac:dyDescent="0.35">
      <c r="A237" s="881" t="s">
        <v>104</v>
      </c>
      <c r="B237" s="882"/>
      <c r="C237" s="882"/>
      <c r="D237" s="882"/>
      <c r="E237" s="882"/>
      <c r="F237" s="882"/>
      <c r="G237" s="882"/>
      <c r="H237" s="882"/>
      <c r="I237" s="882"/>
      <c r="J237" s="882"/>
      <c r="K237" s="883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  <c r="BT237" s="9"/>
      <c r="BU237" s="9"/>
      <c r="BV237" s="9"/>
      <c r="BW237" s="9"/>
      <c r="BX237" s="9"/>
      <c r="BY237" s="9"/>
      <c r="BZ237" s="9"/>
      <c r="CA237" s="9"/>
      <c r="CB237" s="9"/>
      <c r="CC237" s="9"/>
      <c r="CD237" s="9"/>
      <c r="CE237" s="9"/>
      <c r="CF237" s="9"/>
      <c r="CG237" s="9"/>
      <c r="CH237" s="9"/>
      <c r="CI237" s="9"/>
      <c r="CJ237" s="9"/>
      <c r="CK237" s="9"/>
      <c r="CL237" s="9"/>
      <c r="CM237" s="9"/>
      <c r="CN237" s="9"/>
      <c r="CO237" s="9"/>
      <c r="CP237" s="9"/>
      <c r="CQ237" s="9"/>
      <c r="CR237" s="9"/>
      <c r="CS237" s="9"/>
      <c r="CT237" s="9"/>
      <c r="CU237" s="9"/>
      <c r="CV237" s="9"/>
      <c r="CW237" s="9"/>
      <c r="CX237" s="9"/>
      <c r="CY237" s="9"/>
      <c r="CZ237" s="9"/>
      <c r="DA237" s="9"/>
      <c r="DB237" s="9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  <c r="DS237" s="9"/>
      <c r="DT237" s="9"/>
      <c r="DU237" s="9"/>
      <c r="DV237" s="9"/>
      <c r="DW237" s="9"/>
      <c r="DX237" s="9"/>
      <c r="DY237" s="9"/>
      <c r="DZ237" s="9"/>
      <c r="EA237" s="9"/>
      <c r="EB237" s="9"/>
      <c r="EC237" s="9"/>
      <c r="ED237" s="9"/>
      <c r="EE237" s="9"/>
      <c r="EF237" s="9"/>
      <c r="EG237" s="9"/>
      <c r="EH237" s="9"/>
      <c r="EI237" s="9"/>
      <c r="EJ237" s="9"/>
      <c r="EK237" s="9"/>
      <c r="EL237" s="9"/>
      <c r="EM237" s="9"/>
      <c r="EN237" s="9"/>
      <c r="EO237" s="9"/>
      <c r="EP237" s="9"/>
      <c r="EQ237" s="9"/>
      <c r="ER237" s="9"/>
      <c r="ES237" s="9"/>
      <c r="ET237" s="9"/>
      <c r="EU237" s="9"/>
      <c r="EV237" s="9"/>
      <c r="EW237" s="9"/>
      <c r="EX237" s="9"/>
      <c r="EY237" s="9"/>
      <c r="EZ237" s="9"/>
      <c r="FA237" s="9"/>
      <c r="FB237" s="9"/>
      <c r="FC237" s="9"/>
      <c r="FD237" s="9"/>
      <c r="FE237" s="9"/>
      <c r="FF237" s="9"/>
      <c r="FG237" s="9"/>
      <c r="FH237" s="9"/>
      <c r="FI237" s="9"/>
      <c r="FJ237" s="9"/>
      <c r="FK237" s="9"/>
      <c r="FL237" s="9"/>
      <c r="FM237" s="9"/>
      <c r="FN237" s="9"/>
      <c r="FO237" s="9"/>
      <c r="FP237" s="9"/>
      <c r="FQ237" s="9"/>
      <c r="FR237" s="9"/>
      <c r="FS237" s="9"/>
      <c r="FT237" s="9"/>
      <c r="FU237" s="9"/>
      <c r="FV237" s="9"/>
      <c r="FW237" s="9"/>
      <c r="FX237" s="9"/>
      <c r="FY237" s="9"/>
      <c r="FZ237" s="9"/>
      <c r="GA237" s="9"/>
      <c r="GB237" s="9"/>
      <c r="GC237" s="9"/>
      <c r="GD237" s="9"/>
      <c r="GE237" s="9"/>
      <c r="GF237" s="9"/>
      <c r="GG237" s="9"/>
      <c r="GH237" s="9"/>
      <c r="GI237" s="9"/>
      <c r="GJ237" s="9"/>
      <c r="GK237" s="9"/>
      <c r="GL237" s="9"/>
      <c r="GM237" s="9"/>
      <c r="GN237" s="9"/>
      <c r="GO237" s="9"/>
      <c r="GP237" s="9"/>
      <c r="GQ237" s="9"/>
      <c r="GR237" s="9"/>
      <c r="GS237" s="9"/>
      <c r="GT237" s="9"/>
      <c r="GU237" s="9"/>
      <c r="GV237" s="9"/>
      <c r="GW237" s="9"/>
      <c r="GX237" s="9"/>
      <c r="GY237" s="9"/>
      <c r="GZ237" s="9"/>
      <c r="HA237" s="9"/>
      <c r="HB237" s="9"/>
      <c r="HC237" s="9"/>
      <c r="HD237" s="9"/>
      <c r="HE237" s="9"/>
      <c r="HF237" s="9"/>
      <c r="HG237" s="9"/>
      <c r="HH237" s="9"/>
      <c r="HI237" s="9"/>
      <c r="HJ237" s="9"/>
      <c r="HK237" s="9"/>
      <c r="HL237" s="9"/>
      <c r="HM237" s="9"/>
      <c r="HN237" s="9"/>
      <c r="HO237" s="9"/>
      <c r="HP237" s="9"/>
      <c r="HQ237" s="9"/>
      <c r="HR237" s="9"/>
      <c r="HS237" s="9"/>
      <c r="HT237" s="9"/>
      <c r="HU237" s="9"/>
      <c r="HV237" s="9"/>
      <c r="HW237" s="9"/>
      <c r="HX237" s="9"/>
      <c r="HY237" s="9"/>
      <c r="HZ237" s="9"/>
      <c r="IA237" s="9"/>
      <c r="IB237" s="9"/>
      <c r="IC237" s="9"/>
      <c r="ID237" s="9"/>
      <c r="IE237" s="9"/>
      <c r="IF237" s="9"/>
      <c r="IG237" s="9"/>
      <c r="IH237" s="9"/>
      <c r="II237" s="9"/>
      <c r="IJ237" s="9"/>
      <c r="IK237" s="9"/>
      <c r="IL237" s="9"/>
      <c r="IM237" s="9"/>
      <c r="IN237" s="9"/>
      <c r="IO237" s="9"/>
      <c r="IP237" s="9"/>
      <c r="IQ237" s="9"/>
      <c r="IR237" s="9"/>
      <c r="IS237" s="9"/>
      <c r="IT237" s="9"/>
      <c r="IU237" s="9"/>
      <c r="IV237" s="9"/>
    </row>
  </sheetData>
  <mergeCells count="276">
    <mergeCell ref="A237:K237"/>
    <mergeCell ref="A231:C231"/>
    <mergeCell ref="A232:B232"/>
    <mergeCell ref="A233:B233"/>
    <mergeCell ref="A234:K234"/>
    <mergeCell ref="A235:K235"/>
    <mergeCell ref="A236:K236"/>
    <mergeCell ref="A227:A228"/>
    <mergeCell ref="B227:B228"/>
    <mergeCell ref="C227:K227"/>
    <mergeCell ref="C228:K228"/>
    <mergeCell ref="A229:B229"/>
    <mergeCell ref="A230:B230"/>
    <mergeCell ref="A222:K222"/>
    <mergeCell ref="A223:K223"/>
    <mergeCell ref="A224:K224"/>
    <mergeCell ref="A225:B226"/>
    <mergeCell ref="C225:K225"/>
    <mergeCell ref="C226:K226"/>
    <mergeCell ref="A215:B216"/>
    <mergeCell ref="A217:B217"/>
    <mergeCell ref="A218:C218"/>
    <mergeCell ref="A219:B219"/>
    <mergeCell ref="A220:B220"/>
    <mergeCell ref="A221:K221"/>
    <mergeCell ref="A210:K210"/>
    <mergeCell ref="A211:B213"/>
    <mergeCell ref="C211:K211"/>
    <mergeCell ref="C212:K212"/>
    <mergeCell ref="C213:K213"/>
    <mergeCell ref="C214:K214"/>
    <mergeCell ref="A204:C204"/>
    <mergeCell ref="A205:B205"/>
    <mergeCell ref="A206:B206"/>
    <mergeCell ref="A207:K207"/>
    <mergeCell ref="A208:K208"/>
    <mergeCell ref="A209:K209"/>
    <mergeCell ref="A200:A201"/>
    <mergeCell ref="B200:B201"/>
    <mergeCell ref="C200:K200"/>
    <mergeCell ref="C201:K201"/>
    <mergeCell ref="A202:B202"/>
    <mergeCell ref="A203:B203"/>
    <mergeCell ref="A195:K195"/>
    <mergeCell ref="A196:K196"/>
    <mergeCell ref="A197:K197"/>
    <mergeCell ref="A198:B199"/>
    <mergeCell ref="C198:K198"/>
    <mergeCell ref="C199:K199"/>
    <mergeCell ref="A189:B189"/>
    <mergeCell ref="A190:B190"/>
    <mergeCell ref="A191:C191"/>
    <mergeCell ref="A192:B192"/>
    <mergeCell ref="A193:B193"/>
    <mergeCell ref="A194:K194"/>
    <mergeCell ref="A183:K183"/>
    <mergeCell ref="A184:K184"/>
    <mergeCell ref="A185:B186"/>
    <mergeCell ref="C185:K185"/>
    <mergeCell ref="C186:K186"/>
    <mergeCell ref="A187:A188"/>
    <mergeCell ref="B187:B188"/>
    <mergeCell ref="C187:K187"/>
    <mergeCell ref="C188:K188"/>
    <mergeCell ref="A177:B177"/>
    <mergeCell ref="A178:C178"/>
    <mergeCell ref="A179:B179"/>
    <mergeCell ref="A180:B180"/>
    <mergeCell ref="A181:K181"/>
    <mergeCell ref="A182:K182"/>
    <mergeCell ref="A172:B174"/>
    <mergeCell ref="C172:K172"/>
    <mergeCell ref="C173:K173"/>
    <mergeCell ref="C174:K174"/>
    <mergeCell ref="C175:K175"/>
    <mergeCell ref="A176:B176"/>
    <mergeCell ref="A163:K163"/>
    <mergeCell ref="A164:K164"/>
    <mergeCell ref="A166:K166"/>
    <mergeCell ref="A168:K168"/>
    <mergeCell ref="A169:C171"/>
    <mergeCell ref="D169:K169"/>
    <mergeCell ref="D170:G170"/>
    <mergeCell ref="H170:K170"/>
    <mergeCell ref="A158:K158"/>
    <mergeCell ref="A159:B159"/>
    <mergeCell ref="C159:K159"/>
    <mergeCell ref="A160:B160"/>
    <mergeCell ref="A161:K161"/>
    <mergeCell ref="A162:K162"/>
    <mergeCell ref="A153:A154"/>
    <mergeCell ref="B153:B154"/>
    <mergeCell ref="C154:K154"/>
    <mergeCell ref="A155:B155"/>
    <mergeCell ref="A156:K156"/>
    <mergeCell ref="A157:K157"/>
    <mergeCell ref="A146:B146"/>
    <mergeCell ref="A147:K147"/>
    <mergeCell ref="A148:K148"/>
    <mergeCell ref="A149:K149"/>
    <mergeCell ref="A150:K150"/>
    <mergeCell ref="A151:B152"/>
    <mergeCell ref="C151:K151"/>
    <mergeCell ref="C152:K152"/>
    <mergeCell ref="C140:K140"/>
    <mergeCell ref="A141:B141"/>
    <mergeCell ref="A142:K142"/>
    <mergeCell ref="A143:K143"/>
    <mergeCell ref="A144:K144"/>
    <mergeCell ref="A145:B145"/>
    <mergeCell ref="C145:K145"/>
    <mergeCell ref="A134:K134"/>
    <mergeCell ref="A135:K135"/>
    <mergeCell ref="A136:K136"/>
    <mergeCell ref="A137:B139"/>
    <mergeCell ref="C137:K137"/>
    <mergeCell ref="C138:K138"/>
    <mergeCell ref="C139:K139"/>
    <mergeCell ref="A129:K129"/>
    <mergeCell ref="A130:K130"/>
    <mergeCell ref="A131:B131"/>
    <mergeCell ref="C131:K131"/>
    <mergeCell ref="A132:B132"/>
    <mergeCell ref="A133:K133"/>
    <mergeCell ref="A125:A126"/>
    <mergeCell ref="B125:B126"/>
    <mergeCell ref="C125:K125"/>
    <mergeCell ref="C126:K126"/>
    <mergeCell ref="A127:B127"/>
    <mergeCell ref="A128:K128"/>
    <mergeCell ref="A118:B118"/>
    <mergeCell ref="A119:K119"/>
    <mergeCell ref="A120:K120"/>
    <mergeCell ref="A121:K121"/>
    <mergeCell ref="A122:K122"/>
    <mergeCell ref="A123:B124"/>
    <mergeCell ref="C123:K123"/>
    <mergeCell ref="C124:K124"/>
    <mergeCell ref="A113:B113"/>
    <mergeCell ref="A114:K114"/>
    <mergeCell ref="A115:K115"/>
    <mergeCell ref="A116:K116"/>
    <mergeCell ref="A117:B117"/>
    <mergeCell ref="C117:K117"/>
    <mergeCell ref="A109:B110"/>
    <mergeCell ref="C109:K109"/>
    <mergeCell ref="C110:K110"/>
    <mergeCell ref="A111:A112"/>
    <mergeCell ref="B111:B112"/>
    <mergeCell ref="C111:K111"/>
    <mergeCell ref="C112:K112"/>
    <mergeCell ref="A99:K99"/>
    <mergeCell ref="A100:K100"/>
    <mergeCell ref="A101:K101"/>
    <mergeCell ref="A104:K104"/>
    <mergeCell ref="A106:C108"/>
    <mergeCell ref="D106:K106"/>
    <mergeCell ref="D107:G107"/>
    <mergeCell ref="H107:K107"/>
    <mergeCell ref="A93:B93"/>
    <mergeCell ref="A94:B94"/>
    <mergeCell ref="A95:C95"/>
    <mergeCell ref="A96:K96"/>
    <mergeCell ref="A97:K97"/>
    <mergeCell ref="A98:K98"/>
    <mergeCell ref="A88:K88"/>
    <mergeCell ref="A89:B90"/>
    <mergeCell ref="C89:K89"/>
    <mergeCell ref="C90:K90"/>
    <mergeCell ref="A91:A92"/>
    <mergeCell ref="B91:B92"/>
    <mergeCell ref="C91:K91"/>
    <mergeCell ref="C92:K92"/>
    <mergeCell ref="A82:C82"/>
    <mergeCell ref="A83:K83"/>
    <mergeCell ref="A84:K84"/>
    <mergeCell ref="A85:K85"/>
    <mergeCell ref="A86:K86"/>
    <mergeCell ref="A87:K87"/>
    <mergeCell ref="A78:A79"/>
    <mergeCell ref="B78:B79"/>
    <mergeCell ref="C78:K78"/>
    <mergeCell ref="C79:K79"/>
    <mergeCell ref="A80:B80"/>
    <mergeCell ref="A81:B81"/>
    <mergeCell ref="A73:K73"/>
    <mergeCell ref="A74:K74"/>
    <mergeCell ref="A75:K75"/>
    <mergeCell ref="A76:B77"/>
    <mergeCell ref="C76:K76"/>
    <mergeCell ref="C77:K77"/>
    <mergeCell ref="A67:B67"/>
    <mergeCell ref="A68:B68"/>
    <mergeCell ref="A69:C69"/>
    <mergeCell ref="A70:K70"/>
    <mergeCell ref="A71:K71"/>
    <mergeCell ref="A72:K72"/>
    <mergeCell ref="A62:K62"/>
    <mergeCell ref="A63:B64"/>
    <mergeCell ref="C63:K63"/>
    <mergeCell ref="C64:K64"/>
    <mergeCell ref="A65:A66"/>
    <mergeCell ref="B65:B66"/>
    <mergeCell ref="C65:K65"/>
    <mergeCell ref="C66:K66"/>
    <mergeCell ref="A56:C56"/>
    <mergeCell ref="A57:K57"/>
    <mergeCell ref="A58:K58"/>
    <mergeCell ref="A59:K59"/>
    <mergeCell ref="A60:K60"/>
    <mergeCell ref="A61:K61"/>
    <mergeCell ref="A52:A53"/>
    <mergeCell ref="B52:B53"/>
    <mergeCell ref="C52:K52"/>
    <mergeCell ref="C53:K53"/>
    <mergeCell ref="A54:B54"/>
    <mergeCell ref="A55:B55"/>
    <mergeCell ref="A47:K47"/>
    <mergeCell ref="A48:K48"/>
    <mergeCell ref="A49:K49"/>
    <mergeCell ref="A50:B51"/>
    <mergeCell ref="C50:K50"/>
    <mergeCell ref="C51:K51"/>
    <mergeCell ref="A41:B41"/>
    <mergeCell ref="A42:B42"/>
    <mergeCell ref="A43:C43"/>
    <mergeCell ref="A44:K44"/>
    <mergeCell ref="A45:K45"/>
    <mergeCell ref="A46:K46"/>
    <mergeCell ref="A36:K36"/>
    <mergeCell ref="A37:B38"/>
    <mergeCell ref="C37:K37"/>
    <mergeCell ref="C38:K38"/>
    <mergeCell ref="A39:A40"/>
    <mergeCell ref="B39:B40"/>
    <mergeCell ref="C39:K39"/>
    <mergeCell ref="C40:K40"/>
    <mergeCell ref="A30:C30"/>
    <mergeCell ref="A31:K31"/>
    <mergeCell ref="A32:K32"/>
    <mergeCell ref="A33:K33"/>
    <mergeCell ref="A34:K34"/>
    <mergeCell ref="A35:K35"/>
    <mergeCell ref="A26:A27"/>
    <mergeCell ref="B26:B27"/>
    <mergeCell ref="C26:K26"/>
    <mergeCell ref="C27:K27"/>
    <mergeCell ref="A28:B28"/>
    <mergeCell ref="A29:B29"/>
    <mergeCell ref="A21:K21"/>
    <mergeCell ref="A22:K22"/>
    <mergeCell ref="A23:K23"/>
    <mergeCell ref="A24:B25"/>
    <mergeCell ref="C24:K24"/>
    <mergeCell ref="C25:K25"/>
    <mergeCell ref="A15:B15"/>
    <mergeCell ref="A16:B16"/>
    <mergeCell ref="A17:C17"/>
    <mergeCell ref="A18:K18"/>
    <mergeCell ref="A19:K19"/>
    <mergeCell ref="A20:K20"/>
    <mergeCell ref="A11:B12"/>
    <mergeCell ref="C11:K11"/>
    <mergeCell ref="C12:K12"/>
    <mergeCell ref="A13:A14"/>
    <mergeCell ref="B13:B14"/>
    <mergeCell ref="C13:K13"/>
    <mergeCell ref="C14:K14"/>
    <mergeCell ref="A1:K1"/>
    <mergeCell ref="A3:K3"/>
    <mergeCell ref="A4:K4"/>
    <mergeCell ref="A6:K6"/>
    <mergeCell ref="A8:C10"/>
    <mergeCell ref="D8:K8"/>
    <mergeCell ref="D9:G9"/>
    <mergeCell ref="H9:K9"/>
  </mergeCells>
  <pageMargins left="0.2" right="0.19" top="0.17" bottom="0.17" header="0.31496062992126" footer="0.23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T43"/>
  <sheetViews>
    <sheetView workbookViewId="0">
      <selection activeCell="A158" sqref="A158:XFD162"/>
    </sheetView>
  </sheetViews>
  <sheetFormatPr defaultRowHeight="15" x14ac:dyDescent="0.25"/>
  <cols>
    <col min="1" max="1" width="23" style="9" customWidth="1"/>
    <col min="2" max="2" width="20" style="9" customWidth="1"/>
    <col min="3" max="3" width="27.85546875" style="9" customWidth="1"/>
    <col min="4" max="4" width="12.7109375" style="9" customWidth="1"/>
    <col min="5" max="5" width="15.140625" style="9" customWidth="1"/>
    <col min="6" max="6" width="9.140625" style="9"/>
    <col min="7" max="7" width="13.7109375" style="9" customWidth="1"/>
    <col min="8" max="8" width="10.42578125" style="9" bestFit="1" customWidth="1"/>
    <col min="9" max="9" width="10.5703125" style="9" bestFit="1" customWidth="1"/>
    <col min="10" max="16384" width="9.140625" style="9"/>
  </cols>
  <sheetData>
    <row r="1" spans="1:254" ht="16.5" x14ac:dyDescent="0.25">
      <c r="A1" s="1222" t="s">
        <v>329</v>
      </c>
      <c r="B1" s="1222"/>
      <c r="C1" s="1222"/>
      <c r="D1" s="1222"/>
      <c r="E1" s="1222"/>
      <c r="F1" s="1222"/>
      <c r="G1" s="1222"/>
      <c r="H1" s="1222"/>
      <c r="I1" s="1222"/>
    </row>
    <row r="2" spans="1:254" ht="16.5" x14ac:dyDescent="0.25">
      <c r="A2" s="88"/>
      <c r="B2" s="88"/>
      <c r="C2" s="88"/>
      <c r="D2" s="88"/>
      <c r="E2" s="88"/>
      <c r="F2" s="10"/>
      <c r="G2" s="10"/>
      <c r="H2" s="10"/>
      <c r="I2" s="10"/>
    </row>
    <row r="3" spans="1:254" ht="57.75" customHeight="1" x14ac:dyDescent="0.25">
      <c r="A3" s="1224" t="s">
        <v>258</v>
      </c>
      <c r="B3" s="1224"/>
      <c r="C3" s="1224"/>
      <c r="D3" s="1224"/>
      <c r="E3" s="1224"/>
      <c r="F3" s="1224"/>
      <c r="G3" s="1224"/>
      <c r="H3" s="1224"/>
      <c r="I3" s="1224"/>
    </row>
    <row r="4" spans="1:254" ht="51" customHeight="1" x14ac:dyDescent="0.25">
      <c r="A4" s="1223" t="s">
        <v>24</v>
      </c>
      <c r="B4" s="1223"/>
      <c r="C4" s="1223"/>
      <c r="D4" s="1223"/>
      <c r="E4" s="1223"/>
      <c r="F4" s="1223"/>
      <c r="G4" s="1223"/>
      <c r="H4" s="1223"/>
      <c r="I4" s="1223"/>
    </row>
    <row r="5" spans="1:254" s="10" customFormat="1" ht="16.5" x14ac:dyDescent="0.25">
      <c r="A5" s="1223" t="s">
        <v>61</v>
      </c>
      <c r="B5" s="1223"/>
      <c r="C5" s="1223"/>
      <c r="D5" s="1223"/>
      <c r="E5" s="1223"/>
      <c r="F5" s="1223"/>
      <c r="G5" s="1223"/>
      <c r="H5" s="1223"/>
      <c r="I5" s="1223"/>
    </row>
    <row r="6" spans="1:254" s="10" customFormat="1" ht="21" customHeight="1" thickBot="1" x14ac:dyDescent="0.3"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</row>
    <row r="7" spans="1:254" s="10" customFormat="1" ht="42.75" customHeight="1" x14ac:dyDescent="0.25">
      <c r="A7" s="1239" t="s">
        <v>26</v>
      </c>
      <c r="B7" s="1240"/>
      <c r="C7" s="1240"/>
      <c r="D7" s="811" t="s">
        <v>238</v>
      </c>
      <c r="E7" s="812"/>
      <c r="F7" s="812"/>
      <c r="G7" s="812"/>
      <c r="H7" s="812"/>
      <c r="I7" s="813"/>
    </row>
    <row r="8" spans="1:254" s="10" customFormat="1" ht="29.25" customHeight="1" x14ac:dyDescent="0.25">
      <c r="A8" s="1241"/>
      <c r="B8" s="755"/>
      <c r="C8" s="755"/>
      <c r="D8" s="799" t="s">
        <v>27</v>
      </c>
      <c r="E8" s="800"/>
      <c r="F8" s="801"/>
      <c r="G8" s="799" t="s">
        <v>28</v>
      </c>
      <c r="H8" s="800"/>
      <c r="I8" s="801"/>
    </row>
    <row r="9" spans="1:254" s="10" customFormat="1" ht="33.75" thickBot="1" x14ac:dyDescent="0.3">
      <c r="A9" s="1242"/>
      <c r="B9" s="1243"/>
      <c r="C9" s="1243"/>
      <c r="D9" s="66" t="s">
        <v>8</v>
      </c>
      <c r="E9" s="66" t="s">
        <v>9</v>
      </c>
      <c r="F9" s="93" t="s">
        <v>5</v>
      </c>
      <c r="G9" s="66" t="s">
        <v>8</v>
      </c>
      <c r="H9" s="66" t="s">
        <v>9</v>
      </c>
      <c r="I9" s="73" t="s">
        <v>5</v>
      </c>
    </row>
    <row r="10" spans="1:254" s="10" customFormat="1" ht="16.5" customHeight="1" x14ac:dyDescent="0.25">
      <c r="A10" s="804" t="s">
        <v>29</v>
      </c>
      <c r="B10" s="805"/>
      <c r="C10" s="808" t="s">
        <v>10</v>
      </c>
      <c r="D10" s="809"/>
      <c r="E10" s="809"/>
      <c r="F10" s="809"/>
      <c r="G10" s="809"/>
      <c r="H10" s="809"/>
      <c r="I10" s="810"/>
    </row>
    <row r="11" spans="1:254" s="10" customFormat="1" ht="16.5" customHeight="1" x14ac:dyDescent="0.25">
      <c r="A11" s="806"/>
      <c r="B11" s="807"/>
      <c r="C11" s="856" t="s">
        <v>94</v>
      </c>
      <c r="D11" s="857"/>
      <c r="E11" s="857"/>
      <c r="F11" s="857"/>
      <c r="G11" s="857"/>
      <c r="H11" s="857"/>
      <c r="I11" s="858"/>
    </row>
    <row r="12" spans="1:254" s="10" customFormat="1" ht="16.5" x14ac:dyDescent="0.25">
      <c r="A12" s="849">
        <v>1047</v>
      </c>
      <c r="B12" s="755" t="s">
        <v>256</v>
      </c>
      <c r="C12" s="756" t="s">
        <v>31</v>
      </c>
      <c r="D12" s="757"/>
      <c r="E12" s="757"/>
      <c r="F12" s="757"/>
      <c r="G12" s="757"/>
      <c r="H12" s="757"/>
      <c r="I12" s="758"/>
    </row>
    <row r="13" spans="1:254" s="10" customFormat="1" ht="63.75" customHeight="1" thickBot="1" x14ac:dyDescent="0.3">
      <c r="A13" s="850"/>
      <c r="B13" s="755"/>
      <c r="C13" s="782" t="s">
        <v>259</v>
      </c>
      <c r="D13" s="783"/>
      <c r="E13" s="783"/>
      <c r="F13" s="783"/>
      <c r="G13" s="783"/>
      <c r="H13" s="783"/>
      <c r="I13" s="784"/>
    </row>
    <row r="14" spans="1:254" s="10" customFormat="1" ht="66" customHeight="1" thickBot="1" x14ac:dyDescent="0.3">
      <c r="A14" s="759" t="s">
        <v>63</v>
      </c>
      <c r="B14" s="760"/>
      <c r="C14" s="184" t="s">
        <v>64</v>
      </c>
      <c r="D14" s="103">
        <v>1</v>
      </c>
      <c r="E14" s="103">
        <v>1</v>
      </c>
      <c r="F14" s="103">
        <v>1</v>
      </c>
      <c r="G14" s="104"/>
      <c r="H14" s="104"/>
      <c r="I14" s="69"/>
    </row>
    <row r="15" spans="1:254" s="10" customFormat="1" ht="36.75" customHeight="1" thickBot="1" x14ac:dyDescent="0.3">
      <c r="A15" s="759" t="s">
        <v>65</v>
      </c>
      <c r="B15" s="848"/>
      <c r="C15" s="184"/>
      <c r="D15" s="70" t="s">
        <v>33</v>
      </c>
      <c r="E15" s="70" t="s">
        <v>33</v>
      </c>
      <c r="F15" s="70" t="s">
        <v>33</v>
      </c>
      <c r="G15" s="71" t="e">
        <f>SUM(#REF!)</f>
        <v>#REF!</v>
      </c>
      <c r="H15" s="71" t="e">
        <f>SUM(#REF!)</f>
        <v>#REF!</v>
      </c>
      <c r="I15" s="71" t="e">
        <f>SUM(#REF!)</f>
        <v>#REF!</v>
      </c>
    </row>
    <row r="16" spans="1:254" s="10" customFormat="1" ht="33" customHeight="1" thickBot="1" x14ac:dyDescent="0.3">
      <c r="A16" s="759" t="s">
        <v>66</v>
      </c>
      <c r="B16" s="847"/>
      <c r="C16" s="848"/>
      <c r="D16" s="183"/>
      <c r="E16" s="183"/>
      <c r="F16" s="70"/>
      <c r="G16" s="68"/>
      <c r="H16" s="68"/>
      <c r="I16" s="69"/>
    </row>
    <row r="17" spans="1:9" s="10" customFormat="1" ht="34.5" customHeight="1" x14ac:dyDescent="0.25">
      <c r="A17" s="859" t="s">
        <v>67</v>
      </c>
      <c r="B17" s="860"/>
      <c r="C17" s="860"/>
      <c r="D17" s="860"/>
      <c r="E17" s="860"/>
      <c r="F17" s="860"/>
      <c r="G17" s="860"/>
      <c r="H17" s="860"/>
      <c r="I17" s="861"/>
    </row>
    <row r="18" spans="1:9" s="10" customFormat="1" ht="33" customHeight="1" thickBot="1" x14ac:dyDescent="0.3">
      <c r="A18" s="730" t="s">
        <v>91</v>
      </c>
      <c r="B18" s="731"/>
      <c r="C18" s="731"/>
      <c r="D18" s="731"/>
      <c r="E18" s="731"/>
      <c r="F18" s="731"/>
      <c r="G18" s="731"/>
      <c r="H18" s="731"/>
      <c r="I18" s="732"/>
    </row>
    <row r="19" spans="1:9" s="10" customFormat="1" ht="35.25" customHeight="1" x14ac:dyDescent="0.25">
      <c r="A19" s="741" t="s">
        <v>39</v>
      </c>
      <c r="B19" s="742"/>
      <c r="C19" s="742"/>
      <c r="D19" s="742"/>
      <c r="E19" s="742"/>
      <c r="F19" s="742"/>
      <c r="G19" s="742"/>
      <c r="H19" s="742"/>
      <c r="I19" s="743"/>
    </row>
    <row r="20" spans="1:9" s="10" customFormat="1" ht="17.25" thickBot="1" x14ac:dyDescent="0.35">
      <c r="A20" s="728" t="s">
        <v>103</v>
      </c>
      <c r="B20" s="765"/>
      <c r="C20" s="765"/>
      <c r="D20" s="765"/>
      <c r="E20" s="765"/>
      <c r="F20" s="765"/>
      <c r="G20" s="765"/>
      <c r="H20" s="765"/>
      <c r="I20" s="729"/>
    </row>
    <row r="21" spans="1:9" s="10" customFormat="1" ht="28.5" customHeight="1" x14ac:dyDescent="0.25">
      <c r="A21" s="741" t="s">
        <v>40</v>
      </c>
      <c r="B21" s="742"/>
      <c r="C21" s="742"/>
      <c r="D21" s="742"/>
      <c r="E21" s="742"/>
      <c r="F21" s="742"/>
      <c r="G21" s="742"/>
      <c r="H21" s="742"/>
      <c r="I21" s="743"/>
    </row>
    <row r="22" spans="1:9" s="10" customFormat="1" ht="28.5" customHeight="1" thickBot="1" x14ac:dyDescent="0.35">
      <c r="A22" s="728" t="s">
        <v>104</v>
      </c>
      <c r="B22" s="765"/>
      <c r="C22" s="765"/>
      <c r="D22" s="765"/>
      <c r="E22" s="765"/>
      <c r="F22" s="765"/>
      <c r="G22" s="765"/>
      <c r="H22" s="765"/>
      <c r="I22" s="729"/>
    </row>
    <row r="23" spans="1:9" ht="18" customHeight="1" x14ac:dyDescent="0.25">
      <c r="A23" s="72"/>
      <c r="B23" s="72"/>
      <c r="C23" s="72"/>
      <c r="D23" s="72"/>
      <c r="E23" s="72"/>
      <c r="F23" s="72"/>
      <c r="G23" s="72"/>
      <c r="H23" s="72"/>
      <c r="I23" s="72"/>
    </row>
    <row r="24" spans="1:9" ht="16.5" x14ac:dyDescent="0.25">
      <c r="A24" s="1375" t="s">
        <v>25</v>
      </c>
      <c r="B24" s="1375"/>
      <c r="C24" s="1375"/>
      <c r="D24" s="1375"/>
      <c r="E24" s="1375"/>
      <c r="F24" s="1375"/>
      <c r="G24" s="1375"/>
      <c r="H24" s="1375"/>
      <c r="I24" s="1375"/>
    </row>
    <row r="25" spans="1:9" ht="17.25" thickBot="1" x14ac:dyDescent="0.3">
      <c r="A25" s="90"/>
      <c r="B25" s="90"/>
      <c r="C25" s="90"/>
      <c r="D25" s="90"/>
      <c r="E25" s="90"/>
      <c r="F25" s="90"/>
      <c r="G25" s="90"/>
      <c r="H25" s="90"/>
      <c r="I25" s="90"/>
    </row>
    <row r="26" spans="1:9" ht="31.5" customHeight="1" x14ac:dyDescent="0.25">
      <c r="A26" s="1376" t="s">
        <v>26</v>
      </c>
      <c r="B26" s="1377"/>
      <c r="C26" s="1378"/>
      <c r="D26" s="811" t="s">
        <v>238</v>
      </c>
      <c r="E26" s="812"/>
      <c r="F26" s="812"/>
      <c r="G26" s="812"/>
      <c r="H26" s="812"/>
      <c r="I26" s="813"/>
    </row>
    <row r="27" spans="1:9" ht="16.5" x14ac:dyDescent="0.25">
      <c r="A27" s="1379"/>
      <c r="B27" s="1380"/>
      <c r="C27" s="1381"/>
      <c r="D27" s="799" t="s">
        <v>27</v>
      </c>
      <c r="E27" s="800"/>
      <c r="F27" s="801"/>
      <c r="G27" s="799" t="s">
        <v>28</v>
      </c>
      <c r="H27" s="800"/>
      <c r="I27" s="801"/>
    </row>
    <row r="28" spans="1:9" ht="33.75" thickBot="1" x14ac:dyDescent="0.3">
      <c r="A28" s="1382"/>
      <c r="B28" s="1383"/>
      <c r="C28" s="1367"/>
      <c r="D28" s="66" t="s">
        <v>8</v>
      </c>
      <c r="E28" s="66" t="s">
        <v>9</v>
      </c>
      <c r="F28" s="3" t="s">
        <v>5</v>
      </c>
      <c r="G28" s="66" t="s">
        <v>8</v>
      </c>
      <c r="H28" s="66" t="s">
        <v>9</v>
      </c>
      <c r="I28" s="176" t="s">
        <v>5</v>
      </c>
    </row>
    <row r="29" spans="1:9" ht="16.5" x14ac:dyDescent="0.25">
      <c r="A29" s="871" t="s">
        <v>29</v>
      </c>
      <c r="B29" s="872"/>
      <c r="C29" s="808" t="s">
        <v>10</v>
      </c>
      <c r="D29" s="809"/>
      <c r="E29" s="809"/>
      <c r="F29" s="809"/>
      <c r="G29" s="809"/>
      <c r="H29" s="809"/>
      <c r="I29" s="810"/>
    </row>
    <row r="30" spans="1:9" ht="18" customHeight="1" x14ac:dyDescent="0.25">
      <c r="A30" s="873"/>
      <c r="B30" s="874"/>
      <c r="C30" s="856" t="s">
        <v>41</v>
      </c>
      <c r="D30" s="857"/>
      <c r="E30" s="857"/>
      <c r="F30" s="857"/>
      <c r="G30" s="857"/>
      <c r="H30" s="857"/>
      <c r="I30" s="858"/>
    </row>
    <row r="31" spans="1:9" ht="16.5" x14ac:dyDescent="0.25">
      <c r="A31" s="1269">
        <v>1168</v>
      </c>
      <c r="B31" s="801" t="s">
        <v>135</v>
      </c>
      <c r="C31" s="756" t="s">
        <v>31</v>
      </c>
      <c r="D31" s="757"/>
      <c r="E31" s="757"/>
      <c r="F31" s="757"/>
      <c r="G31" s="757"/>
      <c r="H31" s="757"/>
      <c r="I31" s="758"/>
    </row>
    <row r="32" spans="1:9" ht="16.5" x14ac:dyDescent="0.25">
      <c r="A32" s="1269"/>
      <c r="B32" s="801"/>
      <c r="C32" s="876" t="s">
        <v>136</v>
      </c>
      <c r="D32" s="877"/>
      <c r="E32" s="877"/>
      <c r="F32" s="877"/>
      <c r="G32" s="877"/>
      <c r="H32" s="877"/>
      <c r="I32" s="878"/>
    </row>
    <row r="33" spans="1:9" ht="17.25" thickBot="1" x14ac:dyDescent="0.3">
      <c r="A33" s="739" t="s">
        <v>32</v>
      </c>
      <c r="B33" s="740"/>
      <c r="C33" s="74"/>
      <c r="D33" s="94" t="s">
        <v>33</v>
      </c>
      <c r="E33" s="94" t="s">
        <v>33</v>
      </c>
      <c r="F33" s="94" t="s">
        <v>33</v>
      </c>
      <c r="G33" s="75" t="e">
        <f>SUM(#REF!)</f>
        <v>#REF!</v>
      </c>
      <c r="H33" s="75" t="e">
        <f>SUM(#REF!)</f>
        <v>#REF!</v>
      </c>
      <c r="I33" s="75" t="e">
        <f>SUM(#REF!)</f>
        <v>#REF!</v>
      </c>
    </row>
    <row r="34" spans="1:9" ht="16.5" x14ac:dyDescent="0.25">
      <c r="A34" s="741" t="s">
        <v>34</v>
      </c>
      <c r="B34" s="742"/>
      <c r="C34" s="742"/>
      <c r="D34" s="742"/>
      <c r="E34" s="742"/>
      <c r="F34" s="742"/>
      <c r="G34" s="742"/>
      <c r="H34" s="742"/>
      <c r="I34" s="743"/>
    </row>
    <row r="35" spans="1:9" ht="17.25" thickBot="1" x14ac:dyDescent="0.3">
      <c r="A35" s="730" t="s">
        <v>257</v>
      </c>
      <c r="B35" s="731"/>
      <c r="C35" s="731"/>
      <c r="D35" s="731"/>
      <c r="E35" s="731"/>
      <c r="F35" s="731"/>
      <c r="G35" s="731"/>
      <c r="H35" s="731"/>
      <c r="I35" s="732"/>
    </row>
    <row r="36" spans="1:9" ht="20.25" customHeight="1" thickBot="1" x14ac:dyDescent="0.3">
      <c r="A36" s="744" t="s">
        <v>35</v>
      </c>
      <c r="B36" s="745"/>
      <c r="C36" s="745"/>
      <c r="D36" s="745"/>
      <c r="E36" s="745"/>
      <c r="F36" s="745"/>
      <c r="G36" s="745"/>
      <c r="H36" s="745"/>
      <c r="I36" s="746"/>
    </row>
    <row r="37" spans="1:9" ht="60" customHeight="1" thickBot="1" x14ac:dyDescent="0.3">
      <c r="A37" s="747" t="s">
        <v>36</v>
      </c>
      <c r="B37" s="748"/>
      <c r="C37" s="879" t="s">
        <v>42</v>
      </c>
      <c r="D37" s="847"/>
      <c r="E37" s="847"/>
      <c r="F37" s="847"/>
      <c r="G37" s="847"/>
      <c r="H37" s="847"/>
      <c r="I37" s="880"/>
    </row>
    <row r="38" spans="1:9" ht="42" customHeight="1" thickBot="1" x14ac:dyDescent="0.3">
      <c r="A38" s="1295" t="s">
        <v>38</v>
      </c>
      <c r="B38" s="1296"/>
      <c r="C38" s="76"/>
      <c r="D38" s="76"/>
      <c r="E38" s="76"/>
      <c r="F38" s="76"/>
      <c r="G38" s="76"/>
      <c r="H38" s="76"/>
      <c r="I38" s="77"/>
    </row>
    <row r="39" spans="1:9" ht="22.5" customHeight="1" x14ac:dyDescent="0.25">
      <c r="A39" s="884" t="s">
        <v>39</v>
      </c>
      <c r="B39" s="885"/>
      <c r="C39" s="885"/>
      <c r="D39" s="885"/>
      <c r="E39" s="885"/>
      <c r="F39" s="885"/>
      <c r="G39" s="886"/>
      <c r="H39" s="886"/>
      <c r="I39" s="887"/>
    </row>
    <row r="40" spans="1:9" ht="21" customHeight="1" thickBot="1" x14ac:dyDescent="0.3">
      <c r="A40" s="1291" t="s">
        <v>126</v>
      </c>
      <c r="B40" s="1292"/>
      <c r="C40" s="1292"/>
      <c r="D40" s="1292"/>
      <c r="E40" s="1292"/>
      <c r="F40" s="1292"/>
      <c r="G40" s="1293"/>
      <c r="H40" s="1293"/>
      <c r="I40" s="1294"/>
    </row>
    <row r="41" spans="1:9" ht="24.75" customHeight="1" x14ac:dyDescent="0.25">
      <c r="A41" s="884" t="s">
        <v>40</v>
      </c>
      <c r="B41" s="885"/>
      <c r="C41" s="885"/>
      <c r="D41" s="885"/>
      <c r="E41" s="885"/>
      <c r="F41" s="885"/>
      <c r="G41" s="886"/>
      <c r="H41" s="886"/>
      <c r="I41" s="887"/>
    </row>
    <row r="42" spans="1:9" ht="24" customHeight="1" thickBot="1" x14ac:dyDescent="0.3">
      <c r="A42" s="1291" t="s">
        <v>127</v>
      </c>
      <c r="B42" s="1292"/>
      <c r="C42" s="1292"/>
      <c r="D42" s="1292"/>
      <c r="E42" s="1292"/>
      <c r="F42" s="1292"/>
      <c r="G42" s="1293"/>
      <c r="H42" s="1293"/>
      <c r="I42" s="1294"/>
    </row>
    <row r="43" spans="1:9" ht="16.5" x14ac:dyDescent="0.25">
      <c r="A43" s="10"/>
      <c r="B43" s="10"/>
      <c r="C43" s="10"/>
      <c r="D43" s="10"/>
      <c r="E43" s="10"/>
      <c r="F43" s="10"/>
      <c r="G43" s="10"/>
      <c r="H43" s="10"/>
      <c r="I43" s="10"/>
    </row>
  </sheetData>
  <mergeCells count="47">
    <mergeCell ref="A5:I5"/>
    <mergeCell ref="A7:C9"/>
    <mergeCell ref="B31:B32"/>
    <mergeCell ref="C31:I31"/>
    <mergeCell ref="A1:I1"/>
    <mergeCell ref="A3:I3"/>
    <mergeCell ref="A4:I4"/>
    <mergeCell ref="A24:I24"/>
    <mergeCell ref="A26:C28"/>
    <mergeCell ref="D26:I26"/>
    <mergeCell ref="D7:I7"/>
    <mergeCell ref="D8:F8"/>
    <mergeCell ref="G8:I8"/>
    <mergeCell ref="C32:I32"/>
    <mergeCell ref="C30:I30"/>
    <mergeCell ref="D27:F27"/>
    <mergeCell ref="A39:I39"/>
    <mergeCell ref="A40:I40"/>
    <mergeCell ref="A41:I41"/>
    <mergeCell ref="A42:I42"/>
    <mergeCell ref="A35:I35"/>
    <mergeCell ref="A36:I36"/>
    <mergeCell ref="A37:B37"/>
    <mergeCell ref="C37:I37"/>
    <mergeCell ref="G27:I27"/>
    <mergeCell ref="A38:B38"/>
    <mergeCell ref="A33:B33"/>
    <mergeCell ref="A34:I34"/>
    <mergeCell ref="A29:B30"/>
    <mergeCell ref="C29:I29"/>
    <mergeCell ref="A31:A32"/>
    <mergeCell ref="A10:B11"/>
    <mergeCell ref="C10:I10"/>
    <mergeCell ref="C11:I11"/>
    <mergeCell ref="A12:A13"/>
    <mergeCell ref="B12:B13"/>
    <mergeCell ref="C12:I12"/>
    <mergeCell ref="C13:I13"/>
    <mergeCell ref="A20:I20"/>
    <mergeCell ref="A21:I21"/>
    <mergeCell ref="A22:I22"/>
    <mergeCell ref="A14:B14"/>
    <mergeCell ref="A15:B15"/>
    <mergeCell ref="A16:C16"/>
    <mergeCell ref="A17:I17"/>
    <mergeCell ref="A18:I18"/>
    <mergeCell ref="A19:I19"/>
  </mergeCells>
  <pageMargins left="0.2" right="0.19" top="0.17" bottom="0.17" header="0.17" footer="0.31496062992126"/>
  <pageSetup paperSize="9" scale="8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34"/>
  <sheetViews>
    <sheetView topLeftCell="A133" workbookViewId="0">
      <selection activeCell="F142" sqref="F142"/>
    </sheetView>
  </sheetViews>
  <sheetFormatPr defaultRowHeight="15" x14ac:dyDescent="0.25"/>
  <cols>
    <col min="1" max="1" width="11.28515625" style="232" customWidth="1"/>
    <col min="2" max="2" width="48.28515625" style="267" customWidth="1"/>
    <col min="3" max="3" width="10.7109375" bestFit="1" customWidth="1"/>
    <col min="4" max="4" width="12.28515625" customWidth="1"/>
    <col min="5" max="5" width="11" customWidth="1"/>
    <col min="6" max="6" width="26.7109375" style="268" customWidth="1"/>
    <col min="7" max="7" width="4.7109375" customWidth="1"/>
    <col min="8" max="8" width="11.7109375" bestFit="1" customWidth="1"/>
  </cols>
  <sheetData>
    <row r="1" spans="1:8" s="4" customFormat="1" ht="30" customHeight="1" x14ac:dyDescent="0.25">
      <c r="A1" s="1398" t="s">
        <v>296</v>
      </c>
      <c r="B1" s="1398"/>
      <c r="C1" s="1398"/>
      <c r="D1" s="1398"/>
      <c r="E1" s="1398"/>
      <c r="F1" s="1398"/>
      <c r="G1" s="212"/>
      <c r="H1" s="212"/>
    </row>
    <row r="2" spans="1:8" s="4" customFormat="1" ht="30" customHeight="1" x14ac:dyDescent="0.25">
      <c r="A2" s="1398" t="s">
        <v>122</v>
      </c>
      <c r="B2" s="1398"/>
      <c r="C2" s="1398"/>
      <c r="D2" s="1398"/>
      <c r="E2" s="1398"/>
      <c r="F2" s="1398"/>
      <c r="G2" s="212"/>
      <c r="H2" s="212"/>
    </row>
    <row r="3" spans="1:8" s="4" customFormat="1" ht="30" customHeight="1" x14ac:dyDescent="0.25">
      <c r="A3" s="1398" t="s">
        <v>2</v>
      </c>
      <c r="B3" s="1398"/>
      <c r="C3" s="1398"/>
      <c r="D3" s="1398"/>
      <c r="E3" s="1398"/>
      <c r="F3" s="1398"/>
      <c r="G3" s="212"/>
      <c r="H3" s="212"/>
    </row>
    <row r="4" spans="1:8" s="4" customFormat="1" ht="79.5" customHeight="1" x14ac:dyDescent="0.25">
      <c r="A4" s="385"/>
      <c r="B4" s="386"/>
      <c r="C4" s="385"/>
      <c r="D4" s="385"/>
      <c r="E4" s="1399" t="s">
        <v>286</v>
      </c>
      <c r="F4" s="1399"/>
      <c r="G4" s="212"/>
      <c r="H4" s="212"/>
    </row>
    <row r="5" spans="1:8" ht="50.25" customHeight="1" x14ac:dyDescent="0.25">
      <c r="A5" s="1400" t="s">
        <v>288</v>
      </c>
      <c r="B5" s="1400"/>
      <c r="C5" s="1400"/>
      <c r="D5" s="1400"/>
      <c r="E5" s="1400"/>
      <c r="F5" s="1400"/>
    </row>
    <row r="6" spans="1:8" ht="30" customHeight="1" thickBot="1" x14ac:dyDescent="0.3">
      <c r="A6" s="224"/>
      <c r="B6" s="225"/>
      <c r="C6" s="226"/>
      <c r="D6" s="226"/>
      <c r="E6" s="226"/>
      <c r="F6" s="227"/>
    </row>
    <row r="7" spans="1:8" ht="18" thickBot="1" x14ac:dyDescent="0.35">
      <c r="A7" s="1401" t="s">
        <v>112</v>
      </c>
      <c r="B7" s="1403" t="s">
        <v>10</v>
      </c>
      <c r="C7" s="1403" t="s">
        <v>11</v>
      </c>
      <c r="D7" s="1403" t="s">
        <v>12</v>
      </c>
      <c r="E7" s="1405" t="s">
        <v>111</v>
      </c>
      <c r="F7" s="1406"/>
      <c r="G7" s="213"/>
    </row>
    <row r="8" spans="1:8" ht="85.5" customHeight="1" x14ac:dyDescent="0.3">
      <c r="A8" s="1402"/>
      <c r="B8" s="1404"/>
      <c r="C8" s="1404"/>
      <c r="D8" s="1404"/>
      <c r="E8" s="1403" t="s">
        <v>14</v>
      </c>
      <c r="F8" s="214" t="s">
        <v>109</v>
      </c>
      <c r="G8" s="213"/>
    </row>
    <row r="9" spans="1:8" ht="47.25" customHeight="1" thickBot="1" x14ac:dyDescent="0.35">
      <c r="A9" s="1402"/>
      <c r="B9" s="1404"/>
      <c r="C9" s="1404"/>
      <c r="D9" s="1404"/>
      <c r="E9" s="1404"/>
      <c r="F9" s="214" t="s">
        <v>289</v>
      </c>
      <c r="G9" s="213"/>
    </row>
    <row r="10" spans="1:8" s="229" customFormat="1" ht="30" customHeight="1" x14ac:dyDescent="0.25">
      <c r="A10" s="1394" t="s">
        <v>116</v>
      </c>
      <c r="B10" s="1395"/>
      <c r="C10" s="1395"/>
      <c r="D10" s="1395"/>
      <c r="E10" s="1395"/>
      <c r="F10" s="215" t="e">
        <f>F11</f>
        <v>#REF!</v>
      </c>
      <c r="G10" s="228"/>
    </row>
    <row r="11" spans="1:8" ht="38.25" customHeight="1" x14ac:dyDescent="0.3">
      <c r="A11" s="1396" t="s">
        <v>113</v>
      </c>
      <c r="B11" s="1397"/>
      <c r="C11" s="1397"/>
      <c r="D11" s="1397"/>
      <c r="E11" s="1397"/>
      <c r="F11" s="230" t="e">
        <f>F12</f>
        <v>#REF!</v>
      </c>
      <c r="G11" s="213"/>
    </row>
    <row r="12" spans="1:8" ht="30" customHeight="1" x14ac:dyDescent="0.3">
      <c r="A12" s="1396" t="s">
        <v>290</v>
      </c>
      <c r="B12" s="1397"/>
      <c r="C12" s="1397"/>
      <c r="D12" s="1397"/>
      <c r="E12" s="1397"/>
      <c r="F12" s="230" t="e">
        <f>F13</f>
        <v>#REF!</v>
      </c>
      <c r="G12" s="213"/>
    </row>
    <row r="13" spans="1:8" s="232" customFormat="1" ht="30" customHeight="1" x14ac:dyDescent="0.25">
      <c r="A13" s="1384" t="s">
        <v>291</v>
      </c>
      <c r="B13" s="1385"/>
      <c r="C13" s="1385"/>
      <c r="D13" s="1385"/>
      <c r="E13" s="1385"/>
      <c r="F13" s="231" t="e">
        <f>F14</f>
        <v>#REF!</v>
      </c>
      <c r="G13" s="221"/>
    </row>
    <row r="14" spans="1:8" ht="54" customHeight="1" thickBot="1" x14ac:dyDescent="0.35">
      <c r="A14" s="233" t="s">
        <v>106</v>
      </c>
      <c r="B14" s="234" t="s">
        <v>114</v>
      </c>
      <c r="C14" s="235" t="s">
        <v>107</v>
      </c>
      <c r="D14" s="235" t="s">
        <v>17</v>
      </c>
      <c r="E14" s="235">
        <v>1</v>
      </c>
      <c r="F14" s="236" t="e">
        <f>#REF!</f>
        <v>#REF!</v>
      </c>
      <c r="G14" s="213"/>
    </row>
    <row r="15" spans="1:8" s="229" customFormat="1" ht="30" customHeight="1" x14ac:dyDescent="0.25">
      <c r="A15" s="1394" t="s">
        <v>115</v>
      </c>
      <c r="B15" s="1395"/>
      <c r="C15" s="1395"/>
      <c r="D15" s="1395"/>
      <c r="E15" s="1395"/>
      <c r="F15" s="215" t="e">
        <f>F16</f>
        <v>#REF!</v>
      </c>
      <c r="G15" s="228"/>
    </row>
    <row r="16" spans="1:8" ht="30" customHeight="1" x14ac:dyDescent="0.3">
      <c r="A16" s="1396" t="s">
        <v>117</v>
      </c>
      <c r="B16" s="1397"/>
      <c r="C16" s="1397"/>
      <c r="D16" s="1397"/>
      <c r="E16" s="1397"/>
      <c r="F16" s="230" t="e">
        <f>F17</f>
        <v>#REF!</v>
      </c>
      <c r="G16" s="213"/>
    </row>
    <row r="17" spans="1:7" ht="16.5" x14ac:dyDescent="0.3">
      <c r="A17" s="1396" t="s">
        <v>292</v>
      </c>
      <c r="B17" s="1397"/>
      <c r="C17" s="1397"/>
      <c r="D17" s="1397"/>
      <c r="E17" s="1397"/>
      <c r="F17" s="230" t="e">
        <f>F18</f>
        <v>#REF!</v>
      </c>
      <c r="G17" s="213"/>
    </row>
    <row r="18" spans="1:7" s="232" customFormat="1" ht="16.5" x14ac:dyDescent="0.25">
      <c r="A18" s="1384" t="s">
        <v>291</v>
      </c>
      <c r="B18" s="1385"/>
      <c r="C18" s="1385"/>
      <c r="D18" s="1385"/>
      <c r="E18" s="1385"/>
      <c r="F18" s="231" t="e">
        <f>F19</f>
        <v>#REF!</v>
      </c>
      <c r="G18" s="221"/>
    </row>
    <row r="19" spans="1:7" ht="17.25" thickBot="1" x14ac:dyDescent="0.35">
      <c r="A19" s="233" t="s">
        <v>119</v>
      </c>
      <c r="B19" s="234" t="s">
        <v>118</v>
      </c>
      <c r="C19" s="235" t="s">
        <v>107</v>
      </c>
      <c r="D19" s="235" t="s">
        <v>17</v>
      </c>
      <c r="E19" s="235">
        <v>1</v>
      </c>
      <c r="F19" s="236" t="e">
        <f>#REF!</f>
        <v>#REF!</v>
      </c>
      <c r="G19" s="213"/>
    </row>
    <row r="20" spans="1:7" s="239" customFormat="1" ht="17.25" x14ac:dyDescent="0.3">
      <c r="A20" s="1392" t="s">
        <v>22</v>
      </c>
      <c r="B20" s="1393"/>
      <c r="C20" s="1393"/>
      <c r="D20" s="1393"/>
      <c r="E20" s="1393"/>
      <c r="F20" s="237" t="e">
        <f>F21+F27+F33</f>
        <v>#REF!</v>
      </c>
      <c r="G20" s="238"/>
    </row>
    <row r="21" spans="1:7" s="241" customFormat="1" ht="16.5" x14ac:dyDescent="0.3">
      <c r="A21" s="1386" t="s">
        <v>113</v>
      </c>
      <c r="B21" s="1387"/>
      <c r="C21" s="1387"/>
      <c r="D21" s="1387"/>
      <c r="E21" s="1387"/>
      <c r="F21" s="240" t="e">
        <f>F22</f>
        <v>#REF!</v>
      </c>
      <c r="G21" s="223"/>
    </row>
    <row r="22" spans="1:7" s="241" customFormat="1" ht="16.5" x14ac:dyDescent="0.3">
      <c r="A22" s="1386" t="s">
        <v>290</v>
      </c>
      <c r="B22" s="1387"/>
      <c r="C22" s="1387"/>
      <c r="D22" s="1387"/>
      <c r="E22" s="1387"/>
      <c r="F22" s="240" t="e">
        <f>F23+F25</f>
        <v>#REF!</v>
      </c>
      <c r="G22" s="223"/>
    </row>
    <row r="23" spans="1:7" s="232" customFormat="1" ht="16.5" x14ac:dyDescent="0.25">
      <c r="A23" s="1384" t="s">
        <v>291</v>
      </c>
      <c r="B23" s="1385"/>
      <c r="C23" s="1385"/>
      <c r="D23" s="1385"/>
      <c r="E23" s="1385"/>
      <c r="F23" s="242" t="e">
        <f>F24</f>
        <v>#REF!</v>
      </c>
      <c r="G23" s="221"/>
    </row>
    <row r="24" spans="1:7" ht="17.25" customHeight="1" x14ac:dyDescent="0.3">
      <c r="A24" s="243" t="s">
        <v>106</v>
      </c>
      <c r="B24" s="219" t="s">
        <v>114</v>
      </c>
      <c r="C24" s="244" t="s">
        <v>16</v>
      </c>
      <c r="D24" s="244" t="s">
        <v>17</v>
      </c>
      <c r="E24" s="244">
        <v>1</v>
      </c>
      <c r="F24" s="242" t="e">
        <f>#REF!</f>
        <v>#REF!</v>
      </c>
      <c r="G24" s="213"/>
    </row>
    <row r="25" spans="1:7" s="4" customFormat="1" ht="17.25" x14ac:dyDescent="0.3">
      <c r="A25" s="1384" t="s">
        <v>293</v>
      </c>
      <c r="B25" s="1385"/>
      <c r="C25" s="1385"/>
      <c r="D25" s="1385"/>
      <c r="E25" s="1385"/>
      <c r="F25" s="245" t="e">
        <f>F26</f>
        <v>#REF!</v>
      </c>
      <c r="G25" s="216"/>
    </row>
    <row r="26" spans="1:7" ht="17.25" customHeight="1" x14ac:dyDescent="0.3">
      <c r="A26" s="218" t="s">
        <v>108</v>
      </c>
      <c r="B26" s="219" t="s">
        <v>121</v>
      </c>
      <c r="C26" s="244" t="s">
        <v>16</v>
      </c>
      <c r="D26" s="244" t="s">
        <v>17</v>
      </c>
      <c r="E26" s="244">
        <v>1</v>
      </c>
      <c r="F26" s="242" t="e">
        <f>#REF!</f>
        <v>#REF!</v>
      </c>
      <c r="G26" s="213"/>
    </row>
    <row r="27" spans="1:7" ht="16.5" x14ac:dyDescent="0.3">
      <c r="A27" s="1396" t="s">
        <v>117</v>
      </c>
      <c r="B27" s="1397"/>
      <c r="C27" s="1397"/>
      <c r="D27" s="1397"/>
      <c r="E27" s="1397"/>
      <c r="F27" s="240" t="e">
        <f>F28</f>
        <v>#REF!</v>
      </c>
      <c r="G27" s="213"/>
    </row>
    <row r="28" spans="1:7" ht="16.5" x14ac:dyDescent="0.3">
      <c r="A28" s="1390" t="s">
        <v>292</v>
      </c>
      <c r="B28" s="1391"/>
      <c r="C28" s="1391"/>
      <c r="D28" s="1391"/>
      <c r="E28" s="1391"/>
      <c r="F28" s="240" t="e">
        <f>F29+F31</f>
        <v>#REF!</v>
      </c>
      <c r="G28" s="213"/>
    </row>
    <row r="29" spans="1:7" s="232" customFormat="1" ht="16.5" x14ac:dyDescent="0.25">
      <c r="A29" s="1384" t="s">
        <v>291</v>
      </c>
      <c r="B29" s="1385"/>
      <c r="C29" s="1385"/>
      <c r="D29" s="1385"/>
      <c r="E29" s="1385"/>
      <c r="F29" s="242" t="e">
        <f>F30</f>
        <v>#REF!</v>
      </c>
      <c r="G29" s="221"/>
    </row>
    <row r="30" spans="1:7" ht="28.5" customHeight="1" x14ac:dyDescent="0.3">
      <c r="A30" s="218" t="s">
        <v>120</v>
      </c>
      <c r="B30" s="219" t="s">
        <v>188</v>
      </c>
      <c r="C30" s="244" t="s">
        <v>16</v>
      </c>
      <c r="D30" s="244" t="s">
        <v>17</v>
      </c>
      <c r="E30" s="244">
        <v>1</v>
      </c>
      <c r="F30" s="242" t="e">
        <f>#REF!</f>
        <v>#REF!</v>
      </c>
      <c r="G30" s="213"/>
    </row>
    <row r="31" spans="1:7" s="4" customFormat="1" ht="17.25" x14ac:dyDescent="0.3">
      <c r="A31" s="1384" t="s">
        <v>293</v>
      </c>
      <c r="B31" s="1385"/>
      <c r="C31" s="1385"/>
      <c r="D31" s="1385"/>
      <c r="E31" s="1385"/>
      <c r="F31" s="245" t="e">
        <f>F32</f>
        <v>#REF!</v>
      </c>
      <c r="G31" s="216"/>
    </row>
    <row r="32" spans="1:7" ht="17.25" customHeight="1" x14ac:dyDescent="0.3">
      <c r="A32" s="218" t="s">
        <v>108</v>
      </c>
      <c r="B32" s="219" t="s">
        <v>121</v>
      </c>
      <c r="C32" s="244" t="s">
        <v>16</v>
      </c>
      <c r="D32" s="244" t="s">
        <v>17</v>
      </c>
      <c r="E32" s="244">
        <v>1</v>
      </c>
      <c r="F32" s="242" t="e">
        <f>#REF!</f>
        <v>#REF!</v>
      </c>
      <c r="G32" s="213"/>
    </row>
    <row r="33" spans="1:7" ht="16.5" x14ac:dyDescent="0.3">
      <c r="A33" s="1396" t="s">
        <v>178</v>
      </c>
      <c r="B33" s="1397"/>
      <c r="C33" s="1397"/>
      <c r="D33" s="1397"/>
      <c r="E33" s="1397"/>
      <c r="F33" s="240" t="e">
        <f>F34+F37</f>
        <v>#REF!</v>
      </c>
      <c r="G33" s="213"/>
    </row>
    <row r="34" spans="1:7" s="232" customFormat="1" ht="16.5" x14ac:dyDescent="0.25">
      <c r="A34" s="1384" t="s">
        <v>291</v>
      </c>
      <c r="B34" s="1385"/>
      <c r="C34" s="1385"/>
      <c r="D34" s="1385"/>
      <c r="E34" s="1385"/>
      <c r="F34" s="242" t="e">
        <f>SUM(F35:F36)</f>
        <v>#REF!</v>
      </c>
      <c r="G34" s="221"/>
    </row>
    <row r="35" spans="1:7" ht="16.5" x14ac:dyDescent="0.3">
      <c r="A35" s="218" t="s">
        <v>229</v>
      </c>
      <c r="B35" s="219" t="s">
        <v>228</v>
      </c>
      <c r="C35" s="246" t="s">
        <v>16</v>
      </c>
      <c r="D35" s="246" t="s">
        <v>17</v>
      </c>
      <c r="E35" s="246">
        <v>1</v>
      </c>
      <c r="F35" s="242" t="e">
        <f>#REF!</f>
        <v>#REF!</v>
      </c>
      <c r="G35" s="213"/>
    </row>
    <row r="36" spans="1:7" ht="27" x14ac:dyDescent="0.3">
      <c r="A36" s="218" t="s">
        <v>120</v>
      </c>
      <c r="B36" s="219" t="s">
        <v>188</v>
      </c>
      <c r="C36" s="246" t="s">
        <v>16</v>
      </c>
      <c r="D36" s="246" t="s">
        <v>17</v>
      </c>
      <c r="E36" s="246">
        <v>1</v>
      </c>
      <c r="F36" s="242" t="e">
        <f>#REF!</f>
        <v>#REF!</v>
      </c>
      <c r="G36" s="213"/>
    </row>
    <row r="37" spans="1:7" s="4" customFormat="1" ht="17.25" x14ac:dyDescent="0.3">
      <c r="A37" s="1384" t="s">
        <v>293</v>
      </c>
      <c r="B37" s="1385"/>
      <c r="C37" s="1385"/>
      <c r="D37" s="1385"/>
      <c r="E37" s="1385"/>
      <c r="F37" s="245" t="e">
        <f>F38</f>
        <v>#REF!</v>
      </c>
      <c r="G37" s="216"/>
    </row>
    <row r="38" spans="1:7" ht="17.25" thickBot="1" x14ac:dyDescent="0.35">
      <c r="A38" s="247" t="s">
        <v>108</v>
      </c>
      <c r="B38" s="234" t="s">
        <v>121</v>
      </c>
      <c r="C38" s="235" t="s">
        <v>16</v>
      </c>
      <c r="D38" s="235" t="s">
        <v>17</v>
      </c>
      <c r="E38" s="235">
        <v>1</v>
      </c>
      <c r="F38" s="248" t="e">
        <f>#REF!</f>
        <v>#REF!</v>
      </c>
      <c r="G38" s="213"/>
    </row>
    <row r="39" spans="1:7" s="250" customFormat="1" ht="17.25" x14ac:dyDescent="0.3">
      <c r="A39" s="1407" t="s">
        <v>15</v>
      </c>
      <c r="B39" s="1408"/>
      <c r="C39" s="1408"/>
      <c r="D39" s="1408"/>
      <c r="E39" s="1408"/>
      <c r="F39" s="237" t="e">
        <f>F41+F46+F57</f>
        <v>#REF!</v>
      </c>
      <c r="G39" s="249"/>
    </row>
    <row r="40" spans="1:7" ht="16.5" x14ac:dyDescent="0.3">
      <c r="A40" s="1386" t="s">
        <v>113</v>
      </c>
      <c r="B40" s="1387"/>
      <c r="C40" s="1387"/>
      <c r="D40" s="1387"/>
      <c r="E40" s="1387"/>
      <c r="F40" s="240" t="e">
        <f>F41</f>
        <v>#REF!</v>
      </c>
      <c r="G40" s="213"/>
    </row>
    <row r="41" spans="1:7" ht="17.25" customHeight="1" x14ac:dyDescent="0.3">
      <c r="A41" s="1386" t="s">
        <v>290</v>
      </c>
      <c r="B41" s="1387"/>
      <c r="C41" s="1387"/>
      <c r="D41" s="1387"/>
      <c r="E41" s="1387"/>
      <c r="F41" s="240" t="e">
        <f>F42+F44</f>
        <v>#REF!</v>
      </c>
      <c r="G41" s="213"/>
    </row>
    <row r="42" spans="1:7" s="232" customFormat="1" ht="16.5" x14ac:dyDescent="0.25">
      <c r="A42" s="1384" t="s">
        <v>291</v>
      </c>
      <c r="B42" s="1385"/>
      <c r="C42" s="1385"/>
      <c r="D42" s="1385"/>
      <c r="E42" s="1385"/>
      <c r="F42" s="242" t="e">
        <f>F43</f>
        <v>#REF!</v>
      </c>
      <c r="G42" s="221"/>
    </row>
    <row r="43" spans="1:7" ht="17.25" customHeight="1" x14ac:dyDescent="0.3">
      <c r="A43" s="243" t="s">
        <v>106</v>
      </c>
      <c r="B43" s="219" t="s">
        <v>114</v>
      </c>
      <c r="C43" s="244" t="s">
        <v>16</v>
      </c>
      <c r="D43" s="244" t="s">
        <v>17</v>
      </c>
      <c r="E43" s="244">
        <v>1</v>
      </c>
      <c r="F43" s="242" t="e">
        <f>#REF!</f>
        <v>#REF!</v>
      </c>
      <c r="G43" s="213"/>
    </row>
    <row r="44" spans="1:7" s="4" customFormat="1" ht="17.25" x14ac:dyDescent="0.3">
      <c r="A44" s="1384" t="s">
        <v>293</v>
      </c>
      <c r="B44" s="1385"/>
      <c r="C44" s="1385"/>
      <c r="D44" s="1385"/>
      <c r="E44" s="1385"/>
      <c r="F44" s="245" t="e">
        <f>F45</f>
        <v>#REF!</v>
      </c>
      <c r="G44" s="216"/>
    </row>
    <row r="45" spans="1:7" ht="16.5" x14ac:dyDescent="0.3">
      <c r="A45" s="218" t="s">
        <v>108</v>
      </c>
      <c r="B45" s="219" t="s">
        <v>121</v>
      </c>
      <c r="C45" s="244" t="s">
        <v>16</v>
      </c>
      <c r="D45" s="244" t="s">
        <v>17</v>
      </c>
      <c r="E45" s="244">
        <v>1</v>
      </c>
      <c r="F45" s="242" t="e">
        <f>#REF!</f>
        <v>#REF!</v>
      </c>
      <c r="G45" s="213"/>
    </row>
    <row r="46" spans="1:7" ht="16.5" x14ac:dyDescent="0.3">
      <c r="A46" s="1386" t="s">
        <v>117</v>
      </c>
      <c r="B46" s="1387"/>
      <c r="C46" s="1387"/>
      <c r="D46" s="1387"/>
      <c r="E46" s="1387"/>
      <c r="F46" s="240" t="e">
        <f>SUM(F47,F52)</f>
        <v>#REF!</v>
      </c>
      <c r="G46" s="213"/>
    </row>
    <row r="47" spans="1:7" ht="17.25" customHeight="1" x14ac:dyDescent="0.3">
      <c r="A47" s="1386" t="s">
        <v>292</v>
      </c>
      <c r="B47" s="1387"/>
      <c r="C47" s="1387"/>
      <c r="D47" s="1387"/>
      <c r="E47" s="1387"/>
      <c r="F47" s="240" t="e">
        <f>F48+F50</f>
        <v>#REF!</v>
      </c>
      <c r="G47" s="213"/>
    </row>
    <row r="48" spans="1:7" s="232" customFormat="1" ht="16.5" x14ac:dyDescent="0.25">
      <c r="A48" s="1384" t="s">
        <v>291</v>
      </c>
      <c r="B48" s="1385"/>
      <c r="C48" s="1385"/>
      <c r="D48" s="1385"/>
      <c r="E48" s="1385"/>
      <c r="F48" s="242" t="e">
        <f>F49</f>
        <v>#REF!</v>
      </c>
      <c r="G48" s="221"/>
    </row>
    <row r="49" spans="1:7" ht="28.5" customHeight="1" x14ac:dyDescent="0.3">
      <c r="A49" s="218" t="s">
        <v>120</v>
      </c>
      <c r="B49" s="219" t="s">
        <v>188</v>
      </c>
      <c r="C49" s="220" t="s">
        <v>16</v>
      </c>
      <c r="D49" s="220" t="s">
        <v>17</v>
      </c>
      <c r="E49" s="220">
        <v>1</v>
      </c>
      <c r="F49" s="242" t="e">
        <f>#REF!</f>
        <v>#REF!</v>
      </c>
      <c r="G49" s="213"/>
    </row>
    <row r="50" spans="1:7" s="4" customFormat="1" ht="17.25" x14ac:dyDescent="0.3">
      <c r="A50" s="1384" t="s">
        <v>293</v>
      </c>
      <c r="B50" s="1385"/>
      <c r="C50" s="1385"/>
      <c r="D50" s="1385"/>
      <c r="E50" s="1385"/>
      <c r="F50" s="245" t="e">
        <f>F51</f>
        <v>#REF!</v>
      </c>
      <c r="G50" s="216"/>
    </row>
    <row r="51" spans="1:7" ht="16.5" x14ac:dyDescent="0.3">
      <c r="A51" s="218" t="s">
        <v>108</v>
      </c>
      <c r="B51" s="219" t="s">
        <v>121</v>
      </c>
      <c r="C51" s="220" t="s">
        <v>16</v>
      </c>
      <c r="D51" s="220" t="s">
        <v>17</v>
      </c>
      <c r="E51" s="220">
        <v>1</v>
      </c>
      <c r="F51" s="242" t="e">
        <f>#REF!</f>
        <v>#REF!</v>
      </c>
      <c r="G51" s="213"/>
    </row>
    <row r="52" spans="1:7" ht="16.5" x14ac:dyDescent="0.3">
      <c r="A52" s="1386" t="s">
        <v>294</v>
      </c>
      <c r="B52" s="1387"/>
      <c r="C52" s="1387"/>
      <c r="D52" s="1387"/>
      <c r="E52" s="1387"/>
      <c r="F52" s="240" t="e">
        <f>F53+F55</f>
        <v>#REF!</v>
      </c>
      <c r="G52" s="213"/>
    </row>
    <row r="53" spans="1:7" s="232" customFormat="1" ht="16.5" x14ac:dyDescent="0.25">
      <c r="A53" s="1384" t="s">
        <v>291</v>
      </c>
      <c r="B53" s="1385"/>
      <c r="C53" s="1385"/>
      <c r="D53" s="1385"/>
      <c r="E53" s="1385"/>
      <c r="F53" s="242" t="e">
        <f>F54</f>
        <v>#REF!</v>
      </c>
      <c r="G53" s="221"/>
    </row>
    <row r="54" spans="1:7" ht="16.5" x14ac:dyDescent="0.3">
      <c r="A54" s="218" t="s">
        <v>229</v>
      </c>
      <c r="B54" s="219" t="s">
        <v>228</v>
      </c>
      <c r="C54" s="222" t="s">
        <v>16</v>
      </c>
      <c r="D54" s="222" t="s">
        <v>17</v>
      </c>
      <c r="E54" s="222">
        <v>1</v>
      </c>
      <c r="F54" s="242" t="e">
        <f>#REF!</f>
        <v>#REF!</v>
      </c>
      <c r="G54" s="213"/>
    </row>
    <row r="55" spans="1:7" s="4" customFormat="1" ht="17.25" x14ac:dyDescent="0.3">
      <c r="A55" s="1384" t="s">
        <v>293</v>
      </c>
      <c r="B55" s="1385"/>
      <c r="C55" s="1385"/>
      <c r="D55" s="1385"/>
      <c r="E55" s="1385"/>
      <c r="F55" s="245" t="e">
        <f>F56</f>
        <v>#REF!</v>
      </c>
      <c r="G55" s="216"/>
    </row>
    <row r="56" spans="1:7" ht="16.5" x14ac:dyDescent="0.3">
      <c r="A56" s="218" t="s">
        <v>108</v>
      </c>
      <c r="B56" s="219" t="s">
        <v>121</v>
      </c>
      <c r="C56" s="222" t="s">
        <v>16</v>
      </c>
      <c r="D56" s="222" t="s">
        <v>17</v>
      </c>
      <c r="E56" s="222">
        <v>1</v>
      </c>
      <c r="F56" s="242" t="e">
        <f>#REF!</f>
        <v>#REF!</v>
      </c>
      <c r="G56" s="213"/>
    </row>
    <row r="57" spans="1:7" ht="16.5" x14ac:dyDescent="0.3">
      <c r="A57" s="1386" t="s">
        <v>178</v>
      </c>
      <c r="B57" s="1387"/>
      <c r="C57" s="1387"/>
      <c r="D57" s="1387"/>
      <c r="E57" s="1387"/>
      <c r="F57" s="240" t="e">
        <f>F58+F61</f>
        <v>#REF!</v>
      </c>
      <c r="G57" s="213"/>
    </row>
    <row r="58" spans="1:7" s="232" customFormat="1" ht="17.25" customHeight="1" x14ac:dyDescent="0.25">
      <c r="A58" s="1384" t="s">
        <v>291</v>
      </c>
      <c r="B58" s="1385"/>
      <c r="C58" s="1385"/>
      <c r="D58" s="1385"/>
      <c r="E58" s="1385"/>
      <c r="F58" s="242" t="e">
        <f>SUM(F59:F60)</f>
        <v>#REF!</v>
      </c>
      <c r="G58" s="221"/>
    </row>
    <row r="59" spans="1:7" ht="16.5" x14ac:dyDescent="0.3">
      <c r="A59" s="218" t="s">
        <v>229</v>
      </c>
      <c r="B59" s="219" t="s">
        <v>228</v>
      </c>
      <c r="C59" s="246" t="s">
        <v>16</v>
      </c>
      <c r="D59" s="246" t="s">
        <v>17</v>
      </c>
      <c r="E59" s="246">
        <v>1</v>
      </c>
      <c r="F59" s="251" t="e">
        <f>#REF!</f>
        <v>#REF!</v>
      </c>
      <c r="G59" s="213"/>
    </row>
    <row r="60" spans="1:7" ht="17.25" customHeight="1" x14ac:dyDescent="0.3">
      <c r="A60" s="218" t="s">
        <v>120</v>
      </c>
      <c r="B60" s="219" t="s">
        <v>188</v>
      </c>
      <c r="C60" s="246" t="s">
        <v>16</v>
      </c>
      <c r="D60" s="246" t="s">
        <v>17</v>
      </c>
      <c r="E60" s="246">
        <v>1</v>
      </c>
      <c r="F60" s="251" t="e">
        <f>#REF!</f>
        <v>#REF!</v>
      </c>
      <c r="G60" s="213"/>
    </row>
    <row r="61" spans="1:7" s="4" customFormat="1" ht="17.25" x14ac:dyDescent="0.3">
      <c r="A61" s="1384" t="s">
        <v>293</v>
      </c>
      <c r="B61" s="1385"/>
      <c r="C61" s="1385"/>
      <c r="D61" s="1385"/>
      <c r="E61" s="1385"/>
      <c r="F61" s="245" t="e">
        <f>F62</f>
        <v>#REF!</v>
      </c>
      <c r="G61" s="216"/>
    </row>
    <row r="62" spans="1:7" ht="17.25" thickBot="1" x14ac:dyDescent="0.35">
      <c r="A62" s="247" t="s">
        <v>108</v>
      </c>
      <c r="B62" s="234" t="s">
        <v>121</v>
      </c>
      <c r="C62" s="235" t="s">
        <v>16</v>
      </c>
      <c r="D62" s="235" t="s">
        <v>17</v>
      </c>
      <c r="E62" s="235">
        <v>1</v>
      </c>
      <c r="F62" s="252" t="e">
        <f>#REF!</f>
        <v>#REF!</v>
      </c>
      <c r="G62" s="213"/>
    </row>
    <row r="63" spans="1:7" s="250" customFormat="1" ht="17.25" x14ac:dyDescent="0.3">
      <c r="A63" s="1392" t="s">
        <v>18</v>
      </c>
      <c r="B63" s="1393"/>
      <c r="C63" s="1393"/>
      <c r="D63" s="1393"/>
      <c r="E63" s="1393"/>
      <c r="F63" s="237" t="e">
        <f>F64+F70+F81</f>
        <v>#REF!</v>
      </c>
      <c r="G63" s="249"/>
    </row>
    <row r="64" spans="1:7" ht="17.25" customHeight="1" x14ac:dyDescent="0.3">
      <c r="A64" s="1386" t="s">
        <v>113</v>
      </c>
      <c r="B64" s="1387"/>
      <c r="C64" s="1387"/>
      <c r="D64" s="1387"/>
      <c r="E64" s="1387"/>
      <c r="F64" s="240" t="e">
        <f>F65</f>
        <v>#REF!</v>
      </c>
      <c r="G64" s="213"/>
    </row>
    <row r="65" spans="1:7" ht="16.5" x14ac:dyDescent="0.3">
      <c r="A65" s="1386" t="s">
        <v>290</v>
      </c>
      <c r="B65" s="1387"/>
      <c r="C65" s="1387"/>
      <c r="D65" s="1387"/>
      <c r="E65" s="1387"/>
      <c r="F65" s="240" t="e">
        <f>F66+F68</f>
        <v>#REF!</v>
      </c>
      <c r="G65" s="213"/>
    </row>
    <row r="66" spans="1:7" s="232" customFormat="1" ht="17.25" customHeight="1" x14ac:dyDescent="0.25">
      <c r="A66" s="1384" t="s">
        <v>291</v>
      </c>
      <c r="B66" s="1385"/>
      <c r="C66" s="1385"/>
      <c r="D66" s="1385"/>
      <c r="E66" s="1385"/>
      <c r="F66" s="242" t="e">
        <f>F67</f>
        <v>#REF!</v>
      </c>
      <c r="G66" s="221"/>
    </row>
    <row r="67" spans="1:7" ht="16.5" x14ac:dyDescent="0.3">
      <c r="A67" s="243" t="s">
        <v>106</v>
      </c>
      <c r="B67" s="219" t="s">
        <v>114</v>
      </c>
      <c r="C67" s="246" t="s">
        <v>16</v>
      </c>
      <c r="D67" s="246" t="s">
        <v>17</v>
      </c>
      <c r="E67" s="246">
        <v>1</v>
      </c>
      <c r="F67" s="251" t="e">
        <f>#REF!</f>
        <v>#REF!</v>
      </c>
      <c r="G67" s="213"/>
    </row>
    <row r="68" spans="1:7" s="4" customFormat="1" ht="17.25" x14ac:dyDescent="0.3">
      <c r="A68" s="1384" t="s">
        <v>293</v>
      </c>
      <c r="B68" s="1385"/>
      <c r="C68" s="1385"/>
      <c r="D68" s="1385"/>
      <c r="E68" s="1385"/>
      <c r="F68" s="245" t="e">
        <f>F69</f>
        <v>#REF!</v>
      </c>
      <c r="G68" s="216"/>
    </row>
    <row r="69" spans="1:7" ht="17.25" customHeight="1" x14ac:dyDescent="0.3">
      <c r="A69" s="218" t="s">
        <v>108</v>
      </c>
      <c r="B69" s="219" t="s">
        <v>121</v>
      </c>
      <c r="C69" s="246" t="s">
        <v>16</v>
      </c>
      <c r="D69" s="246" t="s">
        <v>17</v>
      </c>
      <c r="E69" s="246">
        <v>1</v>
      </c>
      <c r="F69" s="387" t="e">
        <f>#REF!</f>
        <v>#REF!</v>
      </c>
      <c r="G69" s="213"/>
    </row>
    <row r="70" spans="1:7" ht="16.5" x14ac:dyDescent="0.3">
      <c r="A70" s="1386" t="s">
        <v>117</v>
      </c>
      <c r="B70" s="1387"/>
      <c r="C70" s="1387"/>
      <c r="D70" s="1387"/>
      <c r="E70" s="1387"/>
      <c r="F70" s="240" t="e">
        <f>F71+F76</f>
        <v>#REF!</v>
      </c>
      <c r="G70" s="213"/>
    </row>
    <row r="71" spans="1:7" ht="17.25" customHeight="1" x14ac:dyDescent="0.3">
      <c r="A71" s="1386" t="s">
        <v>292</v>
      </c>
      <c r="B71" s="1387"/>
      <c r="C71" s="1387"/>
      <c r="D71" s="1387"/>
      <c r="E71" s="1387"/>
      <c r="F71" s="240" t="e">
        <f>F72+F74</f>
        <v>#REF!</v>
      </c>
      <c r="G71" s="213"/>
    </row>
    <row r="72" spans="1:7" s="232" customFormat="1" ht="16.5" x14ac:dyDescent="0.25">
      <c r="A72" s="1384" t="s">
        <v>291</v>
      </c>
      <c r="B72" s="1385"/>
      <c r="C72" s="1385"/>
      <c r="D72" s="1385"/>
      <c r="E72" s="1385"/>
      <c r="F72" s="242" t="e">
        <f>F73</f>
        <v>#REF!</v>
      </c>
      <c r="G72" s="221"/>
    </row>
    <row r="73" spans="1:7" ht="27" x14ac:dyDescent="0.3">
      <c r="A73" s="218" t="s">
        <v>120</v>
      </c>
      <c r="B73" s="219" t="s">
        <v>188</v>
      </c>
      <c r="C73" s="222" t="s">
        <v>16</v>
      </c>
      <c r="D73" s="222" t="s">
        <v>17</v>
      </c>
      <c r="E73" s="222">
        <v>1</v>
      </c>
      <c r="F73" s="251" t="e">
        <f>#REF!</f>
        <v>#REF!</v>
      </c>
      <c r="G73" s="213"/>
    </row>
    <row r="74" spans="1:7" s="4" customFormat="1" ht="17.25" x14ac:dyDescent="0.3">
      <c r="A74" s="1384" t="s">
        <v>293</v>
      </c>
      <c r="B74" s="1385"/>
      <c r="C74" s="1385"/>
      <c r="D74" s="1385"/>
      <c r="E74" s="1385"/>
      <c r="F74" s="245" t="e">
        <f>F75</f>
        <v>#REF!</v>
      </c>
      <c r="G74" s="216"/>
    </row>
    <row r="75" spans="1:7" ht="16.5" x14ac:dyDescent="0.3">
      <c r="A75" s="218" t="s">
        <v>108</v>
      </c>
      <c r="B75" s="219" t="s">
        <v>121</v>
      </c>
      <c r="C75" s="222" t="s">
        <v>16</v>
      </c>
      <c r="D75" s="222" t="s">
        <v>17</v>
      </c>
      <c r="E75" s="222">
        <v>1</v>
      </c>
      <c r="F75" s="251" t="e">
        <f>#REF!</f>
        <v>#REF!</v>
      </c>
      <c r="G75" s="213"/>
    </row>
    <row r="76" spans="1:7" ht="16.5" x14ac:dyDescent="0.3">
      <c r="A76" s="1386" t="s">
        <v>294</v>
      </c>
      <c r="B76" s="1387"/>
      <c r="C76" s="1387"/>
      <c r="D76" s="1387"/>
      <c r="E76" s="1387"/>
      <c r="F76" s="240" t="e">
        <f>F77+F79</f>
        <v>#REF!</v>
      </c>
      <c r="G76" s="213"/>
    </row>
    <row r="77" spans="1:7" s="232" customFormat="1" ht="16.5" x14ac:dyDescent="0.25">
      <c r="A77" s="1384" t="s">
        <v>291</v>
      </c>
      <c r="B77" s="1385"/>
      <c r="C77" s="1385"/>
      <c r="D77" s="1385"/>
      <c r="E77" s="1385"/>
      <c r="F77" s="242" t="e">
        <f>F78</f>
        <v>#REF!</v>
      </c>
      <c r="G77" s="221"/>
    </row>
    <row r="78" spans="1:7" ht="16.5" x14ac:dyDescent="0.3">
      <c r="A78" s="218" t="s">
        <v>229</v>
      </c>
      <c r="B78" s="219" t="s">
        <v>228</v>
      </c>
      <c r="C78" s="222" t="s">
        <v>16</v>
      </c>
      <c r="D78" s="222" t="s">
        <v>17</v>
      </c>
      <c r="E78" s="222">
        <v>1</v>
      </c>
      <c r="F78" s="251" t="e">
        <f>#REF!</f>
        <v>#REF!</v>
      </c>
      <c r="G78" s="213"/>
    </row>
    <row r="79" spans="1:7" s="4" customFormat="1" ht="17.25" x14ac:dyDescent="0.3">
      <c r="A79" s="1384" t="s">
        <v>293</v>
      </c>
      <c r="B79" s="1385"/>
      <c r="C79" s="1385"/>
      <c r="D79" s="1385"/>
      <c r="E79" s="1385"/>
      <c r="F79" s="245" t="e">
        <f>F80</f>
        <v>#REF!</v>
      </c>
      <c r="G79" s="216"/>
    </row>
    <row r="80" spans="1:7" ht="17.25" customHeight="1" x14ac:dyDescent="0.3">
      <c r="A80" s="218" t="s">
        <v>108</v>
      </c>
      <c r="B80" s="219" t="s">
        <v>121</v>
      </c>
      <c r="C80" s="222" t="s">
        <v>16</v>
      </c>
      <c r="D80" s="222" t="s">
        <v>17</v>
      </c>
      <c r="E80" s="222">
        <v>1</v>
      </c>
      <c r="F80" s="242" t="e">
        <f>#REF!</f>
        <v>#REF!</v>
      </c>
      <c r="G80" s="213"/>
    </row>
    <row r="81" spans="1:7" ht="16.5" x14ac:dyDescent="0.3">
      <c r="A81" s="1386" t="s">
        <v>178</v>
      </c>
      <c r="B81" s="1387"/>
      <c r="C81" s="1387"/>
      <c r="D81" s="1387"/>
      <c r="E81" s="1387"/>
      <c r="F81" s="240" t="e">
        <f>F82+F85</f>
        <v>#REF!</v>
      </c>
      <c r="G81" s="213"/>
    </row>
    <row r="82" spans="1:7" s="232" customFormat="1" ht="17.25" customHeight="1" x14ac:dyDescent="0.25">
      <c r="A82" s="1384" t="s">
        <v>291</v>
      </c>
      <c r="B82" s="1385"/>
      <c r="C82" s="1385"/>
      <c r="D82" s="1385"/>
      <c r="E82" s="1385"/>
      <c r="F82" s="242" t="e">
        <f>SUM(F83:F84)</f>
        <v>#REF!</v>
      </c>
      <c r="G82" s="221"/>
    </row>
    <row r="83" spans="1:7" ht="16.5" x14ac:dyDescent="0.3">
      <c r="A83" s="218" t="s">
        <v>229</v>
      </c>
      <c r="B83" s="219" t="s">
        <v>228</v>
      </c>
      <c r="C83" s="246" t="s">
        <v>16</v>
      </c>
      <c r="D83" s="246" t="s">
        <v>17</v>
      </c>
      <c r="E83" s="246">
        <v>1</v>
      </c>
      <c r="F83" s="251" t="e">
        <f>#REF!</f>
        <v>#REF!</v>
      </c>
      <c r="G83" s="213"/>
    </row>
    <row r="84" spans="1:7" ht="27" x14ac:dyDescent="0.3">
      <c r="A84" s="218" t="s">
        <v>120</v>
      </c>
      <c r="B84" s="219" t="s">
        <v>188</v>
      </c>
      <c r="C84" s="246" t="s">
        <v>16</v>
      </c>
      <c r="D84" s="246" t="s">
        <v>17</v>
      </c>
      <c r="E84" s="246">
        <v>1</v>
      </c>
      <c r="F84" s="251" t="e">
        <f>#REF!</f>
        <v>#REF!</v>
      </c>
      <c r="G84" s="213"/>
    </row>
    <row r="85" spans="1:7" s="4" customFormat="1" ht="17.25" x14ac:dyDescent="0.3">
      <c r="A85" s="1384" t="s">
        <v>293</v>
      </c>
      <c r="B85" s="1385"/>
      <c r="C85" s="1385"/>
      <c r="D85" s="1385"/>
      <c r="E85" s="1385"/>
      <c r="F85" s="245" t="e">
        <f>F86</f>
        <v>#REF!</v>
      </c>
      <c r="G85" s="216"/>
    </row>
    <row r="86" spans="1:7" ht="17.25" customHeight="1" thickBot="1" x14ac:dyDescent="0.35">
      <c r="A86" s="247" t="s">
        <v>108</v>
      </c>
      <c r="B86" s="234" t="s">
        <v>121</v>
      </c>
      <c r="C86" s="235" t="s">
        <v>16</v>
      </c>
      <c r="D86" s="235" t="s">
        <v>17</v>
      </c>
      <c r="E86" s="235">
        <v>1</v>
      </c>
      <c r="F86" s="252" t="e">
        <f>#REF!</f>
        <v>#REF!</v>
      </c>
      <c r="G86" s="213"/>
    </row>
    <row r="87" spans="1:7" s="229" customFormat="1" ht="17.25" x14ac:dyDescent="0.25">
      <c r="A87" s="1388" t="s">
        <v>277</v>
      </c>
      <c r="B87" s="1389"/>
      <c r="C87" s="1389"/>
      <c r="D87" s="1389"/>
      <c r="E87" s="1389"/>
      <c r="F87" s="253" t="e">
        <f>F88+F94+F103</f>
        <v>#REF!</v>
      </c>
      <c r="G87" s="228"/>
    </row>
    <row r="88" spans="1:7" s="232" customFormat="1" ht="17.25" customHeight="1" x14ac:dyDescent="0.25">
      <c r="A88" s="1386" t="s">
        <v>113</v>
      </c>
      <c r="B88" s="1387"/>
      <c r="C88" s="1387"/>
      <c r="D88" s="1387"/>
      <c r="E88" s="1387"/>
      <c r="F88" s="240" t="e">
        <f>F89</f>
        <v>#REF!</v>
      </c>
      <c r="G88" s="221"/>
    </row>
    <row r="89" spans="1:7" s="232" customFormat="1" ht="16.5" x14ac:dyDescent="0.25">
      <c r="A89" s="1386" t="s">
        <v>290</v>
      </c>
      <c r="B89" s="1387"/>
      <c r="C89" s="1387"/>
      <c r="D89" s="1387"/>
      <c r="E89" s="1387"/>
      <c r="F89" s="240" t="e">
        <f>F90+F92</f>
        <v>#REF!</v>
      </c>
      <c r="G89" s="221"/>
    </row>
    <row r="90" spans="1:7" s="232" customFormat="1" ht="16.5" x14ac:dyDescent="0.25">
      <c r="A90" s="1384" t="s">
        <v>291</v>
      </c>
      <c r="B90" s="1385"/>
      <c r="C90" s="1385"/>
      <c r="D90" s="1385"/>
      <c r="E90" s="1385"/>
      <c r="F90" s="242" t="e">
        <f>F91</f>
        <v>#REF!</v>
      </c>
      <c r="G90" s="221"/>
    </row>
    <row r="91" spans="1:7" ht="17.25" customHeight="1" x14ac:dyDescent="0.3">
      <c r="A91" s="243" t="s">
        <v>106</v>
      </c>
      <c r="B91" s="219" t="s">
        <v>114</v>
      </c>
      <c r="C91" s="246" t="s">
        <v>16</v>
      </c>
      <c r="D91" s="246" t="s">
        <v>17</v>
      </c>
      <c r="E91" s="246">
        <v>1</v>
      </c>
      <c r="F91" s="251" t="e">
        <f>#REF!</f>
        <v>#REF!</v>
      </c>
      <c r="G91" s="213"/>
    </row>
    <row r="92" spans="1:7" s="4" customFormat="1" ht="17.25" x14ac:dyDescent="0.3">
      <c r="A92" s="1384" t="s">
        <v>293</v>
      </c>
      <c r="B92" s="1385"/>
      <c r="C92" s="1385"/>
      <c r="D92" s="1385"/>
      <c r="E92" s="1385"/>
      <c r="F92" s="245" t="e">
        <f>F93</f>
        <v>#REF!</v>
      </c>
      <c r="G92" s="216"/>
    </row>
    <row r="93" spans="1:7" ht="16.5" x14ac:dyDescent="0.3">
      <c r="A93" s="218" t="s">
        <v>108</v>
      </c>
      <c r="B93" s="219" t="s">
        <v>121</v>
      </c>
      <c r="C93" s="246" t="s">
        <v>16</v>
      </c>
      <c r="D93" s="246" t="s">
        <v>17</v>
      </c>
      <c r="E93" s="246">
        <v>1</v>
      </c>
      <c r="F93" s="251" t="e">
        <f>#REF!</f>
        <v>#REF!</v>
      </c>
      <c r="G93" s="213"/>
    </row>
    <row r="94" spans="1:7" ht="16.5" x14ac:dyDescent="0.3">
      <c r="A94" s="1386" t="s">
        <v>117</v>
      </c>
      <c r="B94" s="1387"/>
      <c r="C94" s="1387"/>
      <c r="D94" s="1387"/>
      <c r="E94" s="1387"/>
      <c r="F94" s="240" t="e">
        <f>F95+F100</f>
        <v>#REF!</v>
      </c>
      <c r="G94" s="213"/>
    </row>
    <row r="95" spans="1:7" ht="16.5" x14ac:dyDescent="0.3">
      <c r="A95" s="1386" t="s">
        <v>292</v>
      </c>
      <c r="B95" s="1387"/>
      <c r="C95" s="1387"/>
      <c r="D95" s="1387"/>
      <c r="E95" s="1387"/>
      <c r="F95" s="240" t="e">
        <f>F96+F98</f>
        <v>#REF!</v>
      </c>
      <c r="G95" s="213"/>
    </row>
    <row r="96" spans="1:7" s="232" customFormat="1" ht="16.5" x14ac:dyDescent="0.25">
      <c r="A96" s="1384" t="s">
        <v>291</v>
      </c>
      <c r="B96" s="1385"/>
      <c r="C96" s="1385"/>
      <c r="D96" s="1385"/>
      <c r="E96" s="1385"/>
      <c r="F96" s="242" t="e">
        <f>F97</f>
        <v>#REF!</v>
      </c>
      <c r="G96" s="221"/>
    </row>
    <row r="97" spans="1:8" ht="27" x14ac:dyDescent="0.3">
      <c r="A97" s="218" t="s">
        <v>120</v>
      </c>
      <c r="B97" s="219" t="s">
        <v>188</v>
      </c>
      <c r="C97" s="222" t="s">
        <v>16</v>
      </c>
      <c r="D97" s="222" t="s">
        <v>17</v>
      </c>
      <c r="E97" s="222">
        <v>1</v>
      </c>
      <c r="F97" s="251" t="e">
        <f>#REF!</f>
        <v>#REF!</v>
      </c>
      <c r="G97" s="213"/>
    </row>
    <row r="98" spans="1:8" s="4" customFormat="1" ht="17.25" x14ac:dyDescent="0.3">
      <c r="A98" s="1384" t="s">
        <v>293</v>
      </c>
      <c r="B98" s="1385"/>
      <c r="C98" s="1385"/>
      <c r="D98" s="1385"/>
      <c r="E98" s="1385"/>
      <c r="F98" s="245" t="e">
        <f>F99</f>
        <v>#REF!</v>
      </c>
      <c r="G98" s="216"/>
    </row>
    <row r="99" spans="1:8" ht="16.5" x14ac:dyDescent="0.3">
      <c r="A99" s="218" t="s">
        <v>108</v>
      </c>
      <c r="B99" s="219" t="s">
        <v>121</v>
      </c>
      <c r="C99" s="222" t="s">
        <v>16</v>
      </c>
      <c r="D99" s="222" t="s">
        <v>17</v>
      </c>
      <c r="E99" s="222">
        <v>1</v>
      </c>
      <c r="F99" s="251" t="e">
        <f>#REF!</f>
        <v>#REF!</v>
      </c>
      <c r="G99" s="213"/>
    </row>
    <row r="100" spans="1:8" ht="17.25" customHeight="1" x14ac:dyDescent="0.3">
      <c r="A100" s="1386" t="s">
        <v>294</v>
      </c>
      <c r="B100" s="1387"/>
      <c r="C100" s="1387"/>
      <c r="D100" s="1387"/>
      <c r="E100" s="1387"/>
      <c r="F100" s="240" t="e">
        <f>SUM(F102:F102)</f>
        <v>#REF!</v>
      </c>
      <c r="G100" s="213"/>
    </row>
    <row r="101" spans="1:8" s="232" customFormat="1" ht="16.5" x14ac:dyDescent="0.25">
      <c r="A101" s="1384" t="s">
        <v>291</v>
      </c>
      <c r="B101" s="1385"/>
      <c r="C101" s="1385"/>
      <c r="D101" s="1385"/>
      <c r="E101" s="1385"/>
      <c r="F101" s="242" t="e">
        <f>SUM(F102)</f>
        <v>#REF!</v>
      </c>
      <c r="G101" s="221"/>
    </row>
    <row r="102" spans="1:8" ht="17.25" customHeight="1" x14ac:dyDescent="0.3">
      <c r="A102" s="218" t="s">
        <v>229</v>
      </c>
      <c r="B102" s="219" t="s">
        <v>228</v>
      </c>
      <c r="C102" s="222" t="s">
        <v>16</v>
      </c>
      <c r="D102" s="222" t="s">
        <v>17</v>
      </c>
      <c r="E102" s="222">
        <v>1</v>
      </c>
      <c r="F102" s="251" t="e">
        <f>#REF!</f>
        <v>#REF!</v>
      </c>
      <c r="G102" s="213"/>
    </row>
    <row r="103" spans="1:8" ht="16.5" x14ac:dyDescent="0.3">
      <c r="A103" s="1386" t="s">
        <v>178</v>
      </c>
      <c r="B103" s="1387"/>
      <c r="C103" s="1387"/>
      <c r="D103" s="1387"/>
      <c r="E103" s="1387"/>
      <c r="F103" s="240" t="e">
        <f>F104+F107</f>
        <v>#REF!</v>
      </c>
      <c r="G103" s="213"/>
      <c r="H103" s="254"/>
    </row>
    <row r="104" spans="1:8" s="232" customFormat="1" ht="16.5" x14ac:dyDescent="0.25">
      <c r="A104" s="1384" t="s">
        <v>291</v>
      </c>
      <c r="B104" s="1385"/>
      <c r="C104" s="1385"/>
      <c r="D104" s="1385"/>
      <c r="E104" s="1385"/>
      <c r="F104" s="242" t="e">
        <f>SUM(F105:F106)</f>
        <v>#REF!</v>
      </c>
      <c r="G104" s="221"/>
    </row>
    <row r="105" spans="1:8" ht="17.25" customHeight="1" x14ac:dyDescent="0.3">
      <c r="A105" s="218" t="s">
        <v>229</v>
      </c>
      <c r="B105" s="219" t="s">
        <v>228</v>
      </c>
      <c r="C105" s="246" t="s">
        <v>16</v>
      </c>
      <c r="D105" s="246" t="s">
        <v>17</v>
      </c>
      <c r="E105" s="246">
        <v>1</v>
      </c>
      <c r="F105" s="251" t="e">
        <f>#REF!</f>
        <v>#REF!</v>
      </c>
      <c r="G105" s="213"/>
    </row>
    <row r="106" spans="1:8" ht="27" x14ac:dyDescent="0.3">
      <c r="A106" s="218" t="s">
        <v>120</v>
      </c>
      <c r="B106" s="219" t="s">
        <v>188</v>
      </c>
      <c r="C106" s="246" t="s">
        <v>16</v>
      </c>
      <c r="D106" s="246" t="s">
        <v>17</v>
      </c>
      <c r="E106" s="246">
        <v>1</v>
      </c>
      <c r="F106" s="251" t="e">
        <f>#REF!</f>
        <v>#REF!</v>
      </c>
      <c r="G106" s="213"/>
    </row>
    <row r="107" spans="1:8" s="4" customFormat="1" ht="17.25" customHeight="1" x14ac:dyDescent="0.3">
      <c r="A107" s="1384" t="s">
        <v>293</v>
      </c>
      <c r="B107" s="1385"/>
      <c r="C107" s="1385"/>
      <c r="D107" s="1385"/>
      <c r="E107" s="1385"/>
      <c r="F107" s="245" t="e">
        <f>F108</f>
        <v>#REF!</v>
      </c>
      <c r="G107" s="216"/>
    </row>
    <row r="108" spans="1:8" ht="17.25" thickBot="1" x14ac:dyDescent="0.35">
      <c r="A108" s="255" t="s">
        <v>108</v>
      </c>
      <c r="B108" s="256" t="s">
        <v>121</v>
      </c>
      <c r="C108" s="257" t="s">
        <v>16</v>
      </c>
      <c r="D108" s="257" t="s">
        <v>17</v>
      </c>
      <c r="E108" s="257">
        <v>1</v>
      </c>
      <c r="F108" s="258" t="e">
        <f>#REF!</f>
        <v>#REF!</v>
      </c>
      <c r="G108" s="213"/>
    </row>
    <row r="109" spans="1:8" s="250" customFormat="1" ht="17.25" x14ac:dyDescent="0.3">
      <c r="A109" s="1392" t="s">
        <v>282</v>
      </c>
      <c r="B109" s="1393"/>
      <c r="C109" s="1393"/>
      <c r="D109" s="1393"/>
      <c r="E109" s="1393"/>
      <c r="F109" s="237" t="e">
        <f>F110+F121+F132</f>
        <v>#REF!</v>
      </c>
      <c r="G109" s="249"/>
    </row>
    <row r="110" spans="1:8" ht="16.5" x14ac:dyDescent="0.3">
      <c r="A110" s="1386" t="s">
        <v>113</v>
      </c>
      <c r="B110" s="1387"/>
      <c r="C110" s="1387"/>
      <c r="D110" s="1387"/>
      <c r="E110" s="1387"/>
      <c r="F110" s="240" t="e">
        <f>F111+F116</f>
        <v>#REF!</v>
      </c>
      <c r="G110" s="213"/>
    </row>
    <row r="111" spans="1:8" ht="17.25" customHeight="1" x14ac:dyDescent="0.3">
      <c r="A111" s="1386" t="s">
        <v>290</v>
      </c>
      <c r="B111" s="1387"/>
      <c r="C111" s="1387"/>
      <c r="D111" s="1387"/>
      <c r="E111" s="1387"/>
      <c r="F111" s="240" t="e">
        <f>F112+F114</f>
        <v>#REF!</v>
      </c>
      <c r="G111" s="213"/>
    </row>
    <row r="112" spans="1:8" s="232" customFormat="1" ht="16.5" x14ac:dyDescent="0.25">
      <c r="A112" s="1384" t="s">
        <v>291</v>
      </c>
      <c r="B112" s="1385"/>
      <c r="C112" s="1385"/>
      <c r="D112" s="1385"/>
      <c r="E112" s="1385"/>
      <c r="F112" s="242" t="e">
        <f>F113</f>
        <v>#REF!</v>
      </c>
      <c r="G112" s="221"/>
    </row>
    <row r="113" spans="1:7" ht="17.25" customHeight="1" x14ac:dyDescent="0.3">
      <c r="A113" s="243" t="s">
        <v>106</v>
      </c>
      <c r="B113" s="219" t="s">
        <v>114</v>
      </c>
      <c r="C113" s="246" t="s">
        <v>16</v>
      </c>
      <c r="D113" s="246" t="s">
        <v>17</v>
      </c>
      <c r="E113" s="246">
        <v>1</v>
      </c>
      <c r="F113" s="251" t="e">
        <f>#REF!</f>
        <v>#REF!</v>
      </c>
      <c r="G113" s="213"/>
    </row>
    <row r="114" spans="1:7" s="4" customFormat="1" ht="17.25" x14ac:dyDescent="0.3">
      <c r="A114" s="1384" t="s">
        <v>293</v>
      </c>
      <c r="B114" s="1385"/>
      <c r="C114" s="1385"/>
      <c r="D114" s="1385"/>
      <c r="E114" s="1385"/>
      <c r="F114" s="245" t="e">
        <f>F115</f>
        <v>#REF!</v>
      </c>
      <c r="G114" s="216"/>
    </row>
    <row r="115" spans="1:7" ht="16.5" x14ac:dyDescent="0.3">
      <c r="A115" s="218" t="s">
        <v>108</v>
      </c>
      <c r="B115" s="219" t="s">
        <v>121</v>
      </c>
      <c r="C115" s="246" t="s">
        <v>16</v>
      </c>
      <c r="D115" s="246" t="s">
        <v>17</v>
      </c>
      <c r="E115" s="246">
        <v>1</v>
      </c>
      <c r="F115" s="251" t="e">
        <f>#REF!</f>
        <v>#REF!</v>
      </c>
      <c r="G115" s="213"/>
    </row>
    <row r="116" spans="1:7" ht="17.25" customHeight="1" x14ac:dyDescent="0.3">
      <c r="A116" s="1386" t="s">
        <v>295</v>
      </c>
      <c r="B116" s="1387"/>
      <c r="C116" s="1387"/>
      <c r="D116" s="1387"/>
      <c r="E116" s="1387"/>
      <c r="F116" s="240" t="e">
        <f>F117+F119</f>
        <v>#REF!</v>
      </c>
      <c r="G116" s="213"/>
    </row>
    <row r="117" spans="1:7" s="232" customFormat="1" ht="16.5" x14ac:dyDescent="0.25">
      <c r="A117" s="1384" t="s">
        <v>291</v>
      </c>
      <c r="B117" s="1385"/>
      <c r="C117" s="1385"/>
      <c r="D117" s="1385"/>
      <c r="E117" s="1385"/>
      <c r="F117" s="242" t="e">
        <f>F118</f>
        <v>#REF!</v>
      </c>
      <c r="G117" s="221"/>
    </row>
    <row r="118" spans="1:7" ht="17.25" customHeight="1" x14ac:dyDescent="0.3">
      <c r="A118" s="218" t="s">
        <v>283</v>
      </c>
      <c r="B118" s="259" t="s">
        <v>284</v>
      </c>
      <c r="C118" s="246" t="s">
        <v>16</v>
      </c>
      <c r="D118" s="246" t="s">
        <v>17</v>
      </c>
      <c r="E118" s="246">
        <v>1</v>
      </c>
      <c r="F118" s="251" t="e">
        <f>#REF!</f>
        <v>#REF!</v>
      </c>
      <c r="G118" s="213"/>
    </row>
    <row r="119" spans="1:7" s="4" customFormat="1" ht="17.25" x14ac:dyDescent="0.3">
      <c r="A119" s="1384" t="s">
        <v>293</v>
      </c>
      <c r="B119" s="1385"/>
      <c r="C119" s="1385"/>
      <c r="D119" s="1385"/>
      <c r="E119" s="1385"/>
      <c r="F119" s="245" t="e">
        <f>F120</f>
        <v>#REF!</v>
      </c>
      <c r="G119" s="216"/>
    </row>
    <row r="120" spans="1:7" ht="16.5" x14ac:dyDescent="0.3">
      <c r="A120" s="218" t="s">
        <v>108</v>
      </c>
      <c r="B120" s="219" t="s">
        <v>121</v>
      </c>
      <c r="C120" s="246" t="s">
        <v>16</v>
      </c>
      <c r="D120" s="246" t="s">
        <v>17</v>
      </c>
      <c r="E120" s="246">
        <v>1</v>
      </c>
      <c r="F120" s="251" t="e">
        <f>#REF!</f>
        <v>#REF!</v>
      </c>
      <c r="G120" s="213"/>
    </row>
    <row r="121" spans="1:7" ht="16.5" x14ac:dyDescent="0.3">
      <c r="A121" s="1386" t="s">
        <v>117</v>
      </c>
      <c r="B121" s="1387"/>
      <c r="C121" s="1387"/>
      <c r="D121" s="1387"/>
      <c r="E121" s="1387"/>
      <c r="F121" s="240" t="e">
        <f>F122+F127</f>
        <v>#REF!</v>
      </c>
      <c r="G121" s="213"/>
    </row>
    <row r="122" spans="1:7" ht="16.5" x14ac:dyDescent="0.3">
      <c r="A122" s="1386" t="s">
        <v>292</v>
      </c>
      <c r="B122" s="1387"/>
      <c r="C122" s="1387"/>
      <c r="D122" s="1387"/>
      <c r="E122" s="1387"/>
      <c r="F122" s="240" t="e">
        <f>F123+F125</f>
        <v>#REF!</v>
      </c>
      <c r="G122" s="213"/>
    </row>
    <row r="123" spans="1:7" s="232" customFormat="1" ht="16.5" x14ac:dyDescent="0.25">
      <c r="A123" s="1384" t="s">
        <v>291</v>
      </c>
      <c r="B123" s="1385"/>
      <c r="C123" s="1385"/>
      <c r="D123" s="1385"/>
      <c r="E123" s="1385"/>
      <c r="F123" s="242" t="e">
        <f>F124</f>
        <v>#REF!</v>
      </c>
      <c r="G123" s="221"/>
    </row>
    <row r="124" spans="1:7" ht="27" x14ac:dyDescent="0.3">
      <c r="A124" s="218" t="s">
        <v>120</v>
      </c>
      <c r="B124" s="219" t="s">
        <v>188</v>
      </c>
      <c r="C124" s="222" t="s">
        <v>16</v>
      </c>
      <c r="D124" s="222" t="s">
        <v>17</v>
      </c>
      <c r="E124" s="222">
        <v>1</v>
      </c>
      <c r="F124" s="251" t="e">
        <f>#REF!</f>
        <v>#REF!</v>
      </c>
      <c r="G124" s="213"/>
    </row>
    <row r="125" spans="1:7" s="4" customFormat="1" ht="17.25" x14ac:dyDescent="0.3">
      <c r="A125" s="1384" t="s">
        <v>293</v>
      </c>
      <c r="B125" s="1385"/>
      <c r="C125" s="1385"/>
      <c r="D125" s="1385"/>
      <c r="E125" s="1385"/>
      <c r="F125" s="245" t="e">
        <f>F126</f>
        <v>#REF!</v>
      </c>
      <c r="G125" s="216"/>
    </row>
    <row r="126" spans="1:7" ht="16.5" x14ac:dyDescent="0.3">
      <c r="A126" s="218" t="s">
        <v>108</v>
      </c>
      <c r="B126" s="219" t="s">
        <v>121</v>
      </c>
      <c r="C126" s="222" t="s">
        <v>16</v>
      </c>
      <c r="D126" s="222" t="s">
        <v>17</v>
      </c>
      <c r="E126" s="222">
        <v>1</v>
      </c>
      <c r="F126" s="251" t="e">
        <f>#REF!</f>
        <v>#REF!</v>
      </c>
      <c r="G126" s="213"/>
    </row>
    <row r="127" spans="1:7" ht="17.25" customHeight="1" x14ac:dyDescent="0.3">
      <c r="A127" s="1386" t="s">
        <v>294</v>
      </c>
      <c r="B127" s="1387"/>
      <c r="C127" s="1387"/>
      <c r="D127" s="1387"/>
      <c r="E127" s="1387"/>
      <c r="F127" s="240" t="e">
        <f>F128+F130</f>
        <v>#REF!</v>
      </c>
      <c r="G127" s="213"/>
    </row>
    <row r="128" spans="1:7" s="232" customFormat="1" ht="16.5" x14ac:dyDescent="0.25">
      <c r="A128" s="1384" t="s">
        <v>291</v>
      </c>
      <c r="B128" s="1385"/>
      <c r="C128" s="1385"/>
      <c r="D128" s="1385"/>
      <c r="E128" s="1385"/>
      <c r="F128" s="242" t="e">
        <f>F129</f>
        <v>#REF!</v>
      </c>
      <c r="G128" s="221"/>
    </row>
    <row r="129" spans="1:7" ht="30" customHeight="1" x14ac:dyDescent="0.3">
      <c r="A129" s="218" t="s">
        <v>229</v>
      </c>
      <c r="B129" s="219" t="s">
        <v>228</v>
      </c>
      <c r="C129" s="222" t="s">
        <v>16</v>
      </c>
      <c r="D129" s="222" t="s">
        <v>17</v>
      </c>
      <c r="E129" s="222">
        <v>1</v>
      </c>
      <c r="F129" s="251" t="e">
        <f>#REF!</f>
        <v>#REF!</v>
      </c>
      <c r="G129" s="213"/>
    </row>
    <row r="130" spans="1:7" s="4" customFormat="1" ht="39.75" customHeight="1" x14ac:dyDescent="0.3">
      <c r="A130" s="1384" t="s">
        <v>293</v>
      </c>
      <c r="B130" s="1385"/>
      <c r="C130" s="1385"/>
      <c r="D130" s="1385"/>
      <c r="E130" s="1385"/>
      <c r="F130" s="245" t="e">
        <f>F131</f>
        <v>#REF!</v>
      </c>
      <c r="G130" s="216"/>
    </row>
    <row r="131" spans="1:7" ht="30" customHeight="1" x14ac:dyDescent="0.3">
      <c r="A131" s="218" t="s">
        <v>108</v>
      </c>
      <c r="B131" s="219" t="s">
        <v>121</v>
      </c>
      <c r="C131" s="222" t="s">
        <v>16</v>
      </c>
      <c r="D131" s="222" t="s">
        <v>17</v>
      </c>
      <c r="E131" s="222">
        <v>1</v>
      </c>
      <c r="F131" s="242" t="e">
        <f>#REF!</f>
        <v>#REF!</v>
      </c>
      <c r="G131" s="213"/>
    </row>
    <row r="132" spans="1:7" ht="30" customHeight="1" x14ac:dyDescent="0.3">
      <c r="A132" s="1386" t="s">
        <v>178</v>
      </c>
      <c r="B132" s="1387"/>
      <c r="C132" s="1387"/>
      <c r="D132" s="1387"/>
      <c r="E132" s="1387"/>
      <c r="F132" s="240" t="e">
        <f>F133+F136</f>
        <v>#REF!</v>
      </c>
      <c r="G132" s="213"/>
    </row>
    <row r="133" spans="1:7" s="232" customFormat="1" ht="30" customHeight="1" x14ac:dyDescent="0.25">
      <c r="A133" s="1384" t="s">
        <v>291</v>
      </c>
      <c r="B133" s="1385"/>
      <c r="C133" s="1385"/>
      <c r="D133" s="1385"/>
      <c r="E133" s="1385"/>
      <c r="F133" s="242" t="e">
        <f>SUM(F134:F135)</f>
        <v>#REF!</v>
      </c>
      <c r="G133" s="221"/>
    </row>
    <row r="134" spans="1:7" ht="39" customHeight="1" x14ac:dyDescent="0.3">
      <c r="A134" s="218" t="s">
        <v>229</v>
      </c>
      <c r="B134" s="219" t="s">
        <v>228</v>
      </c>
      <c r="C134" s="246" t="s">
        <v>16</v>
      </c>
      <c r="D134" s="246" t="s">
        <v>17</v>
      </c>
      <c r="E134" s="246">
        <v>1</v>
      </c>
      <c r="F134" s="251" t="e">
        <f>#REF!</f>
        <v>#REF!</v>
      </c>
      <c r="G134" s="213"/>
    </row>
    <row r="135" spans="1:7" ht="30" customHeight="1" x14ac:dyDescent="0.3">
      <c r="A135" s="218" t="s">
        <v>120</v>
      </c>
      <c r="B135" s="219" t="s">
        <v>188</v>
      </c>
      <c r="C135" s="246" t="s">
        <v>16</v>
      </c>
      <c r="D135" s="246" t="s">
        <v>17</v>
      </c>
      <c r="E135" s="246">
        <v>1</v>
      </c>
      <c r="F135" s="251" t="e">
        <f>#REF!</f>
        <v>#REF!</v>
      </c>
      <c r="G135" s="213"/>
    </row>
    <row r="136" spans="1:7" s="4" customFormat="1" ht="40.5" customHeight="1" x14ac:dyDescent="0.3">
      <c r="A136" s="1384" t="s">
        <v>293</v>
      </c>
      <c r="B136" s="1385"/>
      <c r="C136" s="1385"/>
      <c r="D136" s="1385"/>
      <c r="E136" s="1385"/>
      <c r="F136" s="245" t="e">
        <f>F137</f>
        <v>#REF!</v>
      </c>
      <c r="G136" s="216"/>
    </row>
    <row r="137" spans="1:7" ht="30" customHeight="1" thickBot="1" x14ac:dyDescent="0.35">
      <c r="A137" s="247" t="s">
        <v>108</v>
      </c>
      <c r="B137" s="234" t="s">
        <v>121</v>
      </c>
      <c r="C137" s="235" t="s">
        <v>16</v>
      </c>
      <c r="D137" s="235" t="s">
        <v>17</v>
      </c>
      <c r="E137" s="235">
        <v>1</v>
      </c>
      <c r="F137" s="252" t="e">
        <f>#REF!</f>
        <v>#REF!</v>
      </c>
      <c r="G137" s="213"/>
    </row>
    <row r="138" spans="1:7" s="261" customFormat="1" ht="36" customHeight="1" x14ac:dyDescent="0.25">
      <c r="A138" s="1392" t="s">
        <v>19</v>
      </c>
      <c r="B138" s="1393"/>
      <c r="C138" s="1393"/>
      <c r="D138" s="1393"/>
      <c r="E138" s="1393"/>
      <c r="F138" s="237" t="e">
        <f>F139+F145+F151</f>
        <v>#REF!</v>
      </c>
      <c r="G138" s="260"/>
    </row>
    <row r="139" spans="1:7" ht="39" customHeight="1" x14ac:dyDescent="0.3">
      <c r="A139" s="1386" t="s">
        <v>113</v>
      </c>
      <c r="B139" s="1387"/>
      <c r="C139" s="1387"/>
      <c r="D139" s="1387"/>
      <c r="E139" s="1387"/>
      <c r="F139" s="240" t="e">
        <f>F140</f>
        <v>#REF!</v>
      </c>
      <c r="G139" s="213"/>
    </row>
    <row r="140" spans="1:7" ht="39.75" customHeight="1" x14ac:dyDescent="0.3">
      <c r="A140" s="1386" t="s">
        <v>290</v>
      </c>
      <c r="B140" s="1387"/>
      <c r="C140" s="1387"/>
      <c r="D140" s="1387"/>
      <c r="E140" s="1387"/>
      <c r="F140" s="240" t="e">
        <f>F141+F143</f>
        <v>#REF!</v>
      </c>
      <c r="G140" s="213"/>
    </row>
    <row r="141" spans="1:7" s="232" customFormat="1" ht="30" customHeight="1" x14ac:dyDescent="0.25">
      <c r="A141" s="1384" t="s">
        <v>291</v>
      </c>
      <c r="B141" s="1385"/>
      <c r="C141" s="1385"/>
      <c r="D141" s="1385"/>
      <c r="E141" s="1385"/>
      <c r="F141" s="242" t="e">
        <f>F142</f>
        <v>#REF!</v>
      </c>
      <c r="G141" s="221"/>
    </row>
    <row r="142" spans="1:7" ht="30" customHeight="1" x14ac:dyDescent="0.3">
      <c r="A142" s="243" t="s">
        <v>106</v>
      </c>
      <c r="B142" s="219" t="s">
        <v>114</v>
      </c>
      <c r="C142" s="246" t="s">
        <v>16</v>
      </c>
      <c r="D142" s="246" t="s">
        <v>17</v>
      </c>
      <c r="E142" s="246">
        <v>1</v>
      </c>
      <c r="F142" s="251" t="e">
        <f>#REF!</f>
        <v>#REF!</v>
      </c>
      <c r="G142" s="213"/>
    </row>
    <row r="143" spans="1:7" s="4" customFormat="1" ht="30" customHeight="1" x14ac:dyDescent="0.3">
      <c r="A143" s="1384" t="s">
        <v>293</v>
      </c>
      <c r="B143" s="1385"/>
      <c r="C143" s="1385"/>
      <c r="D143" s="1385"/>
      <c r="E143" s="1385"/>
      <c r="F143" s="245" t="e">
        <f>F144</f>
        <v>#REF!</v>
      </c>
      <c r="G143" s="216"/>
    </row>
    <row r="144" spans="1:7" ht="30" customHeight="1" x14ac:dyDescent="0.3">
      <c r="A144" s="218" t="s">
        <v>108</v>
      </c>
      <c r="B144" s="219" t="s">
        <v>121</v>
      </c>
      <c r="C144" s="246" t="s">
        <v>16</v>
      </c>
      <c r="D144" s="246" t="s">
        <v>17</v>
      </c>
      <c r="E144" s="246">
        <v>1</v>
      </c>
      <c r="F144" s="251" t="e">
        <f>#REF!</f>
        <v>#REF!</v>
      </c>
      <c r="G144" s="213"/>
    </row>
    <row r="145" spans="1:7" ht="16.5" x14ac:dyDescent="0.3">
      <c r="A145" s="1386" t="s">
        <v>117</v>
      </c>
      <c r="B145" s="1387"/>
      <c r="C145" s="1387"/>
      <c r="D145" s="1387"/>
      <c r="E145" s="1387"/>
      <c r="F145" s="262" t="e">
        <f>F146</f>
        <v>#REF!</v>
      </c>
      <c r="G145" s="213"/>
    </row>
    <row r="146" spans="1:7" ht="17.25" customHeight="1" x14ac:dyDescent="0.3">
      <c r="A146" s="1386" t="s">
        <v>292</v>
      </c>
      <c r="B146" s="1387"/>
      <c r="C146" s="1387"/>
      <c r="D146" s="1387"/>
      <c r="E146" s="1387"/>
      <c r="F146" s="240" t="e">
        <f>F147+F149</f>
        <v>#REF!</v>
      </c>
      <c r="G146" s="213"/>
    </row>
    <row r="147" spans="1:7" s="232" customFormat="1" ht="16.5" x14ac:dyDescent="0.25">
      <c r="A147" s="1384" t="s">
        <v>291</v>
      </c>
      <c r="B147" s="1385"/>
      <c r="C147" s="1385"/>
      <c r="D147" s="1385"/>
      <c r="E147" s="1385"/>
      <c r="F147" s="242" t="e">
        <f>F148</f>
        <v>#REF!</v>
      </c>
      <c r="G147" s="221"/>
    </row>
    <row r="148" spans="1:7" ht="27" x14ac:dyDescent="0.3">
      <c r="A148" s="218" t="s">
        <v>120</v>
      </c>
      <c r="B148" s="219" t="s">
        <v>188</v>
      </c>
      <c r="C148" s="222" t="s">
        <v>16</v>
      </c>
      <c r="D148" s="222" t="s">
        <v>17</v>
      </c>
      <c r="E148" s="222">
        <v>1</v>
      </c>
      <c r="F148" s="251" t="e">
        <f>#REF!</f>
        <v>#REF!</v>
      </c>
      <c r="G148" s="213"/>
    </row>
    <row r="149" spans="1:7" s="4" customFormat="1" ht="17.25" x14ac:dyDescent="0.3">
      <c r="A149" s="1384" t="s">
        <v>293</v>
      </c>
      <c r="B149" s="1385"/>
      <c r="C149" s="1385"/>
      <c r="D149" s="1385"/>
      <c r="E149" s="1385"/>
      <c r="F149" s="245" t="e">
        <f>F150</f>
        <v>#REF!</v>
      </c>
      <c r="G149" s="216"/>
    </row>
    <row r="150" spans="1:7" ht="17.25" customHeight="1" x14ac:dyDescent="0.3">
      <c r="A150" s="218" t="s">
        <v>108</v>
      </c>
      <c r="B150" s="219" t="s">
        <v>121</v>
      </c>
      <c r="C150" s="222" t="s">
        <v>16</v>
      </c>
      <c r="D150" s="222" t="s">
        <v>17</v>
      </c>
      <c r="E150" s="222">
        <v>1</v>
      </c>
      <c r="F150" s="251" t="e">
        <f>#REF!</f>
        <v>#REF!</v>
      </c>
      <c r="G150" s="213"/>
    </row>
    <row r="151" spans="1:7" ht="16.5" x14ac:dyDescent="0.3">
      <c r="A151" s="1386" t="s">
        <v>178</v>
      </c>
      <c r="B151" s="1387"/>
      <c r="C151" s="1387"/>
      <c r="D151" s="1387"/>
      <c r="E151" s="1387"/>
      <c r="F151" s="240" t="e">
        <f>F152+F155</f>
        <v>#REF!</v>
      </c>
      <c r="G151" s="213"/>
    </row>
    <row r="152" spans="1:7" s="232" customFormat="1" ht="17.25" customHeight="1" x14ac:dyDescent="0.25">
      <c r="A152" s="1384" t="s">
        <v>291</v>
      </c>
      <c r="B152" s="1385"/>
      <c r="C152" s="1385"/>
      <c r="D152" s="1385"/>
      <c r="E152" s="1385"/>
      <c r="F152" s="242" t="e">
        <f>SUM(F153:F154)</f>
        <v>#REF!</v>
      </c>
      <c r="G152" s="221"/>
    </row>
    <row r="153" spans="1:7" ht="16.5" x14ac:dyDescent="0.3">
      <c r="A153" s="218" t="s">
        <v>229</v>
      </c>
      <c r="B153" s="219" t="s">
        <v>228</v>
      </c>
      <c r="C153" s="246" t="s">
        <v>16</v>
      </c>
      <c r="D153" s="246" t="s">
        <v>17</v>
      </c>
      <c r="E153" s="246">
        <v>1</v>
      </c>
      <c r="F153" s="251" t="e">
        <f>#REF!</f>
        <v>#REF!</v>
      </c>
      <c r="G153" s="213"/>
    </row>
    <row r="154" spans="1:7" ht="27" x14ac:dyDescent="0.3">
      <c r="A154" s="218" t="s">
        <v>120</v>
      </c>
      <c r="B154" s="219" t="s">
        <v>188</v>
      </c>
      <c r="C154" s="246" t="s">
        <v>16</v>
      </c>
      <c r="D154" s="246" t="s">
        <v>17</v>
      </c>
      <c r="E154" s="246">
        <v>1</v>
      </c>
      <c r="F154" s="251" t="e">
        <f>#REF!</f>
        <v>#REF!</v>
      </c>
      <c r="G154" s="213"/>
    </row>
    <row r="155" spans="1:7" s="4" customFormat="1" ht="17.25" customHeight="1" x14ac:dyDescent="0.3">
      <c r="A155" s="1384" t="s">
        <v>293</v>
      </c>
      <c r="B155" s="1385"/>
      <c r="C155" s="1385"/>
      <c r="D155" s="1385"/>
      <c r="E155" s="1385"/>
      <c r="F155" s="245" t="e">
        <f>F156</f>
        <v>#REF!</v>
      </c>
      <c r="G155" s="216"/>
    </row>
    <row r="156" spans="1:7" ht="17.25" thickBot="1" x14ac:dyDescent="0.35">
      <c r="A156" s="247" t="s">
        <v>108</v>
      </c>
      <c r="B156" s="234" t="s">
        <v>121</v>
      </c>
      <c r="C156" s="235" t="s">
        <v>16</v>
      </c>
      <c r="D156" s="235" t="s">
        <v>17</v>
      </c>
      <c r="E156" s="235">
        <v>1</v>
      </c>
      <c r="F156" s="252" t="e">
        <f>#REF!</f>
        <v>#REF!</v>
      </c>
      <c r="G156" s="213"/>
    </row>
    <row r="157" spans="1:7" s="229" customFormat="1" ht="17.25" customHeight="1" x14ac:dyDescent="0.25">
      <c r="A157" s="1392" t="s">
        <v>285</v>
      </c>
      <c r="B157" s="1393"/>
      <c r="C157" s="1393"/>
      <c r="D157" s="1393"/>
      <c r="E157" s="1393"/>
      <c r="F157" s="263">
        <v>1139920</v>
      </c>
      <c r="G157" s="228"/>
    </row>
    <row r="158" spans="1:7" s="232" customFormat="1" ht="16.5" x14ac:dyDescent="0.25">
      <c r="A158" s="1386" t="s">
        <v>113</v>
      </c>
      <c r="B158" s="1387"/>
      <c r="C158" s="1387"/>
      <c r="D158" s="1387"/>
      <c r="E158" s="1387"/>
      <c r="F158" s="240" t="e">
        <f>F159</f>
        <v>#REF!</v>
      </c>
      <c r="G158" s="221"/>
    </row>
    <row r="159" spans="1:7" s="232" customFormat="1" ht="16.5" x14ac:dyDescent="0.25">
      <c r="A159" s="1386" t="s">
        <v>290</v>
      </c>
      <c r="B159" s="1387"/>
      <c r="C159" s="1387"/>
      <c r="D159" s="1387"/>
      <c r="E159" s="1387"/>
      <c r="F159" s="240" t="e">
        <f>SUM(F161:F163)</f>
        <v>#REF!</v>
      </c>
      <c r="G159" s="221"/>
    </row>
    <row r="160" spans="1:7" s="232" customFormat="1" ht="16.5" x14ac:dyDescent="0.25">
      <c r="A160" s="1384" t="s">
        <v>291</v>
      </c>
      <c r="B160" s="1385"/>
      <c r="C160" s="1385"/>
      <c r="D160" s="1385"/>
      <c r="E160" s="1385"/>
      <c r="F160" s="242" t="e">
        <f>F161</f>
        <v>#REF!</v>
      </c>
      <c r="G160" s="221"/>
    </row>
    <row r="161" spans="1:7" ht="16.5" x14ac:dyDescent="0.3">
      <c r="A161" s="243" t="s">
        <v>106</v>
      </c>
      <c r="B161" s="219" t="s">
        <v>114</v>
      </c>
      <c r="C161" s="246" t="s">
        <v>16</v>
      </c>
      <c r="D161" s="246" t="s">
        <v>17</v>
      </c>
      <c r="E161" s="246">
        <v>1</v>
      </c>
      <c r="F161" s="251" t="e">
        <f>#REF!</f>
        <v>#REF!</v>
      </c>
      <c r="G161" s="213"/>
    </row>
    <row r="162" spans="1:7" s="4" customFormat="1" ht="17.25" x14ac:dyDescent="0.3">
      <c r="A162" s="1384" t="s">
        <v>293</v>
      </c>
      <c r="B162" s="1385"/>
      <c r="C162" s="1385"/>
      <c r="D162" s="1385"/>
      <c r="E162" s="1385"/>
      <c r="F162" s="245" t="e">
        <f>F163</f>
        <v>#REF!</v>
      </c>
      <c r="G162" s="216"/>
    </row>
    <row r="163" spans="1:7" ht="16.5" x14ac:dyDescent="0.3">
      <c r="A163" s="218" t="s">
        <v>108</v>
      </c>
      <c r="B163" s="219" t="s">
        <v>121</v>
      </c>
      <c r="C163" s="246" t="s">
        <v>16</v>
      </c>
      <c r="D163" s="246" t="s">
        <v>17</v>
      </c>
      <c r="E163" s="246">
        <v>1</v>
      </c>
      <c r="F163" s="251" t="e">
        <f>#REF!</f>
        <v>#REF!</v>
      </c>
      <c r="G163" s="213"/>
    </row>
    <row r="164" spans="1:7" ht="16.5" x14ac:dyDescent="0.3">
      <c r="A164" s="1386" t="s">
        <v>117</v>
      </c>
      <c r="B164" s="1387"/>
      <c r="C164" s="1387"/>
      <c r="D164" s="1387"/>
      <c r="E164" s="1387"/>
      <c r="F164" s="240" t="e">
        <f>F165+F168</f>
        <v>#REF!</v>
      </c>
      <c r="G164" s="213"/>
    </row>
    <row r="165" spans="1:7" ht="16.5" x14ac:dyDescent="0.3">
      <c r="A165" s="1386" t="s">
        <v>292</v>
      </c>
      <c r="B165" s="1387"/>
      <c r="C165" s="1387"/>
      <c r="D165" s="1387"/>
      <c r="E165" s="1387"/>
      <c r="F165" s="240" t="e">
        <f>F166</f>
        <v>#REF!</v>
      </c>
      <c r="G165" s="213"/>
    </row>
    <row r="166" spans="1:7" s="232" customFormat="1" ht="17.25" customHeight="1" x14ac:dyDescent="0.25">
      <c r="A166" s="1384" t="s">
        <v>291</v>
      </c>
      <c r="B166" s="1385"/>
      <c r="C166" s="1385"/>
      <c r="D166" s="1385"/>
      <c r="E166" s="1385"/>
      <c r="F166" s="242" t="e">
        <f>F167</f>
        <v>#REF!</v>
      </c>
      <c r="G166" s="221"/>
    </row>
    <row r="167" spans="1:7" ht="27" x14ac:dyDescent="0.3">
      <c r="A167" s="218" t="s">
        <v>120</v>
      </c>
      <c r="B167" s="219" t="s">
        <v>188</v>
      </c>
      <c r="C167" s="222" t="s">
        <v>16</v>
      </c>
      <c r="D167" s="222" t="s">
        <v>17</v>
      </c>
      <c r="E167" s="222">
        <v>1</v>
      </c>
      <c r="F167" s="251" t="e">
        <f>#REF!</f>
        <v>#REF!</v>
      </c>
      <c r="G167" s="213"/>
    </row>
    <row r="168" spans="1:7" s="4" customFormat="1" ht="16.5" x14ac:dyDescent="0.3">
      <c r="A168" s="1384" t="s">
        <v>293</v>
      </c>
      <c r="B168" s="1385"/>
      <c r="C168" s="1385"/>
      <c r="D168" s="1385"/>
      <c r="E168" s="1385"/>
      <c r="F168" s="242" t="e">
        <f>F169</f>
        <v>#REF!</v>
      </c>
      <c r="G168" s="216"/>
    </row>
    <row r="169" spans="1:7" ht="16.5" x14ac:dyDescent="0.3">
      <c r="A169" s="218" t="s">
        <v>108</v>
      </c>
      <c r="B169" s="219" t="s">
        <v>121</v>
      </c>
      <c r="C169" s="222" t="s">
        <v>16</v>
      </c>
      <c r="D169" s="222" t="s">
        <v>17</v>
      </c>
      <c r="E169" s="222">
        <v>1</v>
      </c>
      <c r="F169" s="251" t="e">
        <f>#REF!</f>
        <v>#REF!</v>
      </c>
      <c r="G169" s="213"/>
    </row>
    <row r="170" spans="1:7" ht="17.25" customHeight="1" x14ac:dyDescent="0.3">
      <c r="A170" s="1386" t="s">
        <v>294</v>
      </c>
      <c r="B170" s="1387"/>
      <c r="C170" s="1387"/>
      <c r="D170" s="1387"/>
      <c r="E170" s="1387"/>
      <c r="F170" s="240" t="e">
        <f>F171+F173</f>
        <v>#REF!</v>
      </c>
      <c r="G170" s="213"/>
    </row>
    <row r="171" spans="1:7" s="232" customFormat="1" ht="16.5" x14ac:dyDescent="0.25">
      <c r="A171" s="1384" t="s">
        <v>291</v>
      </c>
      <c r="B171" s="1385"/>
      <c r="C171" s="1385"/>
      <c r="D171" s="1385"/>
      <c r="E171" s="1385"/>
      <c r="F171" s="242" t="e">
        <f>F172</f>
        <v>#REF!</v>
      </c>
      <c r="G171" s="221"/>
    </row>
    <row r="172" spans="1:7" ht="17.25" customHeight="1" x14ac:dyDescent="0.3">
      <c r="A172" s="218" t="s">
        <v>229</v>
      </c>
      <c r="B172" s="219" t="s">
        <v>228</v>
      </c>
      <c r="C172" s="222" t="s">
        <v>16</v>
      </c>
      <c r="D172" s="222" t="s">
        <v>17</v>
      </c>
      <c r="E172" s="222">
        <v>1</v>
      </c>
      <c r="F172" s="251" t="e">
        <f>#REF!</f>
        <v>#REF!</v>
      </c>
      <c r="G172" s="213"/>
    </row>
    <row r="173" spans="1:7" s="4" customFormat="1" ht="16.5" x14ac:dyDescent="0.3">
      <c r="A173" s="1384" t="s">
        <v>293</v>
      </c>
      <c r="B173" s="1385"/>
      <c r="C173" s="1385"/>
      <c r="D173" s="1385"/>
      <c r="E173" s="1385"/>
      <c r="F173" s="242" t="e">
        <f>F174</f>
        <v>#REF!</v>
      </c>
      <c r="G173" s="216"/>
    </row>
    <row r="174" spans="1:7" ht="16.5" x14ac:dyDescent="0.3">
      <c r="A174" s="218" t="s">
        <v>108</v>
      </c>
      <c r="B174" s="219" t="s">
        <v>121</v>
      </c>
      <c r="C174" s="222" t="s">
        <v>16</v>
      </c>
      <c r="D174" s="222" t="s">
        <v>17</v>
      </c>
      <c r="E174" s="222">
        <v>1</v>
      </c>
      <c r="F174" s="242" t="e">
        <f>#REF!</f>
        <v>#REF!</v>
      </c>
      <c r="G174" s="213"/>
    </row>
    <row r="175" spans="1:7" ht="16.5" x14ac:dyDescent="0.3">
      <c r="A175" s="1386" t="s">
        <v>178</v>
      </c>
      <c r="B175" s="1387"/>
      <c r="C175" s="1387"/>
      <c r="D175" s="1387"/>
      <c r="E175" s="1387"/>
      <c r="F175" s="240" t="e">
        <f>F176+F179</f>
        <v>#REF!</v>
      </c>
      <c r="G175" s="213"/>
    </row>
    <row r="176" spans="1:7" s="232" customFormat="1" ht="16.5" x14ac:dyDescent="0.25">
      <c r="A176" s="1384" t="s">
        <v>291</v>
      </c>
      <c r="B176" s="1385"/>
      <c r="C176" s="1385"/>
      <c r="D176" s="1385"/>
      <c r="E176" s="1385"/>
      <c r="F176" s="242" t="e">
        <f>SUM(F177:F178)</f>
        <v>#REF!</v>
      </c>
      <c r="G176" s="221"/>
    </row>
    <row r="177" spans="1:7" ht="30" customHeight="1" x14ac:dyDescent="0.3">
      <c r="A177" s="218" t="s">
        <v>229</v>
      </c>
      <c r="B177" s="219" t="s">
        <v>228</v>
      </c>
      <c r="C177" s="246" t="s">
        <v>16</v>
      </c>
      <c r="D177" s="246" t="s">
        <v>17</v>
      </c>
      <c r="E177" s="246">
        <v>1</v>
      </c>
      <c r="F177" s="251" t="e">
        <f>#REF!</f>
        <v>#REF!</v>
      </c>
      <c r="G177" s="213"/>
    </row>
    <row r="178" spans="1:7" ht="30" customHeight="1" x14ac:dyDescent="0.3">
      <c r="A178" s="218" t="s">
        <v>120</v>
      </c>
      <c r="B178" s="219" t="s">
        <v>188</v>
      </c>
      <c r="C178" s="246" t="s">
        <v>16</v>
      </c>
      <c r="D178" s="246" t="s">
        <v>17</v>
      </c>
      <c r="E178" s="246">
        <v>1</v>
      </c>
      <c r="F178" s="251" t="e">
        <f>#REF!</f>
        <v>#REF!</v>
      </c>
      <c r="G178" s="213"/>
    </row>
    <row r="179" spans="1:7" s="4" customFormat="1" ht="30" customHeight="1" x14ac:dyDescent="0.3">
      <c r="A179" s="1384" t="s">
        <v>293</v>
      </c>
      <c r="B179" s="1385"/>
      <c r="C179" s="1385"/>
      <c r="D179" s="1385"/>
      <c r="E179" s="1385"/>
      <c r="F179" s="245" t="e">
        <f>F180</f>
        <v>#REF!</v>
      </c>
      <c r="G179" s="216"/>
    </row>
    <row r="180" spans="1:7" ht="30" customHeight="1" thickBot="1" x14ac:dyDescent="0.35">
      <c r="A180" s="247" t="s">
        <v>108</v>
      </c>
      <c r="B180" s="234" t="s">
        <v>121</v>
      </c>
      <c r="C180" s="235" t="s">
        <v>16</v>
      </c>
      <c r="D180" s="235" t="s">
        <v>17</v>
      </c>
      <c r="E180" s="235">
        <v>1</v>
      </c>
      <c r="F180" s="252" t="e">
        <f>#REF!</f>
        <v>#REF!</v>
      </c>
      <c r="G180" s="213"/>
    </row>
    <row r="181" spans="1:7" s="250" customFormat="1" ht="32.25" customHeight="1" x14ac:dyDescent="0.3">
      <c r="A181" s="1392" t="s">
        <v>271</v>
      </c>
      <c r="B181" s="1393"/>
      <c r="C181" s="1393"/>
      <c r="D181" s="1393"/>
      <c r="E181" s="1393"/>
      <c r="F181" s="237" t="e">
        <f>F182+F186+F192</f>
        <v>#REF!</v>
      </c>
      <c r="G181" s="249"/>
    </row>
    <row r="182" spans="1:7" ht="30" customHeight="1" x14ac:dyDescent="0.3">
      <c r="A182" s="1386" t="s">
        <v>113</v>
      </c>
      <c r="B182" s="1387"/>
      <c r="C182" s="1387"/>
      <c r="D182" s="1387"/>
      <c r="E182" s="1387"/>
      <c r="F182" s="240" t="e">
        <f>F183</f>
        <v>#REF!</v>
      </c>
      <c r="G182" s="213"/>
    </row>
    <row r="183" spans="1:7" ht="36.75" customHeight="1" x14ac:dyDescent="0.3">
      <c r="A183" s="1386" t="s">
        <v>290</v>
      </c>
      <c r="B183" s="1387"/>
      <c r="C183" s="1387"/>
      <c r="D183" s="1387"/>
      <c r="E183" s="1387"/>
      <c r="F183" s="240" t="e">
        <f>F185</f>
        <v>#REF!</v>
      </c>
      <c r="G183" s="213"/>
    </row>
    <row r="184" spans="1:7" s="232" customFormat="1" ht="30" customHeight="1" x14ac:dyDescent="0.25">
      <c r="A184" s="1384" t="s">
        <v>291</v>
      </c>
      <c r="B184" s="1385"/>
      <c r="C184" s="1385"/>
      <c r="D184" s="1385"/>
      <c r="E184" s="1385"/>
      <c r="F184" s="242" t="e">
        <f>F185</f>
        <v>#REF!</v>
      </c>
      <c r="G184" s="221"/>
    </row>
    <row r="185" spans="1:7" ht="30" customHeight="1" x14ac:dyDescent="0.3">
      <c r="A185" s="243" t="s">
        <v>106</v>
      </c>
      <c r="B185" s="219" t="s">
        <v>114</v>
      </c>
      <c r="C185" s="246" t="s">
        <v>16</v>
      </c>
      <c r="D185" s="246" t="s">
        <v>17</v>
      </c>
      <c r="E185" s="246">
        <v>1</v>
      </c>
      <c r="F185" s="251" t="e">
        <f>#REF!</f>
        <v>#REF!</v>
      </c>
      <c r="G185" s="213"/>
    </row>
    <row r="186" spans="1:7" ht="30" customHeight="1" x14ac:dyDescent="0.3">
      <c r="A186" s="1386" t="s">
        <v>117</v>
      </c>
      <c r="B186" s="1387"/>
      <c r="C186" s="1387"/>
      <c r="D186" s="1387"/>
      <c r="E186" s="1387"/>
      <c r="F186" s="240" t="e">
        <f>F187</f>
        <v>#REF!</v>
      </c>
      <c r="G186" s="213"/>
    </row>
    <row r="187" spans="1:7" ht="36.75" customHeight="1" x14ac:dyDescent="0.3">
      <c r="A187" s="1386" t="s">
        <v>292</v>
      </c>
      <c r="B187" s="1387"/>
      <c r="C187" s="1387"/>
      <c r="D187" s="1387"/>
      <c r="E187" s="1387"/>
      <c r="F187" s="240" t="e">
        <f>F188+F190</f>
        <v>#REF!</v>
      </c>
      <c r="G187" s="213"/>
    </row>
    <row r="188" spans="1:7" s="232" customFormat="1" ht="30" customHeight="1" x14ac:dyDescent="0.25">
      <c r="A188" s="1384" t="s">
        <v>291</v>
      </c>
      <c r="B188" s="1385"/>
      <c r="C188" s="1385"/>
      <c r="D188" s="1385"/>
      <c r="E188" s="1385"/>
      <c r="F188" s="242" t="e">
        <f>F189</f>
        <v>#REF!</v>
      </c>
      <c r="G188" s="221"/>
    </row>
    <row r="189" spans="1:7" ht="38.25" customHeight="1" x14ac:dyDescent="0.3">
      <c r="A189" s="218" t="s">
        <v>120</v>
      </c>
      <c r="B189" s="219" t="s">
        <v>188</v>
      </c>
      <c r="C189" s="222" t="s">
        <v>16</v>
      </c>
      <c r="D189" s="222" t="s">
        <v>17</v>
      </c>
      <c r="E189" s="222">
        <v>1</v>
      </c>
      <c r="F189" s="251" t="e">
        <f>#REF!</f>
        <v>#REF!</v>
      </c>
      <c r="G189" s="213"/>
    </row>
    <row r="190" spans="1:7" s="4" customFormat="1" ht="30" customHeight="1" x14ac:dyDescent="0.3">
      <c r="A190" s="1384" t="s">
        <v>293</v>
      </c>
      <c r="B190" s="1385"/>
      <c r="C190" s="1385"/>
      <c r="D190" s="1385"/>
      <c r="E190" s="1385"/>
      <c r="F190" s="245" t="e">
        <f>F191</f>
        <v>#REF!</v>
      </c>
      <c r="G190" s="216"/>
    </row>
    <row r="191" spans="1:7" ht="36.75" customHeight="1" x14ac:dyDescent="0.3">
      <c r="A191" s="218" t="s">
        <v>108</v>
      </c>
      <c r="B191" s="219" t="s">
        <v>121</v>
      </c>
      <c r="C191" s="222" t="s">
        <v>16</v>
      </c>
      <c r="D191" s="222" t="s">
        <v>17</v>
      </c>
      <c r="E191" s="222">
        <v>1</v>
      </c>
      <c r="F191" s="251" t="e">
        <f>#REF!</f>
        <v>#REF!</v>
      </c>
      <c r="G191" s="213"/>
    </row>
    <row r="192" spans="1:7" ht="38.25" customHeight="1" x14ac:dyDescent="0.3">
      <c r="A192" s="1386" t="s">
        <v>178</v>
      </c>
      <c r="B192" s="1387"/>
      <c r="C192" s="1387"/>
      <c r="D192" s="1387"/>
      <c r="E192" s="1387"/>
      <c r="F192" s="240" t="e">
        <f>F193+F195</f>
        <v>#REF!</v>
      </c>
      <c r="G192" s="213"/>
    </row>
    <row r="193" spans="1:7" s="232" customFormat="1" ht="16.5" x14ac:dyDescent="0.25">
      <c r="A193" s="1384" t="s">
        <v>291</v>
      </c>
      <c r="B193" s="1385"/>
      <c r="C193" s="1385"/>
      <c r="D193" s="1385"/>
      <c r="E193" s="1385"/>
      <c r="F193" s="242" t="e">
        <f>F194</f>
        <v>#REF!</v>
      </c>
      <c r="G193" s="221"/>
    </row>
    <row r="194" spans="1:7" ht="16.5" x14ac:dyDescent="0.3">
      <c r="A194" s="218" t="s">
        <v>229</v>
      </c>
      <c r="B194" s="219" t="s">
        <v>228</v>
      </c>
      <c r="C194" s="246" t="s">
        <v>16</v>
      </c>
      <c r="D194" s="246" t="s">
        <v>17</v>
      </c>
      <c r="E194" s="246">
        <v>1</v>
      </c>
      <c r="F194" s="251" t="e">
        <f>#REF!</f>
        <v>#REF!</v>
      </c>
      <c r="G194" s="213"/>
    </row>
    <row r="195" spans="1:7" s="4" customFormat="1" ht="17.25" x14ac:dyDescent="0.3">
      <c r="A195" s="1384" t="s">
        <v>293</v>
      </c>
      <c r="B195" s="1385"/>
      <c r="C195" s="1385"/>
      <c r="D195" s="1385"/>
      <c r="E195" s="1385"/>
      <c r="F195" s="245" t="e">
        <f>F196</f>
        <v>#REF!</v>
      </c>
      <c r="G195" s="216"/>
    </row>
    <row r="196" spans="1:7" ht="27.75" thickBot="1" x14ac:dyDescent="0.35">
      <c r="A196" s="247" t="s">
        <v>120</v>
      </c>
      <c r="B196" s="234" t="s">
        <v>188</v>
      </c>
      <c r="C196" s="235" t="s">
        <v>16</v>
      </c>
      <c r="D196" s="235" t="s">
        <v>17</v>
      </c>
      <c r="E196" s="235">
        <v>1</v>
      </c>
      <c r="F196" s="252" t="e">
        <f>#REF!</f>
        <v>#REF!</v>
      </c>
      <c r="G196" s="213"/>
    </row>
    <row r="197" spans="1:7" s="250" customFormat="1" ht="17.25" customHeight="1" x14ac:dyDescent="0.3">
      <c r="A197" s="1392" t="s">
        <v>20</v>
      </c>
      <c r="B197" s="1393"/>
      <c r="C197" s="1393"/>
      <c r="D197" s="1393"/>
      <c r="E197" s="1393"/>
      <c r="F197" s="264" t="e">
        <f>F198+F204+F210</f>
        <v>#REF!</v>
      </c>
      <c r="G197" s="249"/>
    </row>
    <row r="198" spans="1:7" ht="16.5" x14ac:dyDescent="0.3">
      <c r="A198" s="1386" t="s">
        <v>113</v>
      </c>
      <c r="B198" s="1387"/>
      <c r="C198" s="1387"/>
      <c r="D198" s="1387"/>
      <c r="E198" s="1387"/>
      <c r="F198" s="240" t="e">
        <f>F200+F203</f>
        <v>#REF!</v>
      </c>
      <c r="G198" s="213"/>
    </row>
    <row r="199" spans="1:7" ht="17.25" customHeight="1" x14ac:dyDescent="0.3">
      <c r="A199" s="1386" t="s">
        <v>290</v>
      </c>
      <c r="B199" s="1387"/>
      <c r="C199" s="1387"/>
      <c r="D199" s="1387"/>
      <c r="E199" s="1387"/>
      <c r="F199" s="240" t="e">
        <f>F200+F202</f>
        <v>#REF!</v>
      </c>
      <c r="G199" s="213"/>
    </row>
    <row r="200" spans="1:7" s="232" customFormat="1" ht="16.5" x14ac:dyDescent="0.25">
      <c r="A200" s="1384" t="s">
        <v>291</v>
      </c>
      <c r="B200" s="1385"/>
      <c r="C200" s="1385"/>
      <c r="D200" s="1385"/>
      <c r="E200" s="1385"/>
      <c r="F200" s="242" t="e">
        <f>F201</f>
        <v>#REF!</v>
      </c>
      <c r="G200" s="221"/>
    </row>
    <row r="201" spans="1:7" ht="16.5" x14ac:dyDescent="0.3">
      <c r="A201" s="243" t="s">
        <v>106</v>
      </c>
      <c r="B201" s="219" t="s">
        <v>114</v>
      </c>
      <c r="C201" s="246" t="s">
        <v>16</v>
      </c>
      <c r="D201" s="246" t="s">
        <v>17</v>
      </c>
      <c r="E201" s="246">
        <v>1</v>
      </c>
      <c r="F201" s="251" t="e">
        <f>#REF!</f>
        <v>#REF!</v>
      </c>
      <c r="G201" s="213"/>
    </row>
    <row r="202" spans="1:7" s="4" customFormat="1" ht="17.25" x14ac:dyDescent="0.3">
      <c r="A202" s="1384" t="s">
        <v>293</v>
      </c>
      <c r="B202" s="1385"/>
      <c r="C202" s="1385"/>
      <c r="D202" s="1385"/>
      <c r="E202" s="1385"/>
      <c r="F202" s="245" t="e">
        <f>F203</f>
        <v>#REF!</v>
      </c>
      <c r="G202" s="216"/>
    </row>
    <row r="203" spans="1:7" ht="17.25" customHeight="1" x14ac:dyDescent="0.3">
      <c r="A203" s="218" t="s">
        <v>108</v>
      </c>
      <c r="B203" s="219" t="s">
        <v>121</v>
      </c>
      <c r="C203" s="246" t="s">
        <v>16</v>
      </c>
      <c r="D203" s="246" t="s">
        <v>17</v>
      </c>
      <c r="E203" s="246">
        <v>1</v>
      </c>
      <c r="F203" s="251" t="e">
        <f>#REF!</f>
        <v>#REF!</v>
      </c>
      <c r="G203" s="213"/>
    </row>
    <row r="204" spans="1:7" ht="16.5" x14ac:dyDescent="0.3">
      <c r="A204" s="1386" t="s">
        <v>117</v>
      </c>
      <c r="B204" s="1387"/>
      <c r="C204" s="1387"/>
      <c r="D204" s="1387"/>
      <c r="E204" s="1387"/>
      <c r="F204" s="240" t="e">
        <f>F205</f>
        <v>#REF!</v>
      </c>
      <c r="G204" s="213"/>
    </row>
    <row r="205" spans="1:7" ht="17.25" customHeight="1" x14ac:dyDescent="0.3">
      <c r="A205" s="1386" t="s">
        <v>292</v>
      </c>
      <c r="B205" s="1387"/>
      <c r="C205" s="1387"/>
      <c r="D205" s="1387"/>
      <c r="E205" s="1387"/>
      <c r="F205" s="240" t="e">
        <f>F206+F208</f>
        <v>#REF!</v>
      </c>
      <c r="G205" s="213"/>
    </row>
    <row r="206" spans="1:7" s="232" customFormat="1" ht="16.5" x14ac:dyDescent="0.25">
      <c r="A206" s="1384" t="s">
        <v>291</v>
      </c>
      <c r="B206" s="1385"/>
      <c r="C206" s="1385"/>
      <c r="D206" s="1385"/>
      <c r="E206" s="1385"/>
      <c r="F206" s="242" t="e">
        <f>F207</f>
        <v>#REF!</v>
      </c>
      <c r="G206" s="221"/>
    </row>
    <row r="207" spans="1:7" ht="27" x14ac:dyDescent="0.3">
      <c r="A207" s="218" t="s">
        <v>120</v>
      </c>
      <c r="B207" s="219" t="s">
        <v>188</v>
      </c>
      <c r="C207" s="222" t="s">
        <v>16</v>
      </c>
      <c r="D207" s="222" t="s">
        <v>17</v>
      </c>
      <c r="E207" s="222">
        <v>1</v>
      </c>
      <c r="F207" s="251" t="e">
        <f>#REF!</f>
        <v>#REF!</v>
      </c>
      <c r="G207" s="213"/>
    </row>
    <row r="208" spans="1:7" s="4" customFormat="1" ht="17.25" x14ac:dyDescent="0.3">
      <c r="A208" s="1384" t="s">
        <v>293</v>
      </c>
      <c r="B208" s="1385"/>
      <c r="C208" s="1385"/>
      <c r="D208" s="1385"/>
      <c r="E208" s="1385"/>
      <c r="F208" s="245" t="e">
        <f>F209</f>
        <v>#REF!</v>
      </c>
      <c r="G208" s="216"/>
    </row>
    <row r="209" spans="1:7" ht="20.25" customHeight="1" x14ac:dyDescent="0.3">
      <c r="A209" s="218" t="s">
        <v>108</v>
      </c>
      <c r="B209" s="219" t="s">
        <v>121</v>
      </c>
      <c r="C209" s="222" t="s">
        <v>16</v>
      </c>
      <c r="D209" s="222" t="s">
        <v>17</v>
      </c>
      <c r="E209" s="222">
        <v>1</v>
      </c>
      <c r="F209" s="251" t="e">
        <f>#REF!</f>
        <v>#REF!</v>
      </c>
      <c r="G209" s="213"/>
    </row>
    <row r="210" spans="1:7" s="266" customFormat="1" ht="20.25" customHeight="1" x14ac:dyDescent="0.25">
      <c r="A210" s="1386" t="s">
        <v>178</v>
      </c>
      <c r="B210" s="1387"/>
      <c r="C210" s="1387"/>
      <c r="D210" s="1387"/>
      <c r="E210" s="1387"/>
      <c r="F210" s="240" t="e">
        <f>F211+F214</f>
        <v>#REF!</v>
      </c>
      <c r="G210" s="265"/>
    </row>
    <row r="211" spans="1:7" s="232" customFormat="1" ht="20.25" customHeight="1" x14ac:dyDescent="0.25">
      <c r="A211" s="1384" t="s">
        <v>291</v>
      </c>
      <c r="B211" s="1385"/>
      <c r="C211" s="1385"/>
      <c r="D211" s="1385"/>
      <c r="E211" s="1385"/>
      <c r="F211" s="242" t="e">
        <f>SUM(F212:F213)</f>
        <v>#REF!</v>
      </c>
      <c r="G211" s="221"/>
    </row>
    <row r="212" spans="1:7" ht="20.25" customHeight="1" x14ac:dyDescent="0.3">
      <c r="A212" s="218" t="s">
        <v>229</v>
      </c>
      <c r="B212" s="219" t="s">
        <v>228</v>
      </c>
      <c r="C212" s="246" t="s">
        <v>16</v>
      </c>
      <c r="D212" s="246" t="s">
        <v>17</v>
      </c>
      <c r="E212" s="246">
        <v>1</v>
      </c>
      <c r="F212" s="251" t="e">
        <f>#REF!</f>
        <v>#REF!</v>
      </c>
      <c r="G212" s="213"/>
    </row>
    <row r="213" spans="1:7" ht="20.25" customHeight="1" x14ac:dyDescent="0.3">
      <c r="A213" s="218" t="s">
        <v>120</v>
      </c>
      <c r="B213" s="219" t="s">
        <v>188</v>
      </c>
      <c r="C213" s="246" t="s">
        <v>16</v>
      </c>
      <c r="D213" s="246" t="s">
        <v>17</v>
      </c>
      <c r="E213" s="246">
        <v>1</v>
      </c>
      <c r="F213" s="251" t="e">
        <f>#REF!</f>
        <v>#REF!</v>
      </c>
      <c r="G213" s="213"/>
    </row>
    <row r="214" spans="1:7" s="4" customFormat="1" ht="17.25" x14ac:dyDescent="0.3">
      <c r="A214" s="1384" t="s">
        <v>293</v>
      </c>
      <c r="B214" s="1385"/>
      <c r="C214" s="1385"/>
      <c r="D214" s="1385"/>
      <c r="E214" s="1385"/>
      <c r="F214" s="245" t="e">
        <f>F215</f>
        <v>#REF!</v>
      </c>
      <c r="G214" s="216"/>
    </row>
    <row r="215" spans="1:7" ht="20.25" customHeight="1" thickBot="1" x14ac:dyDescent="0.35">
      <c r="A215" s="247" t="s">
        <v>108</v>
      </c>
      <c r="B215" s="234" t="s">
        <v>121</v>
      </c>
      <c r="C215" s="235" t="s">
        <v>16</v>
      </c>
      <c r="D215" s="235" t="s">
        <v>17</v>
      </c>
      <c r="E215" s="235">
        <v>1</v>
      </c>
      <c r="F215" s="252" t="e">
        <f>#REF!</f>
        <v>#REF!</v>
      </c>
      <c r="G215" s="213"/>
    </row>
    <row r="216" spans="1:7" s="229" customFormat="1" ht="20.25" customHeight="1" x14ac:dyDescent="0.25">
      <c r="A216" s="1388" t="s">
        <v>21</v>
      </c>
      <c r="B216" s="1389"/>
      <c r="C216" s="1389"/>
      <c r="D216" s="1389"/>
      <c r="E216" s="1389"/>
      <c r="F216" s="253" t="e">
        <f>F217+F223+F229</f>
        <v>#REF!</v>
      </c>
      <c r="G216" s="228"/>
    </row>
    <row r="217" spans="1:7" s="266" customFormat="1" ht="20.25" customHeight="1" x14ac:dyDescent="0.25">
      <c r="A217" s="1386" t="s">
        <v>113</v>
      </c>
      <c r="B217" s="1387"/>
      <c r="C217" s="1387"/>
      <c r="D217" s="1387"/>
      <c r="E217" s="1387"/>
      <c r="F217" s="240" t="e">
        <f>F218</f>
        <v>#REF!</v>
      </c>
      <c r="G217" s="265"/>
    </row>
    <row r="218" spans="1:7" s="266" customFormat="1" ht="20.25" customHeight="1" x14ac:dyDescent="0.25">
      <c r="A218" s="1386" t="s">
        <v>290</v>
      </c>
      <c r="B218" s="1387"/>
      <c r="C218" s="1387"/>
      <c r="D218" s="1387"/>
      <c r="E218" s="1387"/>
      <c r="F218" s="240" t="e">
        <f>F219+F221</f>
        <v>#REF!</v>
      </c>
      <c r="G218" s="265"/>
    </row>
    <row r="219" spans="1:7" s="232" customFormat="1" ht="20.25" customHeight="1" x14ac:dyDescent="0.25">
      <c r="A219" s="1384" t="s">
        <v>291</v>
      </c>
      <c r="B219" s="1385"/>
      <c r="C219" s="1385"/>
      <c r="D219" s="1385"/>
      <c r="E219" s="1385"/>
      <c r="F219" s="242" t="e">
        <f>F220</f>
        <v>#REF!</v>
      </c>
      <c r="G219" s="221"/>
    </row>
    <row r="220" spans="1:7" ht="20.25" customHeight="1" x14ac:dyDescent="0.3">
      <c r="A220" s="243" t="s">
        <v>106</v>
      </c>
      <c r="B220" s="219" t="s">
        <v>114</v>
      </c>
      <c r="C220" s="246" t="s">
        <v>16</v>
      </c>
      <c r="D220" s="246" t="s">
        <v>17</v>
      </c>
      <c r="E220" s="246">
        <v>1</v>
      </c>
      <c r="F220" s="251" t="e">
        <f>#REF!</f>
        <v>#REF!</v>
      </c>
      <c r="G220" s="213"/>
    </row>
    <row r="221" spans="1:7" s="4" customFormat="1" ht="17.25" x14ac:dyDescent="0.3">
      <c r="A221" s="1384" t="s">
        <v>293</v>
      </c>
      <c r="B221" s="1385"/>
      <c r="C221" s="1385"/>
      <c r="D221" s="1385"/>
      <c r="E221" s="1385"/>
      <c r="F221" s="245" t="e">
        <f>F222</f>
        <v>#REF!</v>
      </c>
      <c r="G221" s="216"/>
    </row>
    <row r="222" spans="1:7" ht="20.25" customHeight="1" x14ac:dyDescent="0.3">
      <c r="A222" s="218" t="s">
        <v>108</v>
      </c>
      <c r="B222" s="219" t="s">
        <v>121</v>
      </c>
      <c r="C222" s="246" t="s">
        <v>16</v>
      </c>
      <c r="D222" s="246" t="s">
        <v>17</v>
      </c>
      <c r="E222" s="246">
        <v>1</v>
      </c>
      <c r="F222" s="251" t="e">
        <f>#REF!</f>
        <v>#REF!</v>
      </c>
      <c r="G222" s="213"/>
    </row>
    <row r="223" spans="1:7" s="266" customFormat="1" ht="20.25" customHeight="1" x14ac:dyDescent="0.25">
      <c r="A223" s="1386" t="s">
        <v>117</v>
      </c>
      <c r="B223" s="1387"/>
      <c r="C223" s="1387"/>
      <c r="D223" s="1387"/>
      <c r="E223" s="1387"/>
      <c r="F223" s="240" t="e">
        <f>F224</f>
        <v>#REF!</v>
      </c>
      <c r="G223" s="265"/>
    </row>
    <row r="224" spans="1:7" s="266" customFormat="1" ht="16.5" x14ac:dyDescent="0.25">
      <c r="A224" s="1386" t="s">
        <v>110</v>
      </c>
      <c r="B224" s="1387"/>
      <c r="C224" s="1387"/>
      <c r="D224" s="1387"/>
      <c r="E224" s="1387"/>
      <c r="F224" s="240" t="e">
        <f>F225+F227</f>
        <v>#REF!</v>
      </c>
      <c r="G224" s="265"/>
    </row>
    <row r="225" spans="1:7" s="232" customFormat="1" ht="16.5" x14ac:dyDescent="0.25">
      <c r="A225" s="1384" t="s">
        <v>291</v>
      </c>
      <c r="B225" s="1385"/>
      <c r="C225" s="1385"/>
      <c r="D225" s="1385"/>
      <c r="E225" s="1385"/>
      <c r="F225" s="242" t="e">
        <f>F226</f>
        <v>#REF!</v>
      </c>
      <c r="G225" s="221"/>
    </row>
    <row r="226" spans="1:7" ht="27" x14ac:dyDescent="0.3">
      <c r="A226" s="218" t="s">
        <v>120</v>
      </c>
      <c r="B226" s="219" t="s">
        <v>188</v>
      </c>
      <c r="C226" s="222" t="s">
        <v>16</v>
      </c>
      <c r="D226" s="222" t="s">
        <v>17</v>
      </c>
      <c r="E226" s="222">
        <v>1</v>
      </c>
      <c r="F226" s="251" t="e">
        <f>#REF!</f>
        <v>#REF!</v>
      </c>
      <c r="G226" s="213"/>
    </row>
    <row r="227" spans="1:7" s="4" customFormat="1" ht="17.25" x14ac:dyDescent="0.3">
      <c r="A227" s="1384" t="s">
        <v>293</v>
      </c>
      <c r="B227" s="1385"/>
      <c r="C227" s="1385"/>
      <c r="D227" s="1385"/>
      <c r="E227" s="1385"/>
      <c r="F227" s="245" t="e">
        <f>F228</f>
        <v>#REF!</v>
      </c>
      <c r="G227" s="216"/>
    </row>
    <row r="228" spans="1:7" ht="16.5" x14ac:dyDescent="0.3">
      <c r="A228" s="218" t="s">
        <v>108</v>
      </c>
      <c r="B228" s="219" t="s">
        <v>121</v>
      </c>
      <c r="C228" s="222" t="s">
        <v>16</v>
      </c>
      <c r="D228" s="222" t="s">
        <v>17</v>
      </c>
      <c r="E228" s="222">
        <v>1</v>
      </c>
      <c r="F228" s="251" t="e">
        <f>#REF!</f>
        <v>#REF!</v>
      </c>
      <c r="G228" s="213"/>
    </row>
    <row r="229" spans="1:7" ht="16.5" x14ac:dyDescent="0.3">
      <c r="A229" s="1390" t="s">
        <v>178</v>
      </c>
      <c r="B229" s="1391"/>
      <c r="C229" s="1391"/>
      <c r="D229" s="1391"/>
      <c r="E229" s="1391"/>
      <c r="F229" s="240" t="e">
        <f>F230+F233</f>
        <v>#REF!</v>
      </c>
      <c r="G229" s="213"/>
    </row>
    <row r="230" spans="1:7" s="232" customFormat="1" ht="16.5" x14ac:dyDescent="0.25">
      <c r="A230" s="1384" t="s">
        <v>291</v>
      </c>
      <c r="B230" s="1385"/>
      <c r="C230" s="1385"/>
      <c r="D230" s="1385"/>
      <c r="E230" s="1385"/>
      <c r="F230" s="242" t="e">
        <f>SUM(F231:F232)</f>
        <v>#REF!</v>
      </c>
      <c r="G230" s="221"/>
    </row>
    <row r="231" spans="1:7" ht="16.5" x14ac:dyDescent="0.3">
      <c r="A231" s="218" t="s">
        <v>229</v>
      </c>
      <c r="B231" s="219" t="s">
        <v>228</v>
      </c>
      <c r="C231" s="246" t="s">
        <v>16</v>
      </c>
      <c r="D231" s="246" t="s">
        <v>17</v>
      </c>
      <c r="E231" s="246">
        <v>1</v>
      </c>
      <c r="F231" s="251" t="e">
        <f>#REF!</f>
        <v>#REF!</v>
      </c>
      <c r="G231" s="213"/>
    </row>
    <row r="232" spans="1:7" ht="27" x14ac:dyDescent="0.3">
      <c r="A232" s="218" t="s">
        <v>120</v>
      </c>
      <c r="B232" s="219" t="s">
        <v>188</v>
      </c>
      <c r="C232" s="246" t="s">
        <v>16</v>
      </c>
      <c r="D232" s="246" t="s">
        <v>17</v>
      </c>
      <c r="E232" s="246">
        <v>1</v>
      </c>
      <c r="F232" s="251" t="e">
        <f>#REF!</f>
        <v>#REF!</v>
      </c>
      <c r="G232" s="213"/>
    </row>
    <row r="233" spans="1:7" s="4" customFormat="1" ht="17.25" x14ac:dyDescent="0.3">
      <c r="A233" s="1384" t="s">
        <v>293</v>
      </c>
      <c r="B233" s="1385"/>
      <c r="C233" s="1385"/>
      <c r="D233" s="1385"/>
      <c r="E233" s="1385"/>
      <c r="F233" s="245" t="e">
        <f>F234</f>
        <v>#REF!</v>
      </c>
      <c r="G233" s="216"/>
    </row>
    <row r="234" spans="1:7" ht="17.25" thickBot="1" x14ac:dyDescent="0.35">
      <c r="A234" s="247" t="s">
        <v>108</v>
      </c>
      <c r="B234" s="234" t="s">
        <v>121</v>
      </c>
      <c r="C234" s="235" t="s">
        <v>16</v>
      </c>
      <c r="D234" s="235" t="s">
        <v>17</v>
      </c>
      <c r="E234" s="235">
        <v>1</v>
      </c>
      <c r="F234" s="252" t="e">
        <f>#REF!</f>
        <v>#REF!</v>
      </c>
      <c r="G234" s="213" t="s">
        <v>287</v>
      </c>
    </row>
  </sheetData>
  <mergeCells count="155">
    <mergeCell ref="A170:E170"/>
    <mergeCell ref="A171:E171"/>
    <mergeCell ref="A173:E173"/>
    <mergeCell ref="A202:E202"/>
    <mergeCell ref="A190:E190"/>
    <mergeCell ref="A195:E195"/>
    <mergeCell ref="A179:E179"/>
    <mergeCell ref="A184:E184"/>
    <mergeCell ref="A168:E168"/>
    <mergeCell ref="A183:E183"/>
    <mergeCell ref="A186:E186"/>
    <mergeCell ref="A187:E187"/>
    <mergeCell ref="A188:E188"/>
    <mergeCell ref="A192:E192"/>
    <mergeCell ref="A193:E193"/>
    <mergeCell ref="A197:E197"/>
    <mergeCell ref="A198:E198"/>
    <mergeCell ref="A199:E199"/>
    <mergeCell ref="A200:E200"/>
    <mergeCell ref="A159:E159"/>
    <mergeCell ref="A164:E164"/>
    <mergeCell ref="A165:E165"/>
    <mergeCell ref="A155:E155"/>
    <mergeCell ref="A157:E157"/>
    <mergeCell ref="A158:E158"/>
    <mergeCell ref="A160:E160"/>
    <mergeCell ref="A162:E162"/>
    <mergeCell ref="A166:E166"/>
    <mergeCell ref="A136:E136"/>
    <mergeCell ref="A138:E138"/>
    <mergeCell ref="A139:E139"/>
    <mergeCell ref="A140:E140"/>
    <mergeCell ref="A145:E145"/>
    <mergeCell ref="A146:E146"/>
    <mergeCell ref="A147:E147"/>
    <mergeCell ref="A151:E151"/>
    <mergeCell ref="A152:E152"/>
    <mergeCell ref="A70:E70"/>
    <mergeCell ref="A71:E71"/>
    <mergeCell ref="A72:E72"/>
    <mergeCell ref="A85:E85"/>
    <mergeCell ref="A90:E90"/>
    <mergeCell ref="A77:E77"/>
    <mergeCell ref="A79:E79"/>
    <mergeCell ref="A109:E109"/>
    <mergeCell ref="A110:E110"/>
    <mergeCell ref="A98:E98"/>
    <mergeCell ref="A104:E104"/>
    <mergeCell ref="A74:E74"/>
    <mergeCell ref="A76:E76"/>
    <mergeCell ref="A81:E81"/>
    <mergeCell ref="A82:E82"/>
    <mergeCell ref="A87:E87"/>
    <mergeCell ref="A88:E88"/>
    <mergeCell ref="A89:E89"/>
    <mergeCell ref="A92:E92"/>
    <mergeCell ref="A94:E94"/>
    <mergeCell ref="A95:E95"/>
    <mergeCell ref="A96:E96"/>
    <mergeCell ref="A100:E100"/>
    <mergeCell ref="A101:E101"/>
    <mergeCell ref="A31:E31"/>
    <mergeCell ref="A46:E46"/>
    <mergeCell ref="A55:E55"/>
    <mergeCell ref="A34:E34"/>
    <mergeCell ref="A39:E39"/>
    <mergeCell ref="A40:E40"/>
    <mergeCell ref="A53:E53"/>
    <mergeCell ref="A68:E68"/>
    <mergeCell ref="A57:E57"/>
    <mergeCell ref="A63:E63"/>
    <mergeCell ref="A58:E58"/>
    <mergeCell ref="A61:E61"/>
    <mergeCell ref="A64:E64"/>
    <mergeCell ref="A65:E65"/>
    <mergeCell ref="A66:E66"/>
    <mergeCell ref="A33:E33"/>
    <mergeCell ref="A37:E37"/>
    <mergeCell ref="A41:E41"/>
    <mergeCell ref="A42:E42"/>
    <mergeCell ref="A44:E44"/>
    <mergeCell ref="A47:E47"/>
    <mergeCell ref="A48:E48"/>
    <mergeCell ref="A50:E50"/>
    <mergeCell ref="A52:E52"/>
    <mergeCell ref="A28:E28"/>
    <mergeCell ref="A29:E29"/>
    <mergeCell ref="A17:E17"/>
    <mergeCell ref="A18:E18"/>
    <mergeCell ref="A20:E20"/>
    <mergeCell ref="A21:E21"/>
    <mergeCell ref="A22:E22"/>
    <mergeCell ref="A23:E23"/>
    <mergeCell ref="A25:E25"/>
    <mergeCell ref="A27:E27"/>
    <mergeCell ref="A10:E10"/>
    <mergeCell ref="A11:E11"/>
    <mergeCell ref="A12:E12"/>
    <mergeCell ref="A13:E13"/>
    <mergeCell ref="A15:E15"/>
    <mergeCell ref="A16:E16"/>
    <mergeCell ref="A1:F1"/>
    <mergeCell ref="A2:F2"/>
    <mergeCell ref="A3:F3"/>
    <mergeCell ref="E4:F4"/>
    <mergeCell ref="A5:F5"/>
    <mergeCell ref="A7:A9"/>
    <mergeCell ref="B7:B9"/>
    <mergeCell ref="C7:C9"/>
    <mergeCell ref="D7:D9"/>
    <mergeCell ref="E7:F7"/>
    <mergeCell ref="E8:E9"/>
    <mergeCell ref="A103:E103"/>
    <mergeCell ref="A107:E107"/>
    <mergeCell ref="A111:E111"/>
    <mergeCell ref="A112:E112"/>
    <mergeCell ref="A114:E114"/>
    <mergeCell ref="A175:E175"/>
    <mergeCell ref="A176:E176"/>
    <mergeCell ref="A181:E181"/>
    <mergeCell ref="A182:E182"/>
    <mergeCell ref="A132:E132"/>
    <mergeCell ref="A125:E125"/>
    <mergeCell ref="A116:E116"/>
    <mergeCell ref="A117:E117"/>
    <mergeCell ref="A119:E119"/>
    <mergeCell ref="A121:E121"/>
    <mergeCell ref="A122:E122"/>
    <mergeCell ref="A123:E123"/>
    <mergeCell ref="A127:E127"/>
    <mergeCell ref="A128:E128"/>
    <mergeCell ref="A130:E130"/>
    <mergeCell ref="A133:E133"/>
    <mergeCell ref="A149:E149"/>
    <mergeCell ref="A141:E141"/>
    <mergeCell ref="A143:E143"/>
    <mergeCell ref="A204:E204"/>
    <mergeCell ref="A205:E205"/>
    <mergeCell ref="A206:E206"/>
    <mergeCell ref="A208:E208"/>
    <mergeCell ref="A224:E224"/>
    <mergeCell ref="A225:E225"/>
    <mergeCell ref="A227:E227"/>
    <mergeCell ref="A229:E229"/>
    <mergeCell ref="A230:E230"/>
    <mergeCell ref="A233:E233"/>
    <mergeCell ref="A210:E210"/>
    <mergeCell ref="A211:E211"/>
    <mergeCell ref="A214:E214"/>
    <mergeCell ref="A216:E216"/>
    <mergeCell ref="A217:E217"/>
    <mergeCell ref="A218:E218"/>
    <mergeCell ref="A219:E219"/>
    <mergeCell ref="A221:E221"/>
    <mergeCell ref="A223:E2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opLeftCell="A13" workbookViewId="0">
      <selection activeCell="A30" sqref="A30:XFD32"/>
    </sheetView>
  </sheetViews>
  <sheetFormatPr defaultRowHeight="17.25" x14ac:dyDescent="0.3"/>
  <cols>
    <col min="1" max="1" width="13.42578125" style="16" customWidth="1"/>
    <col min="2" max="2" width="12.7109375" style="16" customWidth="1"/>
    <col min="3" max="3" width="33.5703125" style="16" customWidth="1"/>
    <col min="4" max="4" width="12.7109375" style="16" customWidth="1"/>
    <col min="5" max="5" width="15.140625" style="16" customWidth="1"/>
    <col min="6" max="6" width="9.140625" style="16"/>
    <col min="7" max="7" width="15.85546875" style="16" customWidth="1"/>
    <col min="8" max="8" width="18.5703125" style="16" customWidth="1"/>
    <col min="9" max="9" width="16.28515625" style="16" customWidth="1"/>
    <col min="10" max="16384" width="9.140625" style="16"/>
  </cols>
  <sheetData>
    <row r="1" spans="1:9" x14ac:dyDescent="0.3">
      <c r="A1" s="569" t="s">
        <v>239</v>
      </c>
      <c r="B1" s="569"/>
      <c r="C1" s="569"/>
      <c r="D1" s="569"/>
      <c r="E1" s="569"/>
      <c r="F1" s="569"/>
      <c r="G1" s="569"/>
      <c r="H1" s="569"/>
      <c r="I1" s="569"/>
    </row>
    <row r="2" spans="1:9" x14ac:dyDescent="0.3">
      <c r="A2" s="15"/>
      <c r="B2" s="15"/>
      <c r="C2" s="15"/>
      <c r="D2" s="15"/>
      <c r="E2" s="15"/>
      <c r="F2" s="15"/>
      <c r="G2" s="15"/>
      <c r="H2" s="15"/>
      <c r="I2" s="15"/>
    </row>
    <row r="3" spans="1:9" ht="59.25" customHeight="1" x14ac:dyDescent="0.3">
      <c r="A3" s="571" t="s">
        <v>266</v>
      </c>
      <c r="B3" s="571"/>
      <c r="C3" s="571"/>
      <c r="D3" s="571"/>
      <c r="E3" s="571"/>
      <c r="F3" s="571"/>
      <c r="G3" s="571"/>
      <c r="H3" s="571"/>
      <c r="I3" s="571"/>
    </row>
    <row r="4" spans="1:9" ht="48.75" customHeight="1" x14ac:dyDescent="0.3">
      <c r="A4" s="572" t="s">
        <v>24</v>
      </c>
      <c r="B4" s="572"/>
      <c r="C4" s="572"/>
      <c r="D4" s="572"/>
      <c r="E4" s="572"/>
      <c r="F4" s="572"/>
      <c r="G4" s="572"/>
      <c r="H4" s="572"/>
      <c r="I4" s="572"/>
    </row>
    <row r="5" spans="1:9" s="45" customFormat="1" x14ac:dyDescent="0.3"/>
    <row r="6" spans="1:9" s="53" customFormat="1" ht="16.5" x14ac:dyDescent="0.25">
      <c r="A6" s="628" t="s">
        <v>170</v>
      </c>
      <c r="B6" s="628"/>
      <c r="C6" s="628"/>
      <c r="D6" s="628"/>
      <c r="E6" s="628"/>
      <c r="F6" s="628"/>
      <c r="G6" s="628"/>
      <c r="H6" s="628"/>
      <c r="I6" s="628"/>
    </row>
    <row r="7" spans="1:9" s="53" customFormat="1" thickBot="1" x14ac:dyDescent="0.3">
      <c r="A7" s="54"/>
      <c r="B7" s="54"/>
      <c r="C7" s="54"/>
      <c r="D7" s="54"/>
      <c r="E7" s="54"/>
      <c r="F7" s="54"/>
      <c r="G7" s="54"/>
      <c r="H7" s="54"/>
      <c r="I7" s="54"/>
    </row>
    <row r="8" spans="1:9" s="53" customFormat="1" ht="30" customHeight="1" x14ac:dyDescent="0.25">
      <c r="A8" s="629" t="s">
        <v>26</v>
      </c>
      <c r="B8" s="630"/>
      <c r="C8" s="631"/>
      <c r="D8" s="575" t="s">
        <v>13</v>
      </c>
      <c r="E8" s="576"/>
      <c r="F8" s="576"/>
      <c r="G8" s="576"/>
      <c r="H8" s="576"/>
      <c r="I8" s="577"/>
    </row>
    <row r="9" spans="1:9" s="53" customFormat="1" ht="20.25" customHeight="1" x14ac:dyDescent="0.25">
      <c r="A9" s="632"/>
      <c r="B9" s="633"/>
      <c r="C9" s="634"/>
      <c r="D9" s="578" t="s">
        <v>27</v>
      </c>
      <c r="E9" s="579"/>
      <c r="F9" s="580"/>
      <c r="G9" s="581" t="s">
        <v>28</v>
      </c>
      <c r="H9" s="581"/>
      <c r="I9" s="581"/>
    </row>
    <row r="10" spans="1:9" s="53" customFormat="1" ht="35.25" thickBot="1" x14ac:dyDescent="0.3">
      <c r="A10" s="635"/>
      <c r="B10" s="636"/>
      <c r="C10" s="637"/>
      <c r="D10" s="17" t="s">
        <v>8</v>
      </c>
      <c r="E10" s="17" t="s">
        <v>9</v>
      </c>
      <c r="F10" s="18" t="s">
        <v>5</v>
      </c>
      <c r="G10" s="17" t="s">
        <v>8</v>
      </c>
      <c r="H10" s="17" t="s">
        <v>9</v>
      </c>
      <c r="I10" s="19" t="s">
        <v>5</v>
      </c>
    </row>
    <row r="11" spans="1:9" s="53" customFormat="1" x14ac:dyDescent="0.25">
      <c r="A11" s="638" t="s">
        <v>29</v>
      </c>
      <c r="B11" s="639"/>
      <c r="C11" s="647" t="s">
        <v>10</v>
      </c>
      <c r="D11" s="648"/>
      <c r="E11" s="648"/>
      <c r="F11" s="648"/>
      <c r="G11" s="648"/>
      <c r="H11" s="648"/>
      <c r="I11" s="649"/>
    </row>
    <row r="12" spans="1:9" s="53" customFormat="1" x14ac:dyDescent="0.25">
      <c r="A12" s="640"/>
      <c r="B12" s="641"/>
      <c r="C12" s="650" t="s">
        <v>30</v>
      </c>
      <c r="D12" s="651"/>
      <c r="E12" s="651"/>
      <c r="F12" s="651"/>
      <c r="G12" s="651"/>
      <c r="H12" s="651"/>
      <c r="I12" s="652"/>
    </row>
    <row r="13" spans="1:9" s="53" customFormat="1" x14ac:dyDescent="0.25">
      <c r="A13" s="653">
        <v>1146</v>
      </c>
      <c r="B13" s="580" t="s">
        <v>171</v>
      </c>
      <c r="C13" s="20" t="s">
        <v>31</v>
      </c>
      <c r="D13" s="21"/>
      <c r="E13" s="21"/>
      <c r="F13" s="22"/>
      <c r="G13" s="22"/>
      <c r="H13" s="22"/>
      <c r="I13" s="23"/>
    </row>
    <row r="14" spans="1:9" s="53" customFormat="1" ht="42.75" customHeight="1" thickBot="1" x14ac:dyDescent="0.3">
      <c r="A14" s="653"/>
      <c r="B14" s="580"/>
      <c r="C14" s="608" t="s">
        <v>172</v>
      </c>
      <c r="D14" s="609"/>
      <c r="E14" s="609"/>
      <c r="F14" s="609"/>
      <c r="G14" s="609"/>
      <c r="H14" s="609"/>
      <c r="I14" s="610"/>
    </row>
    <row r="15" spans="1:9" ht="62.25" customHeight="1" thickBot="1" x14ac:dyDescent="0.35">
      <c r="A15" s="611" t="s">
        <v>47</v>
      </c>
      <c r="B15" s="612"/>
      <c r="C15" s="50" t="s">
        <v>173</v>
      </c>
      <c r="D15" s="47"/>
      <c r="E15" s="47"/>
      <c r="F15" s="47"/>
      <c r="G15" s="47"/>
      <c r="H15" s="47"/>
      <c r="I15" s="47"/>
    </row>
    <row r="16" spans="1:9" ht="57.75" customHeight="1" thickBot="1" x14ac:dyDescent="0.35">
      <c r="A16" s="596" t="s">
        <v>174</v>
      </c>
      <c r="B16" s="607"/>
      <c r="C16" s="597"/>
      <c r="D16" s="55" t="s">
        <v>33</v>
      </c>
      <c r="E16" s="55" t="s">
        <v>33</v>
      </c>
      <c r="F16" s="55" t="s">
        <v>33</v>
      </c>
      <c r="G16" s="47"/>
      <c r="H16" s="47"/>
      <c r="I16" s="65" t="e">
        <f>#REF!</f>
        <v>#REF!</v>
      </c>
    </row>
    <row r="17" spans="1:9" ht="62.25" customHeight="1" thickBot="1" x14ac:dyDescent="0.35">
      <c r="A17" s="621" t="s">
        <v>175</v>
      </c>
      <c r="B17" s="622"/>
      <c r="C17" s="48"/>
      <c r="D17" s="26"/>
      <c r="E17" s="26"/>
      <c r="F17" s="26"/>
      <c r="G17" s="42"/>
      <c r="H17" s="42"/>
      <c r="I17" s="42"/>
    </row>
    <row r="18" spans="1:9" ht="53.25" customHeight="1" thickBot="1" x14ac:dyDescent="0.35">
      <c r="A18" s="596" t="s">
        <v>52</v>
      </c>
      <c r="B18" s="597"/>
      <c r="C18" s="52"/>
      <c r="D18" s="52"/>
      <c r="E18" s="52"/>
      <c r="F18" s="42"/>
      <c r="G18" s="39"/>
      <c r="H18" s="39"/>
      <c r="I18" s="39"/>
    </row>
    <row r="19" spans="1:9" ht="63.75" customHeight="1" thickBot="1" x14ac:dyDescent="0.35">
      <c r="A19" s="623" t="s">
        <v>53</v>
      </c>
      <c r="B19" s="624"/>
      <c r="C19" s="625"/>
      <c r="D19" s="52"/>
      <c r="E19" s="52"/>
      <c r="F19" s="42"/>
      <c r="G19" s="27"/>
      <c r="H19" s="27"/>
      <c r="I19" s="27"/>
    </row>
    <row r="20" spans="1:9" ht="23.25" customHeight="1" thickBot="1" x14ac:dyDescent="0.35">
      <c r="A20" s="642" t="s">
        <v>177</v>
      </c>
      <c r="B20" s="643"/>
      <c r="C20" s="643"/>
      <c r="D20" s="643"/>
      <c r="E20" s="643"/>
      <c r="F20" s="643"/>
      <c r="G20" s="643"/>
      <c r="H20" s="643"/>
      <c r="I20" s="644"/>
    </row>
    <row r="21" spans="1:9" ht="205.5" customHeight="1" thickBot="1" x14ac:dyDescent="0.35">
      <c r="A21" s="645" t="s">
        <v>36</v>
      </c>
      <c r="B21" s="646"/>
      <c r="C21" s="51" t="s">
        <v>176</v>
      </c>
      <c r="D21" s="27"/>
      <c r="E21" s="27"/>
      <c r="F21" s="42"/>
      <c r="G21" s="42"/>
      <c r="H21" s="42"/>
      <c r="I21" s="42"/>
    </row>
    <row r="22" spans="1:9" ht="90" customHeight="1" thickBot="1" x14ac:dyDescent="0.35">
      <c r="A22" s="626" t="s">
        <v>38</v>
      </c>
      <c r="B22" s="627"/>
      <c r="C22" s="57" t="s">
        <v>161</v>
      </c>
      <c r="D22" s="52"/>
      <c r="E22" s="52"/>
      <c r="F22" s="42"/>
      <c r="G22" s="42"/>
      <c r="H22" s="42"/>
      <c r="I22" s="42"/>
    </row>
    <row r="23" spans="1:9" ht="25.5" customHeight="1" x14ac:dyDescent="0.3">
      <c r="A23" s="613" t="s">
        <v>39</v>
      </c>
      <c r="B23" s="614"/>
      <c r="C23" s="614"/>
      <c r="D23" s="614"/>
      <c r="E23" s="614"/>
      <c r="F23" s="614"/>
      <c r="G23" s="615"/>
      <c r="H23" s="615"/>
      <c r="I23" s="616"/>
    </row>
    <row r="24" spans="1:9" ht="28.5" customHeight="1" thickBot="1" x14ac:dyDescent="0.35">
      <c r="A24" s="617" t="s">
        <v>101</v>
      </c>
      <c r="B24" s="618"/>
      <c r="C24" s="618"/>
      <c r="D24" s="618"/>
      <c r="E24" s="618"/>
      <c r="F24" s="618"/>
      <c r="G24" s="619"/>
      <c r="H24" s="619"/>
      <c r="I24" s="620"/>
    </row>
    <row r="25" spans="1:9" ht="21" customHeight="1" x14ac:dyDescent="0.3">
      <c r="A25" s="613" t="s">
        <v>40</v>
      </c>
      <c r="B25" s="614"/>
      <c r="C25" s="614"/>
      <c r="D25" s="614"/>
      <c r="E25" s="614"/>
      <c r="F25" s="614"/>
      <c r="G25" s="615"/>
      <c r="H25" s="615"/>
      <c r="I25" s="616"/>
    </row>
    <row r="26" spans="1:9" ht="27.75" customHeight="1" thickBot="1" x14ac:dyDescent="0.35">
      <c r="A26" s="617" t="s">
        <v>102</v>
      </c>
      <c r="B26" s="618"/>
      <c r="C26" s="618"/>
      <c r="D26" s="618"/>
      <c r="E26" s="618"/>
      <c r="F26" s="618"/>
      <c r="G26" s="619"/>
      <c r="H26" s="619"/>
      <c r="I26" s="620"/>
    </row>
  </sheetData>
  <mergeCells count="26">
    <mergeCell ref="A26:I26"/>
    <mergeCell ref="A1:I1"/>
    <mergeCell ref="A3:I3"/>
    <mergeCell ref="A4:I4"/>
    <mergeCell ref="A6:I6"/>
    <mergeCell ref="A8:C10"/>
    <mergeCell ref="G9:I9"/>
    <mergeCell ref="A11:B12"/>
    <mergeCell ref="A16:C16"/>
    <mergeCell ref="A20:I20"/>
    <mergeCell ref="A21:B21"/>
    <mergeCell ref="C11:I11"/>
    <mergeCell ref="C12:I12"/>
    <mergeCell ref="A13:A14"/>
    <mergeCell ref="D9:F9"/>
    <mergeCell ref="D8:I8"/>
    <mergeCell ref="A25:I25"/>
    <mergeCell ref="A17:B17"/>
    <mergeCell ref="A18:B18"/>
    <mergeCell ref="A19:C19"/>
    <mergeCell ref="A22:B22"/>
    <mergeCell ref="B13:B14"/>
    <mergeCell ref="C14:I14"/>
    <mergeCell ref="A15:B15"/>
    <mergeCell ref="A23:I23"/>
    <mergeCell ref="A24:I2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80"/>
  <sheetViews>
    <sheetView workbookViewId="0">
      <selection activeCell="C14" sqref="C14:G14"/>
    </sheetView>
  </sheetViews>
  <sheetFormatPr defaultRowHeight="16.5" x14ac:dyDescent="0.25"/>
  <cols>
    <col min="1" max="1" width="11.42578125" style="7" customWidth="1"/>
    <col min="2" max="2" width="18.28515625" style="7" customWidth="1"/>
    <col min="3" max="3" width="21" style="7" customWidth="1"/>
    <col min="4" max="5" width="16" style="7" customWidth="1"/>
    <col min="6" max="6" width="17" style="7" customWidth="1"/>
    <col min="7" max="7" width="12.7109375" style="7" customWidth="1"/>
    <col min="8" max="8" width="13.7109375" style="7" customWidth="1"/>
    <col min="9" max="9" width="12.7109375" style="7" customWidth="1"/>
    <col min="10" max="10" width="9.140625" style="7"/>
    <col min="11" max="11" width="9.7109375" style="7" bestFit="1" customWidth="1"/>
    <col min="12" max="254" width="9.140625" style="7"/>
    <col min="255" max="255" width="11.42578125" style="7" customWidth="1"/>
    <col min="256" max="256" width="18.28515625" style="7" customWidth="1"/>
    <col min="257" max="257" width="21" style="7" customWidth="1"/>
    <col min="258" max="260" width="16" style="7" customWidth="1"/>
    <col min="261" max="261" width="17" style="7" customWidth="1"/>
    <col min="262" max="262" width="11.5703125" style="7" bestFit="1" customWidth="1"/>
    <col min="263" max="263" width="11.85546875" style="7" customWidth="1"/>
    <col min="264" max="264" width="11.28515625" style="7" customWidth="1"/>
    <col min="265" max="265" width="12.7109375" style="7" customWidth="1"/>
    <col min="266" max="266" width="9.140625" style="7"/>
    <col min="267" max="267" width="9.7109375" style="7" bestFit="1" customWidth="1"/>
    <col min="268" max="510" width="9.140625" style="7"/>
    <col min="511" max="511" width="11.42578125" style="7" customWidth="1"/>
    <col min="512" max="512" width="18.28515625" style="7" customWidth="1"/>
    <col min="513" max="513" width="21" style="7" customWidth="1"/>
    <col min="514" max="516" width="16" style="7" customWidth="1"/>
    <col min="517" max="517" width="17" style="7" customWidth="1"/>
    <col min="518" max="518" width="11.5703125" style="7" bestFit="1" customWidth="1"/>
    <col min="519" max="519" width="11.85546875" style="7" customWidth="1"/>
    <col min="520" max="520" width="11.28515625" style="7" customWidth="1"/>
    <col min="521" max="521" width="12.7109375" style="7" customWidth="1"/>
    <col min="522" max="522" width="9.140625" style="7"/>
    <col min="523" max="523" width="9.7109375" style="7" bestFit="1" customWidth="1"/>
    <col min="524" max="766" width="9.140625" style="7"/>
    <col min="767" max="767" width="11.42578125" style="7" customWidth="1"/>
    <col min="768" max="768" width="18.28515625" style="7" customWidth="1"/>
    <col min="769" max="769" width="21" style="7" customWidth="1"/>
    <col min="770" max="772" width="16" style="7" customWidth="1"/>
    <col min="773" max="773" width="17" style="7" customWidth="1"/>
    <col min="774" max="774" width="11.5703125" style="7" bestFit="1" customWidth="1"/>
    <col min="775" max="775" width="11.85546875" style="7" customWidth="1"/>
    <col min="776" max="776" width="11.28515625" style="7" customWidth="1"/>
    <col min="777" max="777" width="12.7109375" style="7" customWidth="1"/>
    <col min="778" max="778" width="9.140625" style="7"/>
    <col min="779" max="779" width="9.7109375" style="7" bestFit="1" customWidth="1"/>
    <col min="780" max="1022" width="9.140625" style="7"/>
    <col min="1023" max="1023" width="11.42578125" style="7" customWidth="1"/>
    <col min="1024" max="1024" width="18.28515625" style="7" customWidth="1"/>
    <col min="1025" max="1025" width="21" style="7" customWidth="1"/>
    <col min="1026" max="1028" width="16" style="7" customWidth="1"/>
    <col min="1029" max="1029" width="17" style="7" customWidth="1"/>
    <col min="1030" max="1030" width="11.5703125" style="7" bestFit="1" customWidth="1"/>
    <col min="1031" max="1031" width="11.85546875" style="7" customWidth="1"/>
    <col min="1032" max="1032" width="11.28515625" style="7" customWidth="1"/>
    <col min="1033" max="1033" width="12.7109375" style="7" customWidth="1"/>
    <col min="1034" max="1034" width="9.140625" style="7"/>
    <col min="1035" max="1035" width="9.7109375" style="7" bestFit="1" customWidth="1"/>
    <col min="1036" max="1278" width="9.140625" style="7"/>
    <col min="1279" max="1279" width="11.42578125" style="7" customWidth="1"/>
    <col min="1280" max="1280" width="18.28515625" style="7" customWidth="1"/>
    <col min="1281" max="1281" width="21" style="7" customWidth="1"/>
    <col min="1282" max="1284" width="16" style="7" customWidth="1"/>
    <col min="1285" max="1285" width="17" style="7" customWidth="1"/>
    <col min="1286" max="1286" width="11.5703125" style="7" bestFit="1" customWidth="1"/>
    <col min="1287" max="1287" width="11.85546875" style="7" customWidth="1"/>
    <col min="1288" max="1288" width="11.28515625" style="7" customWidth="1"/>
    <col min="1289" max="1289" width="12.7109375" style="7" customWidth="1"/>
    <col min="1290" max="1290" width="9.140625" style="7"/>
    <col min="1291" max="1291" width="9.7109375" style="7" bestFit="1" customWidth="1"/>
    <col min="1292" max="1534" width="9.140625" style="7"/>
    <col min="1535" max="1535" width="11.42578125" style="7" customWidth="1"/>
    <col min="1536" max="1536" width="18.28515625" style="7" customWidth="1"/>
    <col min="1537" max="1537" width="21" style="7" customWidth="1"/>
    <col min="1538" max="1540" width="16" style="7" customWidth="1"/>
    <col min="1541" max="1541" width="17" style="7" customWidth="1"/>
    <col min="1542" max="1542" width="11.5703125" style="7" bestFit="1" customWidth="1"/>
    <col min="1543" max="1543" width="11.85546875" style="7" customWidth="1"/>
    <col min="1544" max="1544" width="11.28515625" style="7" customWidth="1"/>
    <col min="1545" max="1545" width="12.7109375" style="7" customWidth="1"/>
    <col min="1546" max="1546" width="9.140625" style="7"/>
    <col min="1547" max="1547" width="9.7109375" style="7" bestFit="1" customWidth="1"/>
    <col min="1548" max="1790" width="9.140625" style="7"/>
    <col min="1791" max="1791" width="11.42578125" style="7" customWidth="1"/>
    <col min="1792" max="1792" width="18.28515625" style="7" customWidth="1"/>
    <col min="1793" max="1793" width="21" style="7" customWidth="1"/>
    <col min="1794" max="1796" width="16" style="7" customWidth="1"/>
    <col min="1797" max="1797" width="17" style="7" customWidth="1"/>
    <col min="1798" max="1798" width="11.5703125" style="7" bestFit="1" customWidth="1"/>
    <col min="1799" max="1799" width="11.85546875" style="7" customWidth="1"/>
    <col min="1800" max="1800" width="11.28515625" style="7" customWidth="1"/>
    <col min="1801" max="1801" width="12.7109375" style="7" customWidth="1"/>
    <col min="1802" max="1802" width="9.140625" style="7"/>
    <col min="1803" max="1803" width="9.7109375" style="7" bestFit="1" customWidth="1"/>
    <col min="1804" max="2046" width="9.140625" style="7"/>
    <col min="2047" max="2047" width="11.42578125" style="7" customWidth="1"/>
    <col min="2048" max="2048" width="18.28515625" style="7" customWidth="1"/>
    <col min="2049" max="2049" width="21" style="7" customWidth="1"/>
    <col min="2050" max="2052" width="16" style="7" customWidth="1"/>
    <col min="2053" max="2053" width="17" style="7" customWidth="1"/>
    <col min="2054" max="2054" width="11.5703125" style="7" bestFit="1" customWidth="1"/>
    <col min="2055" max="2055" width="11.85546875" style="7" customWidth="1"/>
    <col min="2056" max="2056" width="11.28515625" style="7" customWidth="1"/>
    <col min="2057" max="2057" width="12.7109375" style="7" customWidth="1"/>
    <col min="2058" max="2058" width="9.140625" style="7"/>
    <col min="2059" max="2059" width="9.7109375" style="7" bestFit="1" customWidth="1"/>
    <col min="2060" max="2302" width="9.140625" style="7"/>
    <col min="2303" max="2303" width="11.42578125" style="7" customWidth="1"/>
    <col min="2304" max="2304" width="18.28515625" style="7" customWidth="1"/>
    <col min="2305" max="2305" width="21" style="7" customWidth="1"/>
    <col min="2306" max="2308" width="16" style="7" customWidth="1"/>
    <col min="2309" max="2309" width="17" style="7" customWidth="1"/>
    <col min="2310" max="2310" width="11.5703125" style="7" bestFit="1" customWidth="1"/>
    <col min="2311" max="2311" width="11.85546875" style="7" customWidth="1"/>
    <col min="2312" max="2312" width="11.28515625" style="7" customWidth="1"/>
    <col min="2313" max="2313" width="12.7109375" style="7" customWidth="1"/>
    <col min="2314" max="2314" width="9.140625" style="7"/>
    <col min="2315" max="2315" width="9.7109375" style="7" bestFit="1" customWidth="1"/>
    <col min="2316" max="2558" width="9.140625" style="7"/>
    <col min="2559" max="2559" width="11.42578125" style="7" customWidth="1"/>
    <col min="2560" max="2560" width="18.28515625" style="7" customWidth="1"/>
    <col min="2561" max="2561" width="21" style="7" customWidth="1"/>
    <col min="2562" max="2564" width="16" style="7" customWidth="1"/>
    <col min="2565" max="2565" width="17" style="7" customWidth="1"/>
    <col min="2566" max="2566" width="11.5703125" style="7" bestFit="1" customWidth="1"/>
    <col min="2567" max="2567" width="11.85546875" style="7" customWidth="1"/>
    <col min="2568" max="2568" width="11.28515625" style="7" customWidth="1"/>
    <col min="2569" max="2569" width="12.7109375" style="7" customWidth="1"/>
    <col min="2570" max="2570" width="9.140625" style="7"/>
    <col min="2571" max="2571" width="9.7109375" style="7" bestFit="1" customWidth="1"/>
    <col min="2572" max="2814" width="9.140625" style="7"/>
    <col min="2815" max="2815" width="11.42578125" style="7" customWidth="1"/>
    <col min="2816" max="2816" width="18.28515625" style="7" customWidth="1"/>
    <col min="2817" max="2817" width="21" style="7" customWidth="1"/>
    <col min="2818" max="2820" width="16" style="7" customWidth="1"/>
    <col min="2821" max="2821" width="17" style="7" customWidth="1"/>
    <col min="2822" max="2822" width="11.5703125" style="7" bestFit="1" customWidth="1"/>
    <col min="2823" max="2823" width="11.85546875" style="7" customWidth="1"/>
    <col min="2824" max="2824" width="11.28515625" style="7" customWidth="1"/>
    <col min="2825" max="2825" width="12.7109375" style="7" customWidth="1"/>
    <col min="2826" max="2826" width="9.140625" style="7"/>
    <col min="2827" max="2827" width="9.7109375" style="7" bestFit="1" customWidth="1"/>
    <col min="2828" max="3070" width="9.140625" style="7"/>
    <col min="3071" max="3071" width="11.42578125" style="7" customWidth="1"/>
    <col min="3072" max="3072" width="18.28515625" style="7" customWidth="1"/>
    <col min="3073" max="3073" width="21" style="7" customWidth="1"/>
    <col min="3074" max="3076" width="16" style="7" customWidth="1"/>
    <col min="3077" max="3077" width="17" style="7" customWidth="1"/>
    <col min="3078" max="3078" width="11.5703125" style="7" bestFit="1" customWidth="1"/>
    <col min="3079" max="3079" width="11.85546875" style="7" customWidth="1"/>
    <col min="3080" max="3080" width="11.28515625" style="7" customWidth="1"/>
    <col min="3081" max="3081" width="12.7109375" style="7" customWidth="1"/>
    <col min="3082" max="3082" width="9.140625" style="7"/>
    <col min="3083" max="3083" width="9.7109375" style="7" bestFit="1" customWidth="1"/>
    <col min="3084" max="3326" width="9.140625" style="7"/>
    <col min="3327" max="3327" width="11.42578125" style="7" customWidth="1"/>
    <col min="3328" max="3328" width="18.28515625" style="7" customWidth="1"/>
    <col min="3329" max="3329" width="21" style="7" customWidth="1"/>
    <col min="3330" max="3332" width="16" style="7" customWidth="1"/>
    <col min="3333" max="3333" width="17" style="7" customWidth="1"/>
    <col min="3334" max="3334" width="11.5703125" style="7" bestFit="1" customWidth="1"/>
    <col min="3335" max="3335" width="11.85546875" style="7" customWidth="1"/>
    <col min="3336" max="3336" width="11.28515625" style="7" customWidth="1"/>
    <col min="3337" max="3337" width="12.7109375" style="7" customWidth="1"/>
    <col min="3338" max="3338" width="9.140625" style="7"/>
    <col min="3339" max="3339" width="9.7109375" style="7" bestFit="1" customWidth="1"/>
    <col min="3340" max="3582" width="9.140625" style="7"/>
    <col min="3583" max="3583" width="11.42578125" style="7" customWidth="1"/>
    <col min="3584" max="3584" width="18.28515625" style="7" customWidth="1"/>
    <col min="3585" max="3585" width="21" style="7" customWidth="1"/>
    <col min="3586" max="3588" width="16" style="7" customWidth="1"/>
    <col min="3589" max="3589" width="17" style="7" customWidth="1"/>
    <col min="3590" max="3590" width="11.5703125" style="7" bestFit="1" customWidth="1"/>
    <col min="3591" max="3591" width="11.85546875" style="7" customWidth="1"/>
    <col min="3592" max="3592" width="11.28515625" style="7" customWidth="1"/>
    <col min="3593" max="3593" width="12.7109375" style="7" customWidth="1"/>
    <col min="3594" max="3594" width="9.140625" style="7"/>
    <col min="3595" max="3595" width="9.7109375" style="7" bestFit="1" customWidth="1"/>
    <col min="3596" max="3838" width="9.140625" style="7"/>
    <col min="3839" max="3839" width="11.42578125" style="7" customWidth="1"/>
    <col min="3840" max="3840" width="18.28515625" style="7" customWidth="1"/>
    <col min="3841" max="3841" width="21" style="7" customWidth="1"/>
    <col min="3842" max="3844" width="16" style="7" customWidth="1"/>
    <col min="3845" max="3845" width="17" style="7" customWidth="1"/>
    <col min="3846" max="3846" width="11.5703125" style="7" bestFit="1" customWidth="1"/>
    <col min="3847" max="3847" width="11.85546875" style="7" customWidth="1"/>
    <col min="3848" max="3848" width="11.28515625" style="7" customWidth="1"/>
    <col min="3849" max="3849" width="12.7109375" style="7" customWidth="1"/>
    <col min="3850" max="3850" width="9.140625" style="7"/>
    <col min="3851" max="3851" width="9.7109375" style="7" bestFit="1" customWidth="1"/>
    <col min="3852" max="4094" width="9.140625" style="7"/>
    <col min="4095" max="4095" width="11.42578125" style="7" customWidth="1"/>
    <col min="4096" max="4096" width="18.28515625" style="7" customWidth="1"/>
    <col min="4097" max="4097" width="21" style="7" customWidth="1"/>
    <col min="4098" max="4100" width="16" style="7" customWidth="1"/>
    <col min="4101" max="4101" width="17" style="7" customWidth="1"/>
    <col min="4102" max="4102" width="11.5703125" style="7" bestFit="1" customWidth="1"/>
    <col min="4103" max="4103" width="11.85546875" style="7" customWidth="1"/>
    <col min="4104" max="4104" width="11.28515625" style="7" customWidth="1"/>
    <col min="4105" max="4105" width="12.7109375" style="7" customWidth="1"/>
    <col min="4106" max="4106" width="9.140625" style="7"/>
    <col min="4107" max="4107" width="9.7109375" style="7" bestFit="1" customWidth="1"/>
    <col min="4108" max="4350" width="9.140625" style="7"/>
    <col min="4351" max="4351" width="11.42578125" style="7" customWidth="1"/>
    <col min="4352" max="4352" width="18.28515625" style="7" customWidth="1"/>
    <col min="4353" max="4353" width="21" style="7" customWidth="1"/>
    <col min="4354" max="4356" width="16" style="7" customWidth="1"/>
    <col min="4357" max="4357" width="17" style="7" customWidth="1"/>
    <col min="4358" max="4358" width="11.5703125" style="7" bestFit="1" customWidth="1"/>
    <col min="4359" max="4359" width="11.85546875" style="7" customWidth="1"/>
    <col min="4360" max="4360" width="11.28515625" style="7" customWidth="1"/>
    <col min="4361" max="4361" width="12.7109375" style="7" customWidth="1"/>
    <col min="4362" max="4362" width="9.140625" style="7"/>
    <col min="4363" max="4363" width="9.7109375" style="7" bestFit="1" customWidth="1"/>
    <col min="4364" max="4606" width="9.140625" style="7"/>
    <col min="4607" max="4607" width="11.42578125" style="7" customWidth="1"/>
    <col min="4608" max="4608" width="18.28515625" style="7" customWidth="1"/>
    <col min="4609" max="4609" width="21" style="7" customWidth="1"/>
    <col min="4610" max="4612" width="16" style="7" customWidth="1"/>
    <col min="4613" max="4613" width="17" style="7" customWidth="1"/>
    <col min="4614" max="4614" width="11.5703125" style="7" bestFit="1" customWidth="1"/>
    <col min="4615" max="4615" width="11.85546875" style="7" customWidth="1"/>
    <col min="4616" max="4616" width="11.28515625" style="7" customWidth="1"/>
    <col min="4617" max="4617" width="12.7109375" style="7" customWidth="1"/>
    <col min="4618" max="4618" width="9.140625" style="7"/>
    <col min="4619" max="4619" width="9.7109375" style="7" bestFit="1" customWidth="1"/>
    <col min="4620" max="4862" width="9.140625" style="7"/>
    <col min="4863" max="4863" width="11.42578125" style="7" customWidth="1"/>
    <col min="4864" max="4864" width="18.28515625" style="7" customWidth="1"/>
    <col min="4865" max="4865" width="21" style="7" customWidth="1"/>
    <col min="4866" max="4868" width="16" style="7" customWidth="1"/>
    <col min="4869" max="4869" width="17" style="7" customWidth="1"/>
    <col min="4870" max="4870" width="11.5703125" style="7" bestFit="1" customWidth="1"/>
    <col min="4871" max="4871" width="11.85546875" style="7" customWidth="1"/>
    <col min="4872" max="4872" width="11.28515625" style="7" customWidth="1"/>
    <col min="4873" max="4873" width="12.7109375" style="7" customWidth="1"/>
    <col min="4874" max="4874" width="9.140625" style="7"/>
    <col min="4875" max="4875" width="9.7109375" style="7" bestFit="1" customWidth="1"/>
    <col min="4876" max="5118" width="9.140625" style="7"/>
    <col min="5119" max="5119" width="11.42578125" style="7" customWidth="1"/>
    <col min="5120" max="5120" width="18.28515625" style="7" customWidth="1"/>
    <col min="5121" max="5121" width="21" style="7" customWidth="1"/>
    <col min="5122" max="5124" width="16" style="7" customWidth="1"/>
    <col min="5125" max="5125" width="17" style="7" customWidth="1"/>
    <col min="5126" max="5126" width="11.5703125" style="7" bestFit="1" customWidth="1"/>
    <col min="5127" max="5127" width="11.85546875" style="7" customWidth="1"/>
    <col min="5128" max="5128" width="11.28515625" style="7" customWidth="1"/>
    <col min="5129" max="5129" width="12.7109375" style="7" customWidth="1"/>
    <col min="5130" max="5130" width="9.140625" style="7"/>
    <col min="5131" max="5131" width="9.7109375" style="7" bestFit="1" customWidth="1"/>
    <col min="5132" max="5374" width="9.140625" style="7"/>
    <col min="5375" max="5375" width="11.42578125" style="7" customWidth="1"/>
    <col min="5376" max="5376" width="18.28515625" style="7" customWidth="1"/>
    <col min="5377" max="5377" width="21" style="7" customWidth="1"/>
    <col min="5378" max="5380" width="16" style="7" customWidth="1"/>
    <col min="5381" max="5381" width="17" style="7" customWidth="1"/>
    <col min="5382" max="5382" width="11.5703125" style="7" bestFit="1" customWidth="1"/>
    <col min="5383" max="5383" width="11.85546875" style="7" customWidth="1"/>
    <col min="5384" max="5384" width="11.28515625" style="7" customWidth="1"/>
    <col min="5385" max="5385" width="12.7109375" style="7" customWidth="1"/>
    <col min="5386" max="5386" width="9.140625" style="7"/>
    <col min="5387" max="5387" width="9.7109375" style="7" bestFit="1" customWidth="1"/>
    <col min="5388" max="5630" width="9.140625" style="7"/>
    <col min="5631" max="5631" width="11.42578125" style="7" customWidth="1"/>
    <col min="5632" max="5632" width="18.28515625" style="7" customWidth="1"/>
    <col min="5633" max="5633" width="21" style="7" customWidth="1"/>
    <col min="5634" max="5636" width="16" style="7" customWidth="1"/>
    <col min="5637" max="5637" width="17" style="7" customWidth="1"/>
    <col min="5638" max="5638" width="11.5703125" style="7" bestFit="1" customWidth="1"/>
    <col min="5639" max="5639" width="11.85546875" style="7" customWidth="1"/>
    <col min="5640" max="5640" width="11.28515625" style="7" customWidth="1"/>
    <col min="5641" max="5641" width="12.7109375" style="7" customWidth="1"/>
    <col min="5642" max="5642" width="9.140625" style="7"/>
    <col min="5643" max="5643" width="9.7109375" style="7" bestFit="1" customWidth="1"/>
    <col min="5644" max="5886" width="9.140625" style="7"/>
    <col min="5887" max="5887" width="11.42578125" style="7" customWidth="1"/>
    <col min="5888" max="5888" width="18.28515625" style="7" customWidth="1"/>
    <col min="5889" max="5889" width="21" style="7" customWidth="1"/>
    <col min="5890" max="5892" width="16" style="7" customWidth="1"/>
    <col min="5893" max="5893" width="17" style="7" customWidth="1"/>
    <col min="5894" max="5894" width="11.5703125" style="7" bestFit="1" customWidth="1"/>
    <col min="5895" max="5895" width="11.85546875" style="7" customWidth="1"/>
    <col min="5896" max="5896" width="11.28515625" style="7" customWidth="1"/>
    <col min="5897" max="5897" width="12.7109375" style="7" customWidth="1"/>
    <col min="5898" max="5898" width="9.140625" style="7"/>
    <col min="5899" max="5899" width="9.7109375" style="7" bestFit="1" customWidth="1"/>
    <col min="5900" max="6142" width="9.140625" style="7"/>
    <col min="6143" max="6143" width="11.42578125" style="7" customWidth="1"/>
    <col min="6144" max="6144" width="18.28515625" style="7" customWidth="1"/>
    <col min="6145" max="6145" width="21" style="7" customWidth="1"/>
    <col min="6146" max="6148" width="16" style="7" customWidth="1"/>
    <col min="6149" max="6149" width="17" style="7" customWidth="1"/>
    <col min="6150" max="6150" width="11.5703125" style="7" bestFit="1" customWidth="1"/>
    <col min="6151" max="6151" width="11.85546875" style="7" customWidth="1"/>
    <col min="6152" max="6152" width="11.28515625" style="7" customWidth="1"/>
    <col min="6153" max="6153" width="12.7109375" style="7" customWidth="1"/>
    <col min="6154" max="6154" width="9.140625" style="7"/>
    <col min="6155" max="6155" width="9.7109375" style="7" bestFit="1" customWidth="1"/>
    <col min="6156" max="6398" width="9.140625" style="7"/>
    <col min="6399" max="6399" width="11.42578125" style="7" customWidth="1"/>
    <col min="6400" max="6400" width="18.28515625" style="7" customWidth="1"/>
    <col min="6401" max="6401" width="21" style="7" customWidth="1"/>
    <col min="6402" max="6404" width="16" style="7" customWidth="1"/>
    <col min="6405" max="6405" width="17" style="7" customWidth="1"/>
    <col min="6406" max="6406" width="11.5703125" style="7" bestFit="1" customWidth="1"/>
    <col min="6407" max="6407" width="11.85546875" style="7" customWidth="1"/>
    <col min="6408" max="6408" width="11.28515625" style="7" customWidth="1"/>
    <col min="6409" max="6409" width="12.7109375" style="7" customWidth="1"/>
    <col min="6410" max="6410" width="9.140625" style="7"/>
    <col min="6411" max="6411" width="9.7109375" style="7" bestFit="1" customWidth="1"/>
    <col min="6412" max="6654" width="9.140625" style="7"/>
    <col min="6655" max="6655" width="11.42578125" style="7" customWidth="1"/>
    <col min="6656" max="6656" width="18.28515625" style="7" customWidth="1"/>
    <col min="6657" max="6657" width="21" style="7" customWidth="1"/>
    <col min="6658" max="6660" width="16" style="7" customWidth="1"/>
    <col min="6661" max="6661" width="17" style="7" customWidth="1"/>
    <col min="6662" max="6662" width="11.5703125" style="7" bestFit="1" customWidth="1"/>
    <col min="6663" max="6663" width="11.85546875" style="7" customWidth="1"/>
    <col min="6664" max="6664" width="11.28515625" style="7" customWidth="1"/>
    <col min="6665" max="6665" width="12.7109375" style="7" customWidth="1"/>
    <col min="6666" max="6666" width="9.140625" style="7"/>
    <col min="6667" max="6667" width="9.7109375" style="7" bestFit="1" customWidth="1"/>
    <col min="6668" max="6910" width="9.140625" style="7"/>
    <col min="6911" max="6911" width="11.42578125" style="7" customWidth="1"/>
    <col min="6912" max="6912" width="18.28515625" style="7" customWidth="1"/>
    <col min="6913" max="6913" width="21" style="7" customWidth="1"/>
    <col min="6914" max="6916" width="16" style="7" customWidth="1"/>
    <col min="6917" max="6917" width="17" style="7" customWidth="1"/>
    <col min="6918" max="6918" width="11.5703125" style="7" bestFit="1" customWidth="1"/>
    <col min="6919" max="6919" width="11.85546875" style="7" customWidth="1"/>
    <col min="6920" max="6920" width="11.28515625" style="7" customWidth="1"/>
    <col min="6921" max="6921" width="12.7109375" style="7" customWidth="1"/>
    <col min="6922" max="6922" width="9.140625" style="7"/>
    <col min="6923" max="6923" width="9.7109375" style="7" bestFit="1" customWidth="1"/>
    <col min="6924" max="7166" width="9.140625" style="7"/>
    <col min="7167" max="7167" width="11.42578125" style="7" customWidth="1"/>
    <col min="7168" max="7168" width="18.28515625" style="7" customWidth="1"/>
    <col min="7169" max="7169" width="21" style="7" customWidth="1"/>
    <col min="7170" max="7172" width="16" style="7" customWidth="1"/>
    <col min="7173" max="7173" width="17" style="7" customWidth="1"/>
    <col min="7174" max="7174" width="11.5703125" style="7" bestFit="1" customWidth="1"/>
    <col min="7175" max="7175" width="11.85546875" style="7" customWidth="1"/>
    <col min="7176" max="7176" width="11.28515625" style="7" customWidth="1"/>
    <col min="7177" max="7177" width="12.7109375" style="7" customWidth="1"/>
    <col min="7178" max="7178" width="9.140625" style="7"/>
    <col min="7179" max="7179" width="9.7109375" style="7" bestFit="1" customWidth="1"/>
    <col min="7180" max="7422" width="9.140625" style="7"/>
    <col min="7423" max="7423" width="11.42578125" style="7" customWidth="1"/>
    <col min="7424" max="7424" width="18.28515625" style="7" customWidth="1"/>
    <col min="7425" max="7425" width="21" style="7" customWidth="1"/>
    <col min="7426" max="7428" width="16" style="7" customWidth="1"/>
    <col min="7429" max="7429" width="17" style="7" customWidth="1"/>
    <col min="7430" max="7430" width="11.5703125" style="7" bestFit="1" customWidth="1"/>
    <col min="7431" max="7431" width="11.85546875" style="7" customWidth="1"/>
    <col min="7432" max="7432" width="11.28515625" style="7" customWidth="1"/>
    <col min="7433" max="7433" width="12.7109375" style="7" customWidth="1"/>
    <col min="7434" max="7434" width="9.140625" style="7"/>
    <col min="7435" max="7435" width="9.7109375" style="7" bestFit="1" customWidth="1"/>
    <col min="7436" max="7678" width="9.140625" style="7"/>
    <col min="7679" max="7679" width="11.42578125" style="7" customWidth="1"/>
    <col min="7680" max="7680" width="18.28515625" style="7" customWidth="1"/>
    <col min="7681" max="7681" width="21" style="7" customWidth="1"/>
    <col min="7682" max="7684" width="16" style="7" customWidth="1"/>
    <col min="7685" max="7685" width="17" style="7" customWidth="1"/>
    <col min="7686" max="7686" width="11.5703125" style="7" bestFit="1" customWidth="1"/>
    <col min="7687" max="7687" width="11.85546875" style="7" customWidth="1"/>
    <col min="7688" max="7688" width="11.28515625" style="7" customWidth="1"/>
    <col min="7689" max="7689" width="12.7109375" style="7" customWidth="1"/>
    <col min="7690" max="7690" width="9.140625" style="7"/>
    <col min="7691" max="7691" width="9.7109375" style="7" bestFit="1" customWidth="1"/>
    <col min="7692" max="7934" width="9.140625" style="7"/>
    <col min="7935" max="7935" width="11.42578125" style="7" customWidth="1"/>
    <col min="7936" max="7936" width="18.28515625" style="7" customWidth="1"/>
    <col min="7937" max="7937" width="21" style="7" customWidth="1"/>
    <col min="7938" max="7940" width="16" style="7" customWidth="1"/>
    <col min="7941" max="7941" width="17" style="7" customWidth="1"/>
    <col min="7942" max="7942" width="11.5703125" style="7" bestFit="1" customWidth="1"/>
    <col min="7943" max="7943" width="11.85546875" style="7" customWidth="1"/>
    <col min="7944" max="7944" width="11.28515625" style="7" customWidth="1"/>
    <col min="7945" max="7945" width="12.7109375" style="7" customWidth="1"/>
    <col min="7946" max="7946" width="9.140625" style="7"/>
    <col min="7947" max="7947" width="9.7109375" style="7" bestFit="1" customWidth="1"/>
    <col min="7948" max="8190" width="9.140625" style="7"/>
    <col min="8191" max="8191" width="11.42578125" style="7" customWidth="1"/>
    <col min="8192" max="8192" width="18.28515625" style="7" customWidth="1"/>
    <col min="8193" max="8193" width="21" style="7" customWidth="1"/>
    <col min="8194" max="8196" width="16" style="7" customWidth="1"/>
    <col min="8197" max="8197" width="17" style="7" customWidth="1"/>
    <col min="8198" max="8198" width="11.5703125" style="7" bestFit="1" customWidth="1"/>
    <col min="8199" max="8199" width="11.85546875" style="7" customWidth="1"/>
    <col min="8200" max="8200" width="11.28515625" style="7" customWidth="1"/>
    <col min="8201" max="8201" width="12.7109375" style="7" customWidth="1"/>
    <col min="8202" max="8202" width="9.140625" style="7"/>
    <col min="8203" max="8203" width="9.7109375" style="7" bestFit="1" customWidth="1"/>
    <col min="8204" max="8446" width="9.140625" style="7"/>
    <col min="8447" max="8447" width="11.42578125" style="7" customWidth="1"/>
    <col min="8448" max="8448" width="18.28515625" style="7" customWidth="1"/>
    <col min="8449" max="8449" width="21" style="7" customWidth="1"/>
    <col min="8450" max="8452" width="16" style="7" customWidth="1"/>
    <col min="8453" max="8453" width="17" style="7" customWidth="1"/>
    <col min="8454" max="8454" width="11.5703125" style="7" bestFit="1" customWidth="1"/>
    <col min="8455" max="8455" width="11.85546875" style="7" customWidth="1"/>
    <col min="8456" max="8456" width="11.28515625" style="7" customWidth="1"/>
    <col min="8457" max="8457" width="12.7109375" style="7" customWidth="1"/>
    <col min="8458" max="8458" width="9.140625" style="7"/>
    <col min="8459" max="8459" width="9.7109375" style="7" bestFit="1" customWidth="1"/>
    <col min="8460" max="8702" width="9.140625" style="7"/>
    <col min="8703" max="8703" width="11.42578125" style="7" customWidth="1"/>
    <col min="8704" max="8704" width="18.28515625" style="7" customWidth="1"/>
    <col min="8705" max="8705" width="21" style="7" customWidth="1"/>
    <col min="8706" max="8708" width="16" style="7" customWidth="1"/>
    <col min="8709" max="8709" width="17" style="7" customWidth="1"/>
    <col min="8710" max="8710" width="11.5703125" style="7" bestFit="1" customWidth="1"/>
    <col min="8711" max="8711" width="11.85546875" style="7" customWidth="1"/>
    <col min="8712" max="8712" width="11.28515625" style="7" customWidth="1"/>
    <col min="8713" max="8713" width="12.7109375" style="7" customWidth="1"/>
    <col min="8714" max="8714" width="9.140625" style="7"/>
    <col min="8715" max="8715" width="9.7109375" style="7" bestFit="1" customWidth="1"/>
    <col min="8716" max="8958" width="9.140625" style="7"/>
    <col min="8959" max="8959" width="11.42578125" style="7" customWidth="1"/>
    <col min="8960" max="8960" width="18.28515625" style="7" customWidth="1"/>
    <col min="8961" max="8961" width="21" style="7" customWidth="1"/>
    <col min="8962" max="8964" width="16" style="7" customWidth="1"/>
    <col min="8965" max="8965" width="17" style="7" customWidth="1"/>
    <col min="8966" max="8966" width="11.5703125" style="7" bestFit="1" customWidth="1"/>
    <col min="8967" max="8967" width="11.85546875" style="7" customWidth="1"/>
    <col min="8968" max="8968" width="11.28515625" style="7" customWidth="1"/>
    <col min="8969" max="8969" width="12.7109375" style="7" customWidth="1"/>
    <col min="8970" max="8970" width="9.140625" style="7"/>
    <col min="8971" max="8971" width="9.7109375" style="7" bestFit="1" customWidth="1"/>
    <col min="8972" max="9214" width="9.140625" style="7"/>
    <col min="9215" max="9215" width="11.42578125" style="7" customWidth="1"/>
    <col min="9216" max="9216" width="18.28515625" style="7" customWidth="1"/>
    <col min="9217" max="9217" width="21" style="7" customWidth="1"/>
    <col min="9218" max="9220" width="16" style="7" customWidth="1"/>
    <col min="9221" max="9221" width="17" style="7" customWidth="1"/>
    <col min="9222" max="9222" width="11.5703125" style="7" bestFit="1" customWidth="1"/>
    <col min="9223" max="9223" width="11.85546875" style="7" customWidth="1"/>
    <col min="9224" max="9224" width="11.28515625" style="7" customWidth="1"/>
    <col min="9225" max="9225" width="12.7109375" style="7" customWidth="1"/>
    <col min="9226" max="9226" width="9.140625" style="7"/>
    <col min="9227" max="9227" width="9.7109375" style="7" bestFit="1" customWidth="1"/>
    <col min="9228" max="9470" width="9.140625" style="7"/>
    <col min="9471" max="9471" width="11.42578125" style="7" customWidth="1"/>
    <col min="9472" max="9472" width="18.28515625" style="7" customWidth="1"/>
    <col min="9473" max="9473" width="21" style="7" customWidth="1"/>
    <col min="9474" max="9476" width="16" style="7" customWidth="1"/>
    <col min="9477" max="9477" width="17" style="7" customWidth="1"/>
    <col min="9478" max="9478" width="11.5703125" style="7" bestFit="1" customWidth="1"/>
    <col min="9479" max="9479" width="11.85546875" style="7" customWidth="1"/>
    <col min="9480" max="9480" width="11.28515625" style="7" customWidth="1"/>
    <col min="9481" max="9481" width="12.7109375" style="7" customWidth="1"/>
    <col min="9482" max="9482" width="9.140625" style="7"/>
    <col min="9483" max="9483" width="9.7109375" style="7" bestFit="1" customWidth="1"/>
    <col min="9484" max="9726" width="9.140625" style="7"/>
    <col min="9727" max="9727" width="11.42578125" style="7" customWidth="1"/>
    <col min="9728" max="9728" width="18.28515625" style="7" customWidth="1"/>
    <col min="9729" max="9729" width="21" style="7" customWidth="1"/>
    <col min="9730" max="9732" width="16" style="7" customWidth="1"/>
    <col min="9733" max="9733" width="17" style="7" customWidth="1"/>
    <col min="9734" max="9734" width="11.5703125" style="7" bestFit="1" customWidth="1"/>
    <col min="9735" max="9735" width="11.85546875" style="7" customWidth="1"/>
    <col min="9736" max="9736" width="11.28515625" style="7" customWidth="1"/>
    <col min="9737" max="9737" width="12.7109375" style="7" customWidth="1"/>
    <col min="9738" max="9738" width="9.140625" style="7"/>
    <col min="9739" max="9739" width="9.7109375" style="7" bestFit="1" customWidth="1"/>
    <col min="9740" max="9982" width="9.140625" style="7"/>
    <col min="9983" max="9983" width="11.42578125" style="7" customWidth="1"/>
    <col min="9984" max="9984" width="18.28515625" style="7" customWidth="1"/>
    <col min="9985" max="9985" width="21" style="7" customWidth="1"/>
    <col min="9986" max="9988" width="16" style="7" customWidth="1"/>
    <col min="9989" max="9989" width="17" style="7" customWidth="1"/>
    <col min="9990" max="9990" width="11.5703125" style="7" bestFit="1" customWidth="1"/>
    <col min="9991" max="9991" width="11.85546875" style="7" customWidth="1"/>
    <col min="9992" max="9992" width="11.28515625" style="7" customWidth="1"/>
    <col min="9993" max="9993" width="12.7109375" style="7" customWidth="1"/>
    <col min="9994" max="9994" width="9.140625" style="7"/>
    <col min="9995" max="9995" width="9.7109375" style="7" bestFit="1" customWidth="1"/>
    <col min="9996" max="10238" width="9.140625" style="7"/>
    <col min="10239" max="10239" width="11.42578125" style="7" customWidth="1"/>
    <col min="10240" max="10240" width="18.28515625" style="7" customWidth="1"/>
    <col min="10241" max="10241" width="21" style="7" customWidth="1"/>
    <col min="10242" max="10244" width="16" style="7" customWidth="1"/>
    <col min="10245" max="10245" width="17" style="7" customWidth="1"/>
    <col min="10246" max="10246" width="11.5703125" style="7" bestFit="1" customWidth="1"/>
    <col min="10247" max="10247" width="11.85546875" style="7" customWidth="1"/>
    <col min="10248" max="10248" width="11.28515625" style="7" customWidth="1"/>
    <col min="10249" max="10249" width="12.7109375" style="7" customWidth="1"/>
    <col min="10250" max="10250" width="9.140625" style="7"/>
    <col min="10251" max="10251" width="9.7109375" style="7" bestFit="1" customWidth="1"/>
    <col min="10252" max="10494" width="9.140625" style="7"/>
    <col min="10495" max="10495" width="11.42578125" style="7" customWidth="1"/>
    <col min="10496" max="10496" width="18.28515625" style="7" customWidth="1"/>
    <col min="10497" max="10497" width="21" style="7" customWidth="1"/>
    <col min="10498" max="10500" width="16" style="7" customWidth="1"/>
    <col min="10501" max="10501" width="17" style="7" customWidth="1"/>
    <col min="10502" max="10502" width="11.5703125" style="7" bestFit="1" customWidth="1"/>
    <col min="10503" max="10503" width="11.85546875" style="7" customWidth="1"/>
    <col min="10504" max="10504" width="11.28515625" style="7" customWidth="1"/>
    <col min="10505" max="10505" width="12.7109375" style="7" customWidth="1"/>
    <col min="10506" max="10506" width="9.140625" style="7"/>
    <col min="10507" max="10507" width="9.7109375" style="7" bestFit="1" customWidth="1"/>
    <col min="10508" max="10750" width="9.140625" style="7"/>
    <col min="10751" max="10751" width="11.42578125" style="7" customWidth="1"/>
    <col min="10752" max="10752" width="18.28515625" style="7" customWidth="1"/>
    <col min="10753" max="10753" width="21" style="7" customWidth="1"/>
    <col min="10754" max="10756" width="16" style="7" customWidth="1"/>
    <col min="10757" max="10757" width="17" style="7" customWidth="1"/>
    <col min="10758" max="10758" width="11.5703125" style="7" bestFit="1" customWidth="1"/>
    <col min="10759" max="10759" width="11.85546875" style="7" customWidth="1"/>
    <col min="10760" max="10760" width="11.28515625" style="7" customWidth="1"/>
    <col min="10761" max="10761" width="12.7109375" style="7" customWidth="1"/>
    <col min="10762" max="10762" width="9.140625" style="7"/>
    <col min="10763" max="10763" width="9.7109375" style="7" bestFit="1" customWidth="1"/>
    <col min="10764" max="11006" width="9.140625" style="7"/>
    <col min="11007" max="11007" width="11.42578125" style="7" customWidth="1"/>
    <col min="11008" max="11008" width="18.28515625" style="7" customWidth="1"/>
    <col min="11009" max="11009" width="21" style="7" customWidth="1"/>
    <col min="11010" max="11012" width="16" style="7" customWidth="1"/>
    <col min="11013" max="11013" width="17" style="7" customWidth="1"/>
    <col min="11014" max="11014" width="11.5703125" style="7" bestFit="1" customWidth="1"/>
    <col min="11015" max="11015" width="11.85546875" style="7" customWidth="1"/>
    <col min="11016" max="11016" width="11.28515625" style="7" customWidth="1"/>
    <col min="11017" max="11017" width="12.7109375" style="7" customWidth="1"/>
    <col min="11018" max="11018" width="9.140625" style="7"/>
    <col min="11019" max="11019" width="9.7109375" style="7" bestFit="1" customWidth="1"/>
    <col min="11020" max="11262" width="9.140625" style="7"/>
    <col min="11263" max="11263" width="11.42578125" style="7" customWidth="1"/>
    <col min="11264" max="11264" width="18.28515625" style="7" customWidth="1"/>
    <col min="11265" max="11265" width="21" style="7" customWidth="1"/>
    <col min="11266" max="11268" width="16" style="7" customWidth="1"/>
    <col min="11269" max="11269" width="17" style="7" customWidth="1"/>
    <col min="11270" max="11270" width="11.5703125" style="7" bestFit="1" customWidth="1"/>
    <col min="11271" max="11271" width="11.85546875" style="7" customWidth="1"/>
    <col min="11272" max="11272" width="11.28515625" style="7" customWidth="1"/>
    <col min="11273" max="11273" width="12.7109375" style="7" customWidth="1"/>
    <col min="11274" max="11274" width="9.140625" style="7"/>
    <col min="11275" max="11275" width="9.7109375" style="7" bestFit="1" customWidth="1"/>
    <col min="11276" max="11518" width="9.140625" style="7"/>
    <col min="11519" max="11519" width="11.42578125" style="7" customWidth="1"/>
    <col min="11520" max="11520" width="18.28515625" style="7" customWidth="1"/>
    <col min="11521" max="11521" width="21" style="7" customWidth="1"/>
    <col min="11522" max="11524" width="16" style="7" customWidth="1"/>
    <col min="11525" max="11525" width="17" style="7" customWidth="1"/>
    <col min="11526" max="11526" width="11.5703125" style="7" bestFit="1" customWidth="1"/>
    <col min="11527" max="11527" width="11.85546875" style="7" customWidth="1"/>
    <col min="11528" max="11528" width="11.28515625" style="7" customWidth="1"/>
    <col min="11529" max="11529" width="12.7109375" style="7" customWidth="1"/>
    <col min="11530" max="11530" width="9.140625" style="7"/>
    <col min="11531" max="11531" width="9.7109375" style="7" bestFit="1" customWidth="1"/>
    <col min="11532" max="11774" width="9.140625" style="7"/>
    <col min="11775" max="11775" width="11.42578125" style="7" customWidth="1"/>
    <col min="11776" max="11776" width="18.28515625" style="7" customWidth="1"/>
    <col min="11777" max="11777" width="21" style="7" customWidth="1"/>
    <col min="11778" max="11780" width="16" style="7" customWidth="1"/>
    <col min="11781" max="11781" width="17" style="7" customWidth="1"/>
    <col min="11782" max="11782" width="11.5703125" style="7" bestFit="1" customWidth="1"/>
    <col min="11783" max="11783" width="11.85546875" style="7" customWidth="1"/>
    <col min="11784" max="11784" width="11.28515625" style="7" customWidth="1"/>
    <col min="11785" max="11785" width="12.7109375" style="7" customWidth="1"/>
    <col min="11786" max="11786" width="9.140625" style="7"/>
    <col min="11787" max="11787" width="9.7109375" style="7" bestFit="1" customWidth="1"/>
    <col min="11788" max="12030" width="9.140625" style="7"/>
    <col min="12031" max="12031" width="11.42578125" style="7" customWidth="1"/>
    <col min="12032" max="12032" width="18.28515625" style="7" customWidth="1"/>
    <col min="12033" max="12033" width="21" style="7" customWidth="1"/>
    <col min="12034" max="12036" width="16" style="7" customWidth="1"/>
    <col min="12037" max="12037" width="17" style="7" customWidth="1"/>
    <col min="12038" max="12038" width="11.5703125" style="7" bestFit="1" customWidth="1"/>
    <col min="12039" max="12039" width="11.85546875" style="7" customWidth="1"/>
    <col min="12040" max="12040" width="11.28515625" style="7" customWidth="1"/>
    <col min="12041" max="12041" width="12.7109375" style="7" customWidth="1"/>
    <col min="12042" max="12042" width="9.140625" style="7"/>
    <col min="12043" max="12043" width="9.7109375" style="7" bestFit="1" customWidth="1"/>
    <col min="12044" max="12286" width="9.140625" style="7"/>
    <col min="12287" max="12287" width="11.42578125" style="7" customWidth="1"/>
    <col min="12288" max="12288" width="18.28515625" style="7" customWidth="1"/>
    <col min="12289" max="12289" width="21" style="7" customWidth="1"/>
    <col min="12290" max="12292" width="16" style="7" customWidth="1"/>
    <col min="12293" max="12293" width="17" style="7" customWidth="1"/>
    <col min="12294" max="12294" width="11.5703125" style="7" bestFit="1" customWidth="1"/>
    <col min="12295" max="12295" width="11.85546875" style="7" customWidth="1"/>
    <col min="12296" max="12296" width="11.28515625" style="7" customWidth="1"/>
    <col min="12297" max="12297" width="12.7109375" style="7" customWidth="1"/>
    <col min="12298" max="12298" width="9.140625" style="7"/>
    <col min="12299" max="12299" width="9.7109375" style="7" bestFit="1" customWidth="1"/>
    <col min="12300" max="12542" width="9.140625" style="7"/>
    <col min="12543" max="12543" width="11.42578125" style="7" customWidth="1"/>
    <col min="12544" max="12544" width="18.28515625" style="7" customWidth="1"/>
    <col min="12545" max="12545" width="21" style="7" customWidth="1"/>
    <col min="12546" max="12548" width="16" style="7" customWidth="1"/>
    <col min="12549" max="12549" width="17" style="7" customWidth="1"/>
    <col min="12550" max="12550" width="11.5703125" style="7" bestFit="1" customWidth="1"/>
    <col min="12551" max="12551" width="11.85546875" style="7" customWidth="1"/>
    <col min="12552" max="12552" width="11.28515625" style="7" customWidth="1"/>
    <col min="12553" max="12553" width="12.7109375" style="7" customWidth="1"/>
    <col min="12554" max="12554" width="9.140625" style="7"/>
    <col min="12555" max="12555" width="9.7109375" style="7" bestFit="1" customWidth="1"/>
    <col min="12556" max="12798" width="9.140625" style="7"/>
    <col min="12799" max="12799" width="11.42578125" style="7" customWidth="1"/>
    <col min="12800" max="12800" width="18.28515625" style="7" customWidth="1"/>
    <col min="12801" max="12801" width="21" style="7" customWidth="1"/>
    <col min="12802" max="12804" width="16" style="7" customWidth="1"/>
    <col min="12805" max="12805" width="17" style="7" customWidth="1"/>
    <col min="12806" max="12806" width="11.5703125" style="7" bestFit="1" customWidth="1"/>
    <col min="12807" max="12807" width="11.85546875" style="7" customWidth="1"/>
    <col min="12808" max="12808" width="11.28515625" style="7" customWidth="1"/>
    <col min="12809" max="12809" width="12.7109375" style="7" customWidth="1"/>
    <col min="12810" max="12810" width="9.140625" style="7"/>
    <col min="12811" max="12811" width="9.7109375" style="7" bestFit="1" customWidth="1"/>
    <col min="12812" max="13054" width="9.140625" style="7"/>
    <col min="13055" max="13055" width="11.42578125" style="7" customWidth="1"/>
    <col min="13056" max="13056" width="18.28515625" style="7" customWidth="1"/>
    <col min="13057" max="13057" width="21" style="7" customWidth="1"/>
    <col min="13058" max="13060" width="16" style="7" customWidth="1"/>
    <col min="13061" max="13061" width="17" style="7" customWidth="1"/>
    <col min="13062" max="13062" width="11.5703125" style="7" bestFit="1" customWidth="1"/>
    <col min="13063" max="13063" width="11.85546875" style="7" customWidth="1"/>
    <col min="13064" max="13064" width="11.28515625" style="7" customWidth="1"/>
    <col min="13065" max="13065" width="12.7109375" style="7" customWidth="1"/>
    <col min="13066" max="13066" width="9.140625" style="7"/>
    <col min="13067" max="13067" width="9.7109375" style="7" bestFit="1" customWidth="1"/>
    <col min="13068" max="13310" width="9.140625" style="7"/>
    <col min="13311" max="13311" width="11.42578125" style="7" customWidth="1"/>
    <col min="13312" max="13312" width="18.28515625" style="7" customWidth="1"/>
    <col min="13313" max="13313" width="21" style="7" customWidth="1"/>
    <col min="13314" max="13316" width="16" style="7" customWidth="1"/>
    <col min="13317" max="13317" width="17" style="7" customWidth="1"/>
    <col min="13318" max="13318" width="11.5703125" style="7" bestFit="1" customWidth="1"/>
    <col min="13319" max="13319" width="11.85546875" style="7" customWidth="1"/>
    <col min="13320" max="13320" width="11.28515625" style="7" customWidth="1"/>
    <col min="13321" max="13321" width="12.7109375" style="7" customWidth="1"/>
    <col min="13322" max="13322" width="9.140625" style="7"/>
    <col min="13323" max="13323" width="9.7109375" style="7" bestFit="1" customWidth="1"/>
    <col min="13324" max="13566" width="9.140625" style="7"/>
    <col min="13567" max="13567" width="11.42578125" style="7" customWidth="1"/>
    <col min="13568" max="13568" width="18.28515625" style="7" customWidth="1"/>
    <col min="13569" max="13569" width="21" style="7" customWidth="1"/>
    <col min="13570" max="13572" width="16" style="7" customWidth="1"/>
    <col min="13573" max="13573" width="17" style="7" customWidth="1"/>
    <col min="13574" max="13574" width="11.5703125" style="7" bestFit="1" customWidth="1"/>
    <col min="13575" max="13575" width="11.85546875" style="7" customWidth="1"/>
    <col min="13576" max="13576" width="11.28515625" style="7" customWidth="1"/>
    <col min="13577" max="13577" width="12.7109375" style="7" customWidth="1"/>
    <col min="13578" max="13578" width="9.140625" style="7"/>
    <col min="13579" max="13579" width="9.7109375" style="7" bestFit="1" customWidth="1"/>
    <col min="13580" max="13822" width="9.140625" style="7"/>
    <col min="13823" max="13823" width="11.42578125" style="7" customWidth="1"/>
    <col min="13824" max="13824" width="18.28515625" style="7" customWidth="1"/>
    <col min="13825" max="13825" width="21" style="7" customWidth="1"/>
    <col min="13826" max="13828" width="16" style="7" customWidth="1"/>
    <col min="13829" max="13829" width="17" style="7" customWidth="1"/>
    <col min="13830" max="13830" width="11.5703125" style="7" bestFit="1" customWidth="1"/>
    <col min="13831" max="13831" width="11.85546875" style="7" customWidth="1"/>
    <col min="13832" max="13832" width="11.28515625" style="7" customWidth="1"/>
    <col min="13833" max="13833" width="12.7109375" style="7" customWidth="1"/>
    <col min="13834" max="13834" width="9.140625" style="7"/>
    <col min="13835" max="13835" width="9.7109375" style="7" bestFit="1" customWidth="1"/>
    <col min="13836" max="14078" width="9.140625" style="7"/>
    <col min="14079" max="14079" width="11.42578125" style="7" customWidth="1"/>
    <col min="14080" max="14080" width="18.28515625" style="7" customWidth="1"/>
    <col min="14081" max="14081" width="21" style="7" customWidth="1"/>
    <col min="14082" max="14084" width="16" style="7" customWidth="1"/>
    <col min="14085" max="14085" width="17" style="7" customWidth="1"/>
    <col min="14086" max="14086" width="11.5703125" style="7" bestFit="1" customWidth="1"/>
    <col min="14087" max="14087" width="11.85546875" style="7" customWidth="1"/>
    <col min="14088" max="14088" width="11.28515625" style="7" customWidth="1"/>
    <col min="14089" max="14089" width="12.7109375" style="7" customWidth="1"/>
    <col min="14090" max="14090" width="9.140625" style="7"/>
    <col min="14091" max="14091" width="9.7109375" style="7" bestFit="1" customWidth="1"/>
    <col min="14092" max="14334" width="9.140625" style="7"/>
    <col min="14335" max="14335" width="11.42578125" style="7" customWidth="1"/>
    <col min="14336" max="14336" width="18.28515625" style="7" customWidth="1"/>
    <col min="14337" max="14337" width="21" style="7" customWidth="1"/>
    <col min="14338" max="14340" width="16" style="7" customWidth="1"/>
    <col min="14341" max="14341" width="17" style="7" customWidth="1"/>
    <col min="14342" max="14342" width="11.5703125" style="7" bestFit="1" customWidth="1"/>
    <col min="14343" max="14343" width="11.85546875" style="7" customWidth="1"/>
    <col min="14344" max="14344" width="11.28515625" style="7" customWidth="1"/>
    <col min="14345" max="14345" width="12.7109375" style="7" customWidth="1"/>
    <col min="14346" max="14346" width="9.140625" style="7"/>
    <col min="14347" max="14347" width="9.7109375" style="7" bestFit="1" customWidth="1"/>
    <col min="14348" max="14590" width="9.140625" style="7"/>
    <col min="14591" max="14591" width="11.42578125" style="7" customWidth="1"/>
    <col min="14592" max="14592" width="18.28515625" style="7" customWidth="1"/>
    <col min="14593" max="14593" width="21" style="7" customWidth="1"/>
    <col min="14594" max="14596" width="16" style="7" customWidth="1"/>
    <col min="14597" max="14597" width="17" style="7" customWidth="1"/>
    <col min="14598" max="14598" width="11.5703125" style="7" bestFit="1" customWidth="1"/>
    <col min="14599" max="14599" width="11.85546875" style="7" customWidth="1"/>
    <col min="14600" max="14600" width="11.28515625" style="7" customWidth="1"/>
    <col min="14601" max="14601" width="12.7109375" style="7" customWidth="1"/>
    <col min="14602" max="14602" width="9.140625" style="7"/>
    <col min="14603" max="14603" width="9.7109375" style="7" bestFit="1" customWidth="1"/>
    <col min="14604" max="14846" width="9.140625" style="7"/>
    <col min="14847" max="14847" width="11.42578125" style="7" customWidth="1"/>
    <col min="14848" max="14848" width="18.28515625" style="7" customWidth="1"/>
    <col min="14849" max="14849" width="21" style="7" customWidth="1"/>
    <col min="14850" max="14852" width="16" style="7" customWidth="1"/>
    <col min="14853" max="14853" width="17" style="7" customWidth="1"/>
    <col min="14854" max="14854" width="11.5703125" style="7" bestFit="1" customWidth="1"/>
    <col min="14855" max="14855" width="11.85546875" style="7" customWidth="1"/>
    <col min="14856" max="14856" width="11.28515625" style="7" customWidth="1"/>
    <col min="14857" max="14857" width="12.7109375" style="7" customWidth="1"/>
    <col min="14858" max="14858" width="9.140625" style="7"/>
    <col min="14859" max="14859" width="9.7109375" style="7" bestFit="1" customWidth="1"/>
    <col min="14860" max="15102" width="9.140625" style="7"/>
    <col min="15103" max="15103" width="11.42578125" style="7" customWidth="1"/>
    <col min="15104" max="15104" width="18.28515625" style="7" customWidth="1"/>
    <col min="15105" max="15105" width="21" style="7" customWidth="1"/>
    <col min="15106" max="15108" width="16" style="7" customWidth="1"/>
    <col min="15109" max="15109" width="17" style="7" customWidth="1"/>
    <col min="15110" max="15110" width="11.5703125" style="7" bestFit="1" customWidth="1"/>
    <col min="15111" max="15111" width="11.85546875" style="7" customWidth="1"/>
    <col min="15112" max="15112" width="11.28515625" style="7" customWidth="1"/>
    <col min="15113" max="15113" width="12.7109375" style="7" customWidth="1"/>
    <col min="15114" max="15114" width="9.140625" style="7"/>
    <col min="15115" max="15115" width="9.7109375" style="7" bestFit="1" customWidth="1"/>
    <col min="15116" max="15358" width="9.140625" style="7"/>
    <col min="15359" max="15359" width="11.42578125" style="7" customWidth="1"/>
    <col min="15360" max="15360" width="18.28515625" style="7" customWidth="1"/>
    <col min="15361" max="15361" width="21" style="7" customWidth="1"/>
    <col min="15362" max="15364" width="16" style="7" customWidth="1"/>
    <col min="15365" max="15365" width="17" style="7" customWidth="1"/>
    <col min="15366" max="15366" width="11.5703125" style="7" bestFit="1" customWidth="1"/>
    <col min="15367" max="15367" width="11.85546875" style="7" customWidth="1"/>
    <col min="15368" max="15368" width="11.28515625" style="7" customWidth="1"/>
    <col min="15369" max="15369" width="12.7109375" style="7" customWidth="1"/>
    <col min="15370" max="15370" width="9.140625" style="7"/>
    <col min="15371" max="15371" width="9.7109375" style="7" bestFit="1" customWidth="1"/>
    <col min="15372" max="15614" width="9.140625" style="7"/>
    <col min="15615" max="15615" width="11.42578125" style="7" customWidth="1"/>
    <col min="15616" max="15616" width="18.28515625" style="7" customWidth="1"/>
    <col min="15617" max="15617" width="21" style="7" customWidth="1"/>
    <col min="15618" max="15620" width="16" style="7" customWidth="1"/>
    <col min="15621" max="15621" width="17" style="7" customWidth="1"/>
    <col min="15622" max="15622" width="11.5703125" style="7" bestFit="1" customWidth="1"/>
    <col min="15623" max="15623" width="11.85546875" style="7" customWidth="1"/>
    <col min="15624" max="15624" width="11.28515625" style="7" customWidth="1"/>
    <col min="15625" max="15625" width="12.7109375" style="7" customWidth="1"/>
    <col min="15626" max="15626" width="9.140625" style="7"/>
    <col min="15627" max="15627" width="9.7109375" style="7" bestFit="1" customWidth="1"/>
    <col min="15628" max="15870" width="9.140625" style="7"/>
    <col min="15871" max="15871" width="11.42578125" style="7" customWidth="1"/>
    <col min="15872" max="15872" width="18.28515625" style="7" customWidth="1"/>
    <col min="15873" max="15873" width="21" style="7" customWidth="1"/>
    <col min="15874" max="15876" width="16" style="7" customWidth="1"/>
    <col min="15877" max="15877" width="17" style="7" customWidth="1"/>
    <col min="15878" max="15878" width="11.5703125" style="7" bestFit="1" customWidth="1"/>
    <col min="15879" max="15879" width="11.85546875" style="7" customWidth="1"/>
    <col min="15880" max="15880" width="11.28515625" style="7" customWidth="1"/>
    <col min="15881" max="15881" width="12.7109375" style="7" customWidth="1"/>
    <col min="15882" max="15882" width="9.140625" style="7"/>
    <col min="15883" max="15883" width="9.7109375" style="7" bestFit="1" customWidth="1"/>
    <col min="15884" max="16126" width="9.140625" style="7"/>
    <col min="16127" max="16127" width="11.42578125" style="7" customWidth="1"/>
    <col min="16128" max="16128" width="18.28515625" style="7" customWidth="1"/>
    <col min="16129" max="16129" width="21" style="7" customWidth="1"/>
    <col min="16130" max="16132" width="16" style="7" customWidth="1"/>
    <col min="16133" max="16133" width="17" style="7" customWidth="1"/>
    <col min="16134" max="16134" width="11.5703125" style="7" bestFit="1" customWidth="1"/>
    <col min="16135" max="16135" width="11.85546875" style="7" customWidth="1"/>
    <col min="16136" max="16136" width="11.28515625" style="7" customWidth="1"/>
    <col min="16137" max="16137" width="12.7109375" style="7" customWidth="1"/>
    <col min="16138" max="16138" width="9.140625" style="7"/>
    <col min="16139" max="16139" width="9.7109375" style="7" bestFit="1" customWidth="1"/>
    <col min="16140" max="16384" width="9.140625" style="7"/>
  </cols>
  <sheetData>
    <row r="1" spans="1:252" ht="42" customHeight="1" x14ac:dyDescent="0.25">
      <c r="A1" s="1164" t="s">
        <v>472</v>
      </c>
      <c r="B1" s="1164"/>
      <c r="C1" s="1164"/>
      <c r="D1" s="1164"/>
      <c r="E1" s="1164"/>
      <c r="F1" s="1164"/>
      <c r="G1" s="1164"/>
    </row>
    <row r="2" spans="1:252" x14ac:dyDescent="0.25">
      <c r="A2" s="407"/>
      <c r="B2" s="407"/>
      <c r="C2" s="407"/>
      <c r="D2" s="407"/>
      <c r="E2" s="407"/>
      <c r="F2" s="407"/>
      <c r="G2" s="407"/>
      <c r="H2" s="407"/>
      <c r="I2" s="407"/>
    </row>
    <row r="3" spans="1:252" ht="90" customHeight="1" x14ac:dyDescent="0.25">
      <c r="A3" s="1165" t="s">
        <v>437</v>
      </c>
      <c r="B3" s="1165"/>
      <c r="C3" s="1165"/>
      <c r="D3" s="1165"/>
      <c r="E3" s="1165"/>
      <c r="F3" s="1165"/>
      <c r="G3" s="1165"/>
      <c r="H3" s="531"/>
      <c r="I3" s="531"/>
      <c r="J3" s="406"/>
      <c r="K3" s="406"/>
    </row>
    <row r="5" spans="1:252" s="40" customFormat="1" ht="33.75" customHeight="1" x14ac:dyDescent="0.3">
      <c r="A5" s="803" t="s">
        <v>24</v>
      </c>
      <c r="B5" s="803"/>
      <c r="C5" s="803"/>
      <c r="D5" s="803"/>
      <c r="E5" s="803"/>
      <c r="F5" s="803"/>
      <c r="G5" s="803"/>
    </row>
    <row r="6" spans="1:252" s="40" customFormat="1" ht="17.25" x14ac:dyDescent="0.3">
      <c r="A6" s="404"/>
      <c r="B6" s="404"/>
      <c r="C6" s="404"/>
      <c r="D6" s="404"/>
      <c r="E6" s="404"/>
      <c r="F6" s="404"/>
      <c r="G6" s="404"/>
    </row>
    <row r="7" spans="1:252" s="10" customFormat="1" ht="17.25" customHeight="1" x14ac:dyDescent="0.25">
      <c r="A7" s="1409" t="s">
        <v>61</v>
      </c>
      <c r="B7" s="1409"/>
      <c r="C7" s="1409"/>
      <c r="D7" s="1409"/>
      <c r="E7" s="1409"/>
      <c r="F7" s="1409"/>
      <c r="G7" s="1409"/>
    </row>
    <row r="8" spans="1:252" s="1" customFormat="1" ht="30" customHeight="1" x14ac:dyDescent="0.25">
      <c r="A8" s="749" t="s">
        <v>26</v>
      </c>
      <c r="B8" s="750"/>
      <c r="C8" s="751"/>
      <c r="D8" s="811" t="s">
        <v>111</v>
      </c>
      <c r="E8" s="812"/>
      <c r="F8" s="812"/>
      <c r="G8" s="813"/>
      <c r="H8" s="408"/>
      <c r="I8" s="408"/>
      <c r="J8" s="408"/>
      <c r="K8" s="408"/>
      <c r="L8" s="408"/>
      <c r="M8" s="408"/>
      <c r="N8" s="408"/>
      <c r="O8" s="408"/>
      <c r="P8" s="408"/>
      <c r="Q8" s="408"/>
      <c r="R8" s="408"/>
      <c r="S8" s="408"/>
      <c r="T8" s="408"/>
      <c r="U8" s="408"/>
      <c r="V8" s="408"/>
      <c r="W8" s="408"/>
      <c r="X8" s="408"/>
      <c r="Y8" s="408"/>
      <c r="Z8" s="408"/>
      <c r="AA8" s="408"/>
      <c r="AB8" s="408"/>
      <c r="AC8" s="408"/>
      <c r="AD8" s="408"/>
      <c r="AE8" s="408"/>
      <c r="AF8" s="408"/>
      <c r="AG8" s="408"/>
      <c r="AH8" s="408"/>
      <c r="AI8" s="408"/>
      <c r="AJ8" s="408"/>
      <c r="AK8" s="408"/>
      <c r="AL8" s="408"/>
      <c r="AM8" s="408"/>
      <c r="AN8" s="408"/>
      <c r="AO8" s="408"/>
      <c r="AP8" s="408"/>
      <c r="AQ8" s="408"/>
      <c r="AR8" s="408"/>
      <c r="AS8" s="408"/>
      <c r="AT8" s="408"/>
      <c r="AU8" s="408"/>
      <c r="AV8" s="408"/>
      <c r="AW8" s="408"/>
      <c r="AX8" s="408"/>
      <c r="AY8" s="408"/>
      <c r="AZ8" s="408"/>
      <c r="BA8" s="408"/>
      <c r="BB8" s="408"/>
      <c r="BC8" s="408"/>
      <c r="BD8" s="408"/>
      <c r="BE8" s="408"/>
      <c r="BF8" s="408"/>
      <c r="BG8" s="408"/>
      <c r="BH8" s="408"/>
      <c r="BI8" s="408"/>
      <c r="BJ8" s="408"/>
      <c r="BK8" s="408"/>
      <c r="BL8" s="408"/>
      <c r="BM8" s="408"/>
      <c r="BN8" s="408"/>
      <c r="BO8" s="408"/>
      <c r="BP8" s="408"/>
      <c r="BQ8" s="408"/>
      <c r="BR8" s="408"/>
      <c r="BS8" s="408"/>
      <c r="BT8" s="408"/>
      <c r="BU8" s="408"/>
      <c r="BV8" s="408"/>
      <c r="BW8" s="408"/>
      <c r="BX8" s="408"/>
      <c r="BY8" s="408"/>
      <c r="BZ8" s="408"/>
      <c r="CA8" s="408"/>
      <c r="CB8" s="408"/>
      <c r="CC8" s="408"/>
      <c r="CD8" s="408"/>
      <c r="CE8" s="408"/>
      <c r="CF8" s="408"/>
      <c r="CG8" s="408"/>
      <c r="CH8" s="408"/>
      <c r="CI8" s="408"/>
      <c r="CJ8" s="408"/>
      <c r="CK8" s="408"/>
      <c r="CL8" s="408"/>
      <c r="CM8" s="408"/>
      <c r="CN8" s="408"/>
      <c r="CO8" s="408"/>
      <c r="CP8" s="408"/>
      <c r="CQ8" s="408"/>
      <c r="CR8" s="408"/>
      <c r="CS8" s="408"/>
      <c r="CT8" s="408"/>
      <c r="CU8" s="408"/>
      <c r="CV8" s="408"/>
      <c r="CW8" s="408"/>
      <c r="CX8" s="408"/>
      <c r="CY8" s="408"/>
      <c r="CZ8" s="408"/>
      <c r="DA8" s="408"/>
      <c r="DB8" s="408"/>
      <c r="DC8" s="408"/>
      <c r="DD8" s="408"/>
      <c r="DE8" s="408"/>
      <c r="DF8" s="408"/>
      <c r="DG8" s="408"/>
      <c r="DH8" s="408"/>
      <c r="DI8" s="408"/>
      <c r="DJ8" s="408"/>
      <c r="DK8" s="408"/>
      <c r="DL8" s="408"/>
      <c r="DM8" s="408"/>
      <c r="DN8" s="408"/>
      <c r="DO8" s="408"/>
      <c r="DP8" s="408"/>
      <c r="DQ8" s="408"/>
      <c r="DR8" s="408"/>
      <c r="DS8" s="408"/>
      <c r="DT8" s="408"/>
      <c r="DU8" s="408"/>
      <c r="DV8" s="408"/>
      <c r="DW8" s="408"/>
      <c r="DX8" s="408"/>
      <c r="DY8" s="408"/>
      <c r="DZ8" s="408"/>
      <c r="EA8" s="408"/>
      <c r="EB8" s="408"/>
      <c r="EC8" s="408"/>
      <c r="ED8" s="408"/>
      <c r="EE8" s="408"/>
      <c r="EF8" s="408"/>
      <c r="EG8" s="408"/>
      <c r="EH8" s="408"/>
      <c r="EI8" s="408"/>
      <c r="EJ8" s="408"/>
      <c r="EK8" s="408"/>
      <c r="EL8" s="408"/>
      <c r="EM8" s="408"/>
      <c r="EN8" s="408"/>
      <c r="EO8" s="408"/>
      <c r="EP8" s="408"/>
      <c r="EQ8" s="408"/>
      <c r="ER8" s="408"/>
      <c r="ES8" s="408"/>
      <c r="ET8" s="408"/>
      <c r="EU8" s="408"/>
      <c r="EV8" s="408"/>
      <c r="EW8" s="408"/>
      <c r="EX8" s="408"/>
      <c r="EY8" s="408"/>
      <c r="EZ8" s="408"/>
      <c r="FA8" s="408"/>
      <c r="FB8" s="408"/>
      <c r="FC8" s="408"/>
      <c r="FD8" s="408"/>
      <c r="FE8" s="408"/>
      <c r="FF8" s="408"/>
      <c r="FG8" s="408"/>
      <c r="FH8" s="408"/>
      <c r="FI8" s="408"/>
      <c r="FJ8" s="408"/>
      <c r="FK8" s="408"/>
      <c r="FL8" s="408"/>
      <c r="FM8" s="408"/>
      <c r="FN8" s="408"/>
      <c r="FO8" s="408"/>
      <c r="FP8" s="408"/>
      <c r="FQ8" s="408"/>
      <c r="FR8" s="408"/>
      <c r="FS8" s="408"/>
      <c r="FT8" s="408"/>
      <c r="FU8" s="408"/>
      <c r="FV8" s="408"/>
      <c r="FW8" s="408"/>
      <c r="FX8" s="408"/>
      <c r="FY8" s="408"/>
      <c r="FZ8" s="408"/>
      <c r="GA8" s="408"/>
      <c r="GB8" s="408"/>
      <c r="GC8" s="408"/>
      <c r="GD8" s="408"/>
      <c r="GE8" s="408"/>
      <c r="GF8" s="408"/>
      <c r="GG8" s="408"/>
      <c r="GH8" s="408"/>
      <c r="GI8" s="408"/>
      <c r="GJ8" s="408"/>
      <c r="GK8" s="408"/>
      <c r="GL8" s="408"/>
      <c r="GM8" s="408"/>
      <c r="GN8" s="408"/>
      <c r="GO8" s="408"/>
      <c r="GP8" s="408"/>
      <c r="GQ8" s="408"/>
      <c r="GR8" s="408"/>
      <c r="GS8" s="408"/>
      <c r="GT8" s="408"/>
      <c r="GU8" s="408"/>
      <c r="GV8" s="408"/>
      <c r="GW8" s="408"/>
      <c r="GX8" s="408"/>
      <c r="GY8" s="408"/>
      <c r="GZ8" s="408"/>
      <c r="HA8" s="408"/>
      <c r="HB8" s="408"/>
      <c r="HC8" s="408"/>
      <c r="HD8" s="408"/>
      <c r="HE8" s="408"/>
      <c r="HF8" s="408"/>
      <c r="HG8" s="408"/>
      <c r="HH8" s="408"/>
      <c r="HI8" s="408"/>
      <c r="HJ8" s="408"/>
      <c r="HK8" s="408"/>
      <c r="HL8" s="408"/>
      <c r="HM8" s="408"/>
      <c r="HN8" s="408"/>
      <c r="HO8" s="408"/>
      <c r="HP8" s="408"/>
      <c r="HQ8" s="408"/>
      <c r="HR8" s="408"/>
      <c r="HS8" s="408"/>
      <c r="HT8" s="408"/>
      <c r="HU8" s="408"/>
      <c r="HV8" s="408"/>
      <c r="HW8" s="408"/>
      <c r="HX8" s="408"/>
      <c r="HY8" s="408"/>
      <c r="HZ8" s="408"/>
      <c r="IA8" s="408"/>
      <c r="IB8" s="408"/>
      <c r="IC8" s="408"/>
      <c r="ID8" s="408"/>
      <c r="IE8" s="408"/>
      <c r="IF8" s="408"/>
      <c r="IG8" s="408"/>
      <c r="IH8" s="408"/>
      <c r="II8" s="408"/>
      <c r="IJ8" s="408"/>
      <c r="IK8" s="408"/>
      <c r="IL8" s="408"/>
      <c r="IM8" s="408"/>
      <c r="IN8" s="408"/>
      <c r="IO8" s="408"/>
      <c r="IP8" s="408"/>
      <c r="IQ8" s="408"/>
      <c r="IR8" s="408"/>
    </row>
    <row r="9" spans="1:252" s="1" customFormat="1" ht="38.25" customHeight="1" x14ac:dyDescent="0.25">
      <c r="A9" s="752"/>
      <c r="B9" s="753"/>
      <c r="C9" s="754"/>
      <c r="D9" s="799" t="s">
        <v>27</v>
      </c>
      <c r="E9" s="801"/>
      <c r="F9" s="799" t="s">
        <v>28</v>
      </c>
      <c r="G9" s="801"/>
      <c r="H9" s="408"/>
      <c r="I9" s="408"/>
      <c r="J9" s="408"/>
      <c r="K9" s="408"/>
      <c r="L9" s="408"/>
      <c r="M9" s="408"/>
      <c r="N9" s="408"/>
      <c r="O9" s="408"/>
      <c r="P9" s="408"/>
      <c r="Q9" s="408"/>
      <c r="R9" s="408"/>
      <c r="S9" s="408"/>
      <c r="T9" s="408"/>
      <c r="U9" s="408"/>
      <c r="V9" s="408"/>
      <c r="W9" s="408"/>
      <c r="X9" s="408"/>
      <c r="Y9" s="408"/>
      <c r="Z9" s="408"/>
      <c r="AA9" s="408"/>
      <c r="AB9" s="408"/>
      <c r="AC9" s="408"/>
      <c r="AD9" s="408"/>
      <c r="AE9" s="408"/>
      <c r="AF9" s="408"/>
      <c r="AG9" s="408"/>
      <c r="AH9" s="408"/>
      <c r="AI9" s="408"/>
      <c r="AJ9" s="408"/>
      <c r="AK9" s="408"/>
      <c r="AL9" s="408"/>
      <c r="AM9" s="408"/>
      <c r="AN9" s="408"/>
      <c r="AO9" s="408"/>
      <c r="AP9" s="408"/>
      <c r="AQ9" s="408"/>
      <c r="AR9" s="408"/>
      <c r="AS9" s="408"/>
      <c r="AT9" s="408"/>
      <c r="AU9" s="408"/>
      <c r="AV9" s="408"/>
      <c r="AW9" s="408"/>
      <c r="AX9" s="408"/>
      <c r="AY9" s="408"/>
      <c r="AZ9" s="408"/>
      <c r="BA9" s="408"/>
      <c r="BB9" s="408"/>
      <c r="BC9" s="408"/>
      <c r="BD9" s="408"/>
      <c r="BE9" s="408"/>
      <c r="BF9" s="408"/>
      <c r="BG9" s="408"/>
      <c r="BH9" s="408"/>
      <c r="BI9" s="408"/>
      <c r="BJ9" s="408"/>
      <c r="BK9" s="408"/>
      <c r="BL9" s="408"/>
      <c r="BM9" s="408"/>
      <c r="BN9" s="408"/>
      <c r="BO9" s="408"/>
      <c r="BP9" s="408"/>
      <c r="BQ9" s="408"/>
      <c r="BR9" s="408"/>
      <c r="BS9" s="408"/>
      <c r="BT9" s="408"/>
      <c r="BU9" s="408"/>
      <c r="BV9" s="408"/>
      <c r="BW9" s="408"/>
      <c r="BX9" s="408"/>
      <c r="BY9" s="408"/>
      <c r="BZ9" s="408"/>
      <c r="CA9" s="408"/>
      <c r="CB9" s="408"/>
      <c r="CC9" s="408"/>
      <c r="CD9" s="408"/>
      <c r="CE9" s="408"/>
      <c r="CF9" s="408"/>
      <c r="CG9" s="408"/>
      <c r="CH9" s="408"/>
      <c r="CI9" s="408"/>
      <c r="CJ9" s="408"/>
      <c r="CK9" s="408"/>
      <c r="CL9" s="408"/>
      <c r="CM9" s="408"/>
      <c r="CN9" s="408"/>
      <c r="CO9" s="408"/>
      <c r="CP9" s="408"/>
      <c r="CQ9" s="408"/>
      <c r="CR9" s="408"/>
      <c r="CS9" s="408"/>
      <c r="CT9" s="408"/>
      <c r="CU9" s="408"/>
      <c r="CV9" s="408"/>
      <c r="CW9" s="408"/>
      <c r="CX9" s="408"/>
      <c r="CY9" s="408"/>
      <c r="CZ9" s="408"/>
      <c r="DA9" s="408"/>
      <c r="DB9" s="408"/>
      <c r="DC9" s="408"/>
      <c r="DD9" s="408"/>
      <c r="DE9" s="408"/>
      <c r="DF9" s="408"/>
      <c r="DG9" s="408"/>
      <c r="DH9" s="408"/>
      <c r="DI9" s="408"/>
      <c r="DJ9" s="408"/>
      <c r="DK9" s="408"/>
      <c r="DL9" s="408"/>
      <c r="DM9" s="408"/>
      <c r="DN9" s="408"/>
      <c r="DO9" s="408"/>
      <c r="DP9" s="408"/>
      <c r="DQ9" s="408"/>
      <c r="DR9" s="408"/>
      <c r="DS9" s="408"/>
      <c r="DT9" s="408"/>
      <c r="DU9" s="408"/>
      <c r="DV9" s="408"/>
      <c r="DW9" s="408"/>
      <c r="DX9" s="408"/>
      <c r="DY9" s="408"/>
      <c r="DZ9" s="408"/>
      <c r="EA9" s="408"/>
      <c r="EB9" s="408"/>
      <c r="EC9" s="408"/>
      <c r="ED9" s="408"/>
      <c r="EE9" s="408"/>
      <c r="EF9" s="408"/>
      <c r="EG9" s="408"/>
      <c r="EH9" s="408"/>
      <c r="EI9" s="408"/>
      <c r="EJ9" s="408"/>
      <c r="EK9" s="408"/>
      <c r="EL9" s="408"/>
      <c r="EM9" s="408"/>
      <c r="EN9" s="408"/>
      <c r="EO9" s="408"/>
      <c r="EP9" s="408"/>
      <c r="EQ9" s="408"/>
      <c r="ER9" s="408"/>
      <c r="ES9" s="408"/>
      <c r="ET9" s="408"/>
      <c r="EU9" s="408"/>
      <c r="EV9" s="408"/>
      <c r="EW9" s="408"/>
      <c r="EX9" s="408"/>
      <c r="EY9" s="408"/>
      <c r="EZ9" s="408"/>
      <c r="FA9" s="408"/>
      <c r="FB9" s="408"/>
      <c r="FC9" s="408"/>
      <c r="FD9" s="408"/>
      <c r="FE9" s="408"/>
      <c r="FF9" s="408"/>
      <c r="FG9" s="408"/>
      <c r="FH9" s="408"/>
      <c r="FI9" s="408"/>
      <c r="FJ9" s="408"/>
      <c r="FK9" s="408"/>
      <c r="FL9" s="408"/>
      <c r="FM9" s="408"/>
      <c r="FN9" s="408"/>
      <c r="FO9" s="408"/>
      <c r="FP9" s="408"/>
      <c r="FQ9" s="408"/>
      <c r="FR9" s="408"/>
      <c r="FS9" s="408"/>
      <c r="FT9" s="408"/>
      <c r="FU9" s="408"/>
      <c r="FV9" s="408"/>
      <c r="FW9" s="408"/>
      <c r="FX9" s="408"/>
      <c r="FY9" s="408"/>
      <c r="FZ9" s="408"/>
      <c r="GA9" s="408"/>
      <c r="GB9" s="408"/>
      <c r="GC9" s="408"/>
      <c r="GD9" s="408"/>
      <c r="GE9" s="408"/>
      <c r="GF9" s="408"/>
      <c r="GG9" s="408"/>
      <c r="GH9" s="408"/>
      <c r="GI9" s="408"/>
      <c r="GJ9" s="408"/>
      <c r="GK9" s="408"/>
      <c r="GL9" s="408"/>
      <c r="GM9" s="408"/>
      <c r="GN9" s="408"/>
      <c r="GO9" s="408"/>
      <c r="GP9" s="408"/>
      <c r="GQ9" s="408"/>
      <c r="GR9" s="408"/>
      <c r="GS9" s="408"/>
      <c r="GT9" s="408"/>
      <c r="GU9" s="408"/>
      <c r="GV9" s="408"/>
      <c r="GW9" s="408"/>
      <c r="GX9" s="408"/>
      <c r="GY9" s="408"/>
      <c r="GZ9" s="408"/>
      <c r="HA9" s="408"/>
      <c r="HB9" s="408"/>
      <c r="HC9" s="408"/>
      <c r="HD9" s="408"/>
      <c r="HE9" s="408"/>
      <c r="HF9" s="408"/>
      <c r="HG9" s="408"/>
      <c r="HH9" s="408"/>
      <c r="HI9" s="408"/>
      <c r="HJ9" s="408"/>
      <c r="HK9" s="408"/>
      <c r="HL9" s="408"/>
      <c r="HM9" s="408"/>
      <c r="HN9" s="408"/>
      <c r="HO9" s="408"/>
      <c r="HP9" s="408"/>
      <c r="HQ9" s="408"/>
      <c r="HR9" s="408"/>
      <c r="HS9" s="408"/>
      <c r="HT9" s="408"/>
      <c r="HU9" s="408"/>
      <c r="HV9" s="408"/>
      <c r="HW9" s="408"/>
      <c r="HX9" s="408"/>
      <c r="HY9" s="408"/>
      <c r="HZ9" s="408"/>
      <c r="IA9" s="408"/>
      <c r="IB9" s="408"/>
      <c r="IC9" s="408"/>
      <c r="ID9" s="408"/>
      <c r="IE9" s="408"/>
      <c r="IF9" s="408"/>
      <c r="IG9" s="408"/>
      <c r="IH9" s="408"/>
      <c r="II9" s="408"/>
      <c r="IJ9" s="408"/>
      <c r="IK9" s="408"/>
      <c r="IL9" s="408"/>
      <c r="IM9" s="408"/>
      <c r="IN9" s="408"/>
      <c r="IO9" s="408"/>
      <c r="IP9" s="408"/>
      <c r="IQ9" s="408"/>
      <c r="IR9" s="408"/>
    </row>
    <row r="10" spans="1:252" s="1" customFormat="1" ht="17.25" thickBot="1" x14ac:dyDescent="0.3">
      <c r="A10" s="1410"/>
      <c r="B10" s="1276"/>
      <c r="C10" s="1270"/>
      <c r="D10" s="66" t="s">
        <v>9</v>
      </c>
      <c r="E10" s="409" t="s">
        <v>5</v>
      </c>
      <c r="F10" s="66" t="s">
        <v>9</v>
      </c>
      <c r="G10" s="73" t="s">
        <v>5</v>
      </c>
      <c r="H10" s="408"/>
      <c r="I10" s="408"/>
      <c r="J10" s="408"/>
      <c r="K10" s="408"/>
      <c r="L10" s="408"/>
      <c r="M10" s="408"/>
      <c r="N10" s="408"/>
      <c r="O10" s="408"/>
      <c r="P10" s="408"/>
      <c r="Q10" s="408"/>
      <c r="R10" s="408"/>
      <c r="S10" s="408"/>
      <c r="T10" s="408"/>
      <c r="U10" s="408"/>
      <c r="V10" s="408"/>
      <c r="W10" s="408"/>
      <c r="X10" s="408"/>
      <c r="Y10" s="408"/>
      <c r="Z10" s="408"/>
      <c r="AA10" s="408"/>
      <c r="AB10" s="408"/>
      <c r="AC10" s="408"/>
      <c r="AD10" s="408"/>
      <c r="AE10" s="408"/>
      <c r="AF10" s="408"/>
      <c r="AG10" s="408"/>
      <c r="AH10" s="408"/>
      <c r="AI10" s="408"/>
      <c r="AJ10" s="408"/>
      <c r="AK10" s="408"/>
      <c r="AL10" s="408"/>
      <c r="AM10" s="408"/>
      <c r="AN10" s="408"/>
      <c r="AO10" s="408"/>
      <c r="AP10" s="408"/>
      <c r="AQ10" s="408"/>
      <c r="AR10" s="408"/>
      <c r="AS10" s="408"/>
      <c r="AT10" s="408"/>
      <c r="AU10" s="408"/>
      <c r="AV10" s="408"/>
      <c r="AW10" s="408"/>
      <c r="AX10" s="408"/>
      <c r="AY10" s="408"/>
      <c r="AZ10" s="408"/>
      <c r="BA10" s="408"/>
      <c r="BB10" s="408"/>
      <c r="BC10" s="408"/>
      <c r="BD10" s="408"/>
      <c r="BE10" s="408"/>
      <c r="BF10" s="408"/>
      <c r="BG10" s="408"/>
      <c r="BH10" s="408"/>
      <c r="BI10" s="408"/>
      <c r="BJ10" s="408"/>
      <c r="BK10" s="408"/>
      <c r="BL10" s="408"/>
      <c r="BM10" s="408"/>
      <c r="BN10" s="408"/>
      <c r="BO10" s="408"/>
      <c r="BP10" s="408"/>
      <c r="BQ10" s="408"/>
      <c r="BR10" s="408"/>
      <c r="BS10" s="408"/>
      <c r="BT10" s="408"/>
      <c r="BU10" s="408"/>
      <c r="BV10" s="408"/>
      <c r="BW10" s="408"/>
      <c r="BX10" s="408"/>
      <c r="BY10" s="408"/>
      <c r="BZ10" s="408"/>
      <c r="CA10" s="408"/>
      <c r="CB10" s="408"/>
      <c r="CC10" s="408"/>
      <c r="CD10" s="408"/>
      <c r="CE10" s="408"/>
      <c r="CF10" s="408"/>
      <c r="CG10" s="408"/>
      <c r="CH10" s="408"/>
      <c r="CI10" s="408"/>
      <c r="CJ10" s="408"/>
      <c r="CK10" s="408"/>
      <c r="CL10" s="408"/>
      <c r="CM10" s="408"/>
      <c r="CN10" s="408"/>
      <c r="CO10" s="408"/>
      <c r="CP10" s="408"/>
      <c r="CQ10" s="408"/>
      <c r="CR10" s="408"/>
      <c r="CS10" s="408"/>
      <c r="CT10" s="408"/>
      <c r="CU10" s="408"/>
      <c r="CV10" s="408"/>
      <c r="CW10" s="408"/>
      <c r="CX10" s="408"/>
      <c r="CY10" s="408"/>
      <c r="CZ10" s="408"/>
      <c r="DA10" s="408"/>
      <c r="DB10" s="408"/>
      <c r="DC10" s="408"/>
      <c r="DD10" s="408"/>
      <c r="DE10" s="408"/>
      <c r="DF10" s="408"/>
      <c r="DG10" s="408"/>
      <c r="DH10" s="408"/>
      <c r="DI10" s="408"/>
      <c r="DJ10" s="408"/>
      <c r="DK10" s="408"/>
      <c r="DL10" s="408"/>
      <c r="DM10" s="408"/>
      <c r="DN10" s="408"/>
      <c r="DO10" s="408"/>
      <c r="DP10" s="408"/>
      <c r="DQ10" s="408"/>
      <c r="DR10" s="408"/>
      <c r="DS10" s="408"/>
      <c r="DT10" s="408"/>
      <c r="DU10" s="408"/>
      <c r="DV10" s="408"/>
      <c r="DW10" s="408"/>
      <c r="DX10" s="408"/>
      <c r="DY10" s="408"/>
      <c r="DZ10" s="408"/>
      <c r="EA10" s="408"/>
      <c r="EB10" s="408"/>
      <c r="EC10" s="408"/>
      <c r="ED10" s="408"/>
      <c r="EE10" s="408"/>
      <c r="EF10" s="408"/>
      <c r="EG10" s="408"/>
      <c r="EH10" s="408"/>
      <c r="EI10" s="408"/>
      <c r="EJ10" s="408"/>
      <c r="EK10" s="408"/>
      <c r="EL10" s="408"/>
      <c r="EM10" s="408"/>
      <c r="EN10" s="408"/>
      <c r="EO10" s="408"/>
      <c r="EP10" s="408"/>
      <c r="EQ10" s="408"/>
      <c r="ER10" s="408"/>
      <c r="ES10" s="408"/>
      <c r="ET10" s="408"/>
      <c r="EU10" s="408"/>
      <c r="EV10" s="408"/>
      <c r="EW10" s="408"/>
      <c r="EX10" s="408"/>
      <c r="EY10" s="408"/>
      <c r="EZ10" s="408"/>
      <c r="FA10" s="408"/>
      <c r="FB10" s="408"/>
      <c r="FC10" s="408"/>
      <c r="FD10" s="408"/>
      <c r="FE10" s="408"/>
      <c r="FF10" s="408"/>
      <c r="FG10" s="408"/>
      <c r="FH10" s="408"/>
      <c r="FI10" s="408"/>
      <c r="FJ10" s="408"/>
      <c r="FK10" s="408"/>
      <c r="FL10" s="408"/>
      <c r="FM10" s="408"/>
      <c r="FN10" s="408"/>
      <c r="FO10" s="408"/>
      <c r="FP10" s="408"/>
      <c r="FQ10" s="408"/>
      <c r="FR10" s="408"/>
      <c r="FS10" s="408"/>
      <c r="FT10" s="408"/>
      <c r="FU10" s="408"/>
      <c r="FV10" s="408"/>
      <c r="FW10" s="408"/>
      <c r="FX10" s="408"/>
      <c r="FY10" s="408"/>
      <c r="FZ10" s="408"/>
      <c r="GA10" s="408"/>
      <c r="GB10" s="408"/>
      <c r="GC10" s="408"/>
      <c r="GD10" s="408"/>
      <c r="GE10" s="408"/>
      <c r="GF10" s="408"/>
      <c r="GG10" s="408"/>
      <c r="GH10" s="408"/>
      <c r="GI10" s="408"/>
      <c r="GJ10" s="408"/>
      <c r="GK10" s="408"/>
      <c r="GL10" s="408"/>
      <c r="GM10" s="408"/>
      <c r="GN10" s="408"/>
      <c r="GO10" s="408"/>
      <c r="GP10" s="408"/>
      <c r="GQ10" s="408"/>
      <c r="GR10" s="408"/>
      <c r="GS10" s="408"/>
      <c r="GT10" s="408"/>
      <c r="GU10" s="408"/>
      <c r="GV10" s="408"/>
      <c r="GW10" s="408"/>
      <c r="GX10" s="408"/>
      <c r="GY10" s="408"/>
      <c r="GZ10" s="408"/>
      <c r="HA10" s="408"/>
      <c r="HB10" s="408"/>
      <c r="HC10" s="408"/>
      <c r="HD10" s="408"/>
      <c r="HE10" s="408"/>
      <c r="HF10" s="408"/>
      <c r="HG10" s="408"/>
      <c r="HH10" s="408"/>
      <c r="HI10" s="408"/>
      <c r="HJ10" s="408"/>
      <c r="HK10" s="408"/>
      <c r="HL10" s="408"/>
      <c r="HM10" s="408"/>
      <c r="HN10" s="408"/>
      <c r="HO10" s="408"/>
      <c r="HP10" s="408"/>
      <c r="HQ10" s="408"/>
      <c r="HR10" s="408"/>
      <c r="HS10" s="408"/>
      <c r="HT10" s="408"/>
      <c r="HU10" s="408"/>
      <c r="HV10" s="408"/>
      <c r="HW10" s="408"/>
      <c r="HX10" s="408"/>
      <c r="HY10" s="408"/>
      <c r="HZ10" s="408"/>
      <c r="IA10" s="408"/>
      <c r="IB10" s="408"/>
      <c r="IC10" s="408"/>
      <c r="ID10" s="408"/>
      <c r="IE10" s="408"/>
      <c r="IF10" s="408"/>
      <c r="IG10" s="408"/>
      <c r="IH10" s="408"/>
      <c r="II10" s="408"/>
      <c r="IJ10" s="408"/>
      <c r="IK10" s="408"/>
      <c r="IL10" s="408"/>
      <c r="IM10" s="408"/>
      <c r="IN10" s="408"/>
      <c r="IO10" s="408"/>
      <c r="IP10" s="408"/>
      <c r="IQ10" s="408"/>
      <c r="IR10" s="408"/>
    </row>
    <row r="11" spans="1:252" s="10" customFormat="1" x14ac:dyDescent="0.25">
      <c r="A11" s="874" t="s">
        <v>29</v>
      </c>
      <c r="B11" s="874"/>
      <c r="C11" s="808" t="s">
        <v>10</v>
      </c>
      <c r="D11" s="809"/>
      <c r="E11" s="809"/>
      <c r="F11" s="809"/>
      <c r="G11" s="810"/>
    </row>
    <row r="12" spans="1:252" s="10" customFormat="1" ht="41.25" customHeight="1" x14ac:dyDescent="0.25">
      <c r="A12" s="874"/>
      <c r="B12" s="874"/>
      <c r="C12" s="856" t="s">
        <v>439</v>
      </c>
      <c r="D12" s="857"/>
      <c r="E12" s="857"/>
      <c r="F12" s="857"/>
      <c r="G12" s="858"/>
    </row>
    <row r="13" spans="1:252" s="10" customFormat="1" ht="24.75" customHeight="1" x14ac:dyDescent="0.25">
      <c r="A13" s="1269">
        <v>1098</v>
      </c>
      <c r="B13" s="755" t="s">
        <v>337</v>
      </c>
      <c r="C13" s="756" t="s">
        <v>31</v>
      </c>
      <c r="D13" s="757"/>
      <c r="E13" s="757"/>
      <c r="F13" s="757"/>
      <c r="G13" s="758"/>
    </row>
    <row r="14" spans="1:252" s="10" customFormat="1" ht="39.75" customHeight="1" thickBot="1" x14ac:dyDescent="0.3">
      <c r="A14" s="1269"/>
      <c r="B14" s="755"/>
      <c r="C14" s="782" t="s">
        <v>440</v>
      </c>
      <c r="D14" s="783"/>
      <c r="E14" s="783"/>
      <c r="F14" s="783"/>
      <c r="G14" s="784"/>
    </row>
    <row r="15" spans="1:252" s="10" customFormat="1" ht="50.25" thickBot="1" x14ac:dyDescent="0.3">
      <c r="A15" s="730" t="s">
        <v>63</v>
      </c>
      <c r="B15" s="760"/>
      <c r="C15" s="405" t="s">
        <v>64</v>
      </c>
      <c r="D15" s="345"/>
      <c r="E15" s="345"/>
      <c r="F15" s="67"/>
      <c r="G15" s="69"/>
    </row>
    <row r="16" spans="1:252" s="10" customFormat="1" ht="30.75" customHeight="1" thickBot="1" x14ac:dyDescent="0.3">
      <c r="A16" s="759" t="s">
        <v>65</v>
      </c>
      <c r="B16" s="848"/>
      <c r="C16" s="405"/>
      <c r="D16" s="70" t="s">
        <v>33</v>
      </c>
      <c r="E16" s="70" t="s">
        <v>33</v>
      </c>
      <c r="F16" s="347">
        <f>SUM(Գեղարքունիք!C10)</f>
        <v>19998.400000000001</v>
      </c>
      <c r="G16" s="347">
        <f>SUM(Գեղարքունիք!D10)</f>
        <v>19989.099999999999</v>
      </c>
    </row>
    <row r="17" spans="1:7" s="10" customFormat="1" ht="31.5" customHeight="1" thickBot="1" x14ac:dyDescent="0.3">
      <c r="A17" s="759" t="s">
        <v>66</v>
      </c>
      <c r="B17" s="847"/>
      <c r="C17" s="848"/>
      <c r="D17" s="403"/>
      <c r="E17" s="70"/>
      <c r="F17" s="68"/>
      <c r="G17" s="69"/>
    </row>
    <row r="18" spans="1:7" s="10" customFormat="1" ht="16.5" customHeight="1" x14ac:dyDescent="0.25">
      <c r="A18" s="859" t="s">
        <v>67</v>
      </c>
      <c r="B18" s="860"/>
      <c r="C18" s="860"/>
      <c r="D18" s="860"/>
      <c r="E18" s="860"/>
      <c r="F18" s="860"/>
      <c r="G18" s="861"/>
    </row>
    <row r="19" spans="1:7" s="10" customFormat="1" ht="29.25" customHeight="1" thickBot="1" x14ac:dyDescent="0.3">
      <c r="A19" s="730" t="s">
        <v>91</v>
      </c>
      <c r="B19" s="731"/>
      <c r="C19" s="731"/>
      <c r="D19" s="731"/>
      <c r="E19" s="731"/>
      <c r="F19" s="731"/>
      <c r="G19" s="732"/>
    </row>
    <row r="20" spans="1:7" s="10" customFormat="1" ht="33.75" customHeight="1" x14ac:dyDescent="0.25">
      <c r="A20" s="884" t="s">
        <v>39</v>
      </c>
      <c r="B20" s="885"/>
      <c r="C20" s="885"/>
      <c r="D20" s="885"/>
      <c r="E20" s="885"/>
      <c r="F20" s="886"/>
      <c r="G20" s="887"/>
    </row>
    <row r="21" spans="1:7" s="10" customFormat="1" ht="30.75" customHeight="1" thickBot="1" x14ac:dyDescent="0.35">
      <c r="A21" s="881" t="s">
        <v>438</v>
      </c>
      <c r="B21" s="882"/>
      <c r="C21" s="882"/>
      <c r="D21" s="882"/>
      <c r="E21" s="882"/>
      <c r="F21" s="882"/>
      <c r="G21" s="883"/>
    </row>
    <row r="22" spans="1:7" s="10" customFormat="1" ht="27.75" customHeight="1" x14ac:dyDescent="0.25">
      <c r="A22" s="1281" t="s">
        <v>40</v>
      </c>
      <c r="B22" s="1281"/>
      <c r="C22" s="1281"/>
      <c r="D22" s="1281"/>
      <c r="E22" s="1281"/>
      <c r="F22" s="1282"/>
      <c r="G22" s="1281"/>
    </row>
    <row r="23" spans="1:7" s="10" customFormat="1" ht="27.75" customHeight="1" thickBot="1" x14ac:dyDescent="0.35">
      <c r="A23" s="881" t="s">
        <v>211</v>
      </c>
      <c r="B23" s="882"/>
      <c r="C23" s="882"/>
      <c r="D23" s="882"/>
      <c r="E23" s="882"/>
      <c r="F23" s="882"/>
      <c r="G23" s="883"/>
    </row>
    <row r="24" spans="1:7" ht="27.75" customHeight="1" x14ac:dyDescent="0.25"/>
    <row r="25" spans="1:7" ht="46.5" customHeight="1" x14ac:dyDescent="0.25">
      <c r="A25" s="1465" t="s">
        <v>25</v>
      </c>
      <c r="B25" s="1465"/>
      <c r="C25" s="1465"/>
      <c r="D25" s="1465"/>
      <c r="E25" s="1465"/>
      <c r="F25" s="1465"/>
      <c r="G25" s="1465"/>
    </row>
    <row r="26" spans="1:7" ht="17.25" thickBot="1" x14ac:dyDescent="0.3">
      <c r="A26" s="509"/>
      <c r="B26" s="509"/>
      <c r="C26" s="509"/>
      <c r="D26" s="509"/>
      <c r="E26" s="509"/>
      <c r="F26" s="509"/>
      <c r="G26" s="509"/>
    </row>
    <row r="27" spans="1:7" ht="48.75" customHeight="1" x14ac:dyDescent="0.25">
      <c r="A27" s="1414" t="s">
        <v>26</v>
      </c>
      <c r="B27" s="1415"/>
      <c r="C27" s="1416"/>
      <c r="D27" s="811" t="s">
        <v>111</v>
      </c>
      <c r="E27" s="812"/>
      <c r="F27" s="812"/>
      <c r="G27" s="813"/>
    </row>
    <row r="28" spans="1:7" ht="36" customHeight="1" x14ac:dyDescent="0.25">
      <c r="A28" s="1417"/>
      <c r="B28" s="1418"/>
      <c r="C28" s="1419"/>
      <c r="D28" s="799" t="s">
        <v>27</v>
      </c>
      <c r="E28" s="801"/>
      <c r="F28" s="799" t="s">
        <v>28</v>
      </c>
      <c r="G28" s="801"/>
    </row>
    <row r="29" spans="1:7" ht="37.5" customHeight="1" thickBot="1" x14ac:dyDescent="0.3">
      <c r="A29" s="1420"/>
      <c r="B29" s="1421"/>
      <c r="C29" s="1422"/>
      <c r="D29" s="66" t="s">
        <v>9</v>
      </c>
      <c r="E29" s="413" t="s">
        <v>5</v>
      </c>
      <c r="F29" s="66" t="s">
        <v>9</v>
      </c>
      <c r="G29" s="73" t="s">
        <v>5</v>
      </c>
    </row>
    <row r="30" spans="1:7" x14ac:dyDescent="0.25">
      <c r="A30" s="1423" t="s">
        <v>29</v>
      </c>
      <c r="B30" s="1424"/>
      <c r="C30" s="1446" t="s">
        <v>10</v>
      </c>
      <c r="D30" s="1447"/>
      <c r="E30" s="1447"/>
      <c r="F30" s="1447"/>
      <c r="G30" s="1448"/>
    </row>
    <row r="31" spans="1:7" x14ac:dyDescent="0.25">
      <c r="A31" s="1425"/>
      <c r="B31" s="1426"/>
      <c r="C31" s="1449" t="s">
        <v>30</v>
      </c>
      <c r="D31" s="1450"/>
      <c r="E31" s="1450"/>
      <c r="F31" s="1450"/>
      <c r="G31" s="1451"/>
    </row>
    <row r="32" spans="1:7" x14ac:dyDescent="0.25">
      <c r="A32" s="1126">
        <v>1146</v>
      </c>
      <c r="B32" s="1411" t="s">
        <v>358</v>
      </c>
      <c r="C32" s="510" t="s">
        <v>31</v>
      </c>
      <c r="D32" s="511"/>
      <c r="E32" s="14"/>
      <c r="F32" s="14"/>
      <c r="G32" s="512"/>
    </row>
    <row r="33" spans="1:7" ht="66.75" customHeight="1" x14ac:dyDescent="0.25">
      <c r="A33" s="1126"/>
      <c r="B33" s="1411"/>
      <c r="C33" s="1466" t="s">
        <v>441</v>
      </c>
      <c r="D33" s="1467"/>
      <c r="E33" s="1467"/>
      <c r="F33" s="1467"/>
      <c r="G33" s="1468"/>
    </row>
    <row r="34" spans="1:7" ht="31.5" customHeight="1" thickBot="1" x14ac:dyDescent="0.3">
      <c r="A34" s="1412" t="s">
        <v>32</v>
      </c>
      <c r="B34" s="1413"/>
      <c r="C34" s="513"/>
      <c r="D34" s="514" t="s">
        <v>33</v>
      </c>
      <c r="E34" s="514" t="s">
        <v>33</v>
      </c>
      <c r="F34" s="373">
        <f>SUM(Կապիտալ!H40)</f>
        <v>25000</v>
      </c>
      <c r="G34" s="373">
        <f>SUM(F34)</f>
        <v>25000</v>
      </c>
    </row>
    <row r="35" spans="1:7" x14ac:dyDescent="0.25">
      <c r="A35" s="1469"/>
      <c r="B35" s="1470"/>
      <c r="C35" s="1470"/>
      <c r="D35" s="1470"/>
      <c r="E35" s="1470"/>
      <c r="F35" s="1471"/>
      <c r="G35" s="1472"/>
    </row>
    <row r="36" spans="1:7" ht="27" customHeight="1" thickBot="1" x14ac:dyDescent="0.3">
      <c r="A36" s="1473" t="s">
        <v>444</v>
      </c>
      <c r="B36" s="1474"/>
      <c r="C36" s="1474"/>
      <c r="D36" s="1474"/>
      <c r="E36" s="1474"/>
      <c r="F36" s="1474"/>
      <c r="G36" s="1475"/>
    </row>
    <row r="37" spans="1:7" ht="39" customHeight="1" thickBot="1" x14ac:dyDescent="0.3">
      <c r="A37" s="1476" t="s">
        <v>35</v>
      </c>
      <c r="B37" s="1477"/>
      <c r="C37" s="1477"/>
      <c r="D37" s="1477"/>
      <c r="E37" s="1477"/>
      <c r="F37" s="1477"/>
      <c r="G37" s="1478"/>
    </row>
    <row r="38" spans="1:7" ht="87.75" customHeight="1" thickBot="1" x14ac:dyDescent="0.3">
      <c r="A38" s="1435" t="s">
        <v>36</v>
      </c>
      <c r="B38" s="1436"/>
      <c r="C38" s="1479" t="s">
        <v>37</v>
      </c>
      <c r="D38" s="1480"/>
      <c r="E38" s="1480"/>
      <c r="F38" s="1480"/>
      <c r="G38" s="1481"/>
    </row>
    <row r="39" spans="1:7" ht="78" customHeight="1" thickBot="1" x14ac:dyDescent="0.3">
      <c r="A39" s="1437" t="s">
        <v>38</v>
      </c>
      <c r="B39" s="1438"/>
      <c r="C39" s="515"/>
      <c r="D39" s="515"/>
      <c r="E39" s="515"/>
      <c r="F39" s="515"/>
      <c r="G39" s="516"/>
    </row>
    <row r="40" spans="1:7" ht="36" customHeight="1" x14ac:dyDescent="0.25">
      <c r="A40" s="1431" t="s">
        <v>39</v>
      </c>
      <c r="B40" s="1432"/>
      <c r="C40" s="1432"/>
      <c r="D40" s="1432"/>
      <c r="E40" s="1432"/>
      <c r="F40" s="1433"/>
      <c r="G40" s="1434"/>
    </row>
    <row r="41" spans="1:7" ht="30.75" customHeight="1" thickBot="1" x14ac:dyDescent="0.3">
      <c r="A41" s="1427" t="s">
        <v>101</v>
      </c>
      <c r="B41" s="1428"/>
      <c r="C41" s="1428"/>
      <c r="D41" s="1428"/>
      <c r="E41" s="1428"/>
      <c r="F41" s="1429"/>
      <c r="G41" s="1430"/>
    </row>
    <row r="42" spans="1:7" x14ac:dyDescent="0.25">
      <c r="A42" s="1431" t="s">
        <v>40</v>
      </c>
      <c r="B42" s="1432"/>
      <c r="C42" s="1432"/>
      <c r="D42" s="1432"/>
      <c r="E42" s="1432"/>
      <c r="F42" s="1433"/>
      <c r="G42" s="1434"/>
    </row>
    <row r="43" spans="1:7" ht="42.75" customHeight="1" thickBot="1" x14ac:dyDescent="0.3">
      <c r="A43" s="1427" t="s">
        <v>102</v>
      </c>
      <c r="B43" s="1428"/>
      <c r="C43" s="1428"/>
      <c r="D43" s="1428"/>
      <c r="E43" s="1428"/>
      <c r="F43" s="1429"/>
      <c r="G43" s="1430"/>
    </row>
    <row r="44" spans="1:7" x14ac:dyDescent="0.25">
      <c r="A44" s="14"/>
      <c r="B44" s="14"/>
      <c r="C44" s="14"/>
      <c r="D44" s="14"/>
      <c r="E44" s="14"/>
      <c r="F44" s="14"/>
      <c r="G44" s="14"/>
    </row>
    <row r="46" spans="1:7" x14ac:dyDescent="0.25">
      <c r="A46" s="1130" t="s">
        <v>267</v>
      </c>
      <c r="B46" s="1130"/>
      <c r="C46" s="1130"/>
      <c r="D46" s="1130"/>
      <c r="E46" s="1130"/>
      <c r="F46" s="1130"/>
      <c r="G46" s="1130"/>
    </row>
    <row r="48" spans="1:7" x14ac:dyDescent="0.25">
      <c r="A48" s="1130" t="s">
        <v>43</v>
      </c>
      <c r="B48" s="1130"/>
      <c r="C48" s="1130"/>
      <c r="D48" s="1130"/>
      <c r="E48" s="1130"/>
      <c r="F48" s="1130"/>
      <c r="G48" s="1130"/>
    </row>
    <row r="49" spans="1:7" ht="17.25" thickBot="1" x14ac:dyDescent="0.3"/>
    <row r="50" spans="1:7" ht="46.5" customHeight="1" x14ac:dyDescent="0.25">
      <c r="A50" s="1247" t="s">
        <v>26</v>
      </c>
      <c r="B50" s="1248"/>
      <c r="C50" s="1248"/>
      <c r="D50" s="811" t="s">
        <v>13</v>
      </c>
      <c r="E50" s="812"/>
      <c r="F50" s="812"/>
      <c r="G50" s="813"/>
    </row>
    <row r="51" spans="1:7" ht="24.75" customHeight="1" x14ac:dyDescent="0.25">
      <c r="A51" s="1249"/>
      <c r="B51" s="1105"/>
      <c r="C51" s="1105"/>
      <c r="D51" s="799" t="s">
        <v>27</v>
      </c>
      <c r="E51" s="801"/>
      <c r="F51" s="799" t="s">
        <v>28</v>
      </c>
      <c r="G51" s="801"/>
    </row>
    <row r="52" spans="1:7" ht="17.25" thickBot="1" x14ac:dyDescent="0.3">
      <c r="A52" s="1250"/>
      <c r="B52" s="1251"/>
      <c r="C52" s="1251"/>
      <c r="D52" s="66" t="s">
        <v>9</v>
      </c>
      <c r="E52" s="413" t="s">
        <v>5</v>
      </c>
      <c r="F52" s="66" t="s">
        <v>9</v>
      </c>
      <c r="G52" s="73" t="s">
        <v>5</v>
      </c>
    </row>
    <row r="53" spans="1:7" x14ac:dyDescent="0.25">
      <c r="A53" s="1439" t="s">
        <v>29</v>
      </c>
      <c r="B53" s="1440"/>
      <c r="C53" s="1446" t="s">
        <v>10</v>
      </c>
      <c r="D53" s="1447"/>
      <c r="E53" s="1447"/>
      <c r="F53" s="1447"/>
      <c r="G53" s="1448"/>
    </row>
    <row r="54" spans="1:7" x14ac:dyDescent="0.25">
      <c r="A54" s="1441"/>
      <c r="B54" s="1442"/>
      <c r="C54" s="1449" t="s">
        <v>54</v>
      </c>
      <c r="D54" s="1450"/>
      <c r="E54" s="1450"/>
      <c r="F54" s="1450"/>
      <c r="G54" s="1451"/>
    </row>
    <row r="55" spans="1:7" x14ac:dyDescent="0.25">
      <c r="A55" s="1443">
        <v>1047</v>
      </c>
      <c r="B55" s="1445" t="s">
        <v>442</v>
      </c>
      <c r="C55" s="1452" t="s">
        <v>31</v>
      </c>
      <c r="D55" s="1453"/>
      <c r="E55" s="1453"/>
      <c r="F55" s="1453"/>
      <c r="G55" s="1454"/>
    </row>
    <row r="56" spans="1:7" ht="42" customHeight="1" thickBot="1" x14ac:dyDescent="0.3">
      <c r="A56" s="1444"/>
      <c r="B56" s="1422"/>
      <c r="C56" s="1455" t="s">
        <v>55</v>
      </c>
      <c r="D56" s="1456"/>
      <c r="E56" s="1456"/>
      <c r="F56" s="1456"/>
      <c r="G56" s="1457"/>
    </row>
    <row r="57" spans="1:7" ht="66" x14ac:dyDescent="0.25">
      <c r="A57" s="1458" t="s">
        <v>47</v>
      </c>
      <c r="B57" s="1459"/>
      <c r="C57" s="517" t="s">
        <v>56</v>
      </c>
      <c r="D57" s="518"/>
      <c r="E57" s="518"/>
      <c r="F57" s="519"/>
      <c r="G57" s="520"/>
    </row>
    <row r="58" spans="1:7" ht="116.25" thickBot="1" x14ac:dyDescent="0.3">
      <c r="A58" s="1460" t="s">
        <v>50</v>
      </c>
      <c r="B58" s="1461"/>
      <c r="C58" s="521" t="s">
        <v>57</v>
      </c>
      <c r="D58" s="521"/>
      <c r="E58" s="522"/>
      <c r="F58" s="523"/>
      <c r="G58" s="524"/>
    </row>
    <row r="59" spans="1:7" s="10" customFormat="1" ht="73.5" customHeight="1" thickBot="1" x14ac:dyDescent="0.3">
      <c r="A59" s="1349" t="s">
        <v>58</v>
      </c>
      <c r="B59" s="1462"/>
      <c r="C59" s="1350"/>
      <c r="D59" s="414"/>
      <c r="E59" s="372"/>
      <c r="F59" s="373">
        <f>SUM(Կապիտալ!I33,Կապիտալ!I36:I37)</f>
        <v>-2200</v>
      </c>
      <c r="G59" s="373">
        <f>SUM(F59)</f>
        <v>-2200</v>
      </c>
    </row>
    <row r="60" spans="1:7" ht="53.25" customHeight="1" thickBot="1" x14ac:dyDescent="0.3">
      <c r="A60" s="1463" t="s">
        <v>59</v>
      </c>
      <c r="B60" s="1464"/>
      <c r="C60" s="525">
        <f>G59</f>
        <v>-2200</v>
      </c>
      <c r="D60" s="526"/>
      <c r="E60" s="527"/>
      <c r="F60" s="528"/>
      <c r="G60" s="529"/>
    </row>
    <row r="61" spans="1:7" ht="89.25" customHeight="1" thickBot="1" x14ac:dyDescent="0.3">
      <c r="A61" s="1463" t="s">
        <v>60</v>
      </c>
      <c r="B61" s="1464"/>
      <c r="C61" s="530"/>
      <c r="D61" s="530"/>
      <c r="E61" s="527"/>
      <c r="F61" s="528"/>
      <c r="G61" s="529"/>
    </row>
    <row r="62" spans="1:7" ht="45" customHeight="1" x14ac:dyDescent="0.25">
      <c r="A62" s="1469" t="s">
        <v>39</v>
      </c>
      <c r="B62" s="1470"/>
      <c r="C62" s="1470"/>
      <c r="D62" s="1470"/>
      <c r="E62" s="1470"/>
      <c r="F62" s="1470"/>
      <c r="G62" s="1482"/>
    </row>
    <row r="63" spans="1:7" ht="49.5" customHeight="1" thickBot="1" x14ac:dyDescent="0.35">
      <c r="A63" s="1098" t="s">
        <v>103</v>
      </c>
      <c r="B63" s="1099"/>
      <c r="C63" s="1099"/>
      <c r="D63" s="1099"/>
      <c r="E63" s="1099"/>
      <c r="F63" s="1099"/>
      <c r="G63" s="1100"/>
    </row>
    <row r="64" spans="1:7" ht="24.75" customHeight="1" x14ac:dyDescent="0.25">
      <c r="A64" s="1469" t="s">
        <v>40</v>
      </c>
      <c r="B64" s="1470"/>
      <c r="C64" s="1470"/>
      <c r="D64" s="1470"/>
      <c r="E64" s="1470"/>
      <c r="F64" s="1470"/>
      <c r="G64" s="1482"/>
    </row>
    <row r="65" spans="1:7" ht="35.25" customHeight="1" thickBot="1" x14ac:dyDescent="0.35">
      <c r="A65" s="1098" t="s">
        <v>104</v>
      </c>
      <c r="B65" s="1099"/>
      <c r="C65" s="1099"/>
      <c r="D65" s="1099"/>
      <c r="E65" s="1099"/>
      <c r="F65" s="1099"/>
      <c r="G65" s="1100"/>
    </row>
    <row r="66" spans="1:7" s="119" customFormat="1" x14ac:dyDescent="0.3">
      <c r="A66" s="893" t="s">
        <v>29</v>
      </c>
      <c r="B66" s="894"/>
      <c r="C66" s="899" t="s">
        <v>10</v>
      </c>
      <c r="D66" s="943"/>
      <c r="E66" s="943"/>
      <c r="F66" s="943"/>
      <c r="G66" s="901"/>
    </row>
    <row r="67" spans="1:7" s="119" customFormat="1" x14ac:dyDescent="0.3">
      <c r="A67" s="895"/>
      <c r="B67" s="896"/>
      <c r="C67" s="902" t="s">
        <v>75</v>
      </c>
      <c r="D67" s="903"/>
      <c r="E67" s="904"/>
      <c r="F67" s="904"/>
      <c r="G67" s="905"/>
    </row>
    <row r="68" spans="1:7" s="119" customFormat="1" ht="17.25" thickBot="1" x14ac:dyDescent="0.35">
      <c r="A68" s="897"/>
      <c r="B68" s="898"/>
      <c r="C68" s="906" t="s">
        <v>45</v>
      </c>
      <c r="D68" s="900"/>
      <c r="E68" s="907"/>
      <c r="F68" s="907"/>
      <c r="G68" s="908"/>
    </row>
    <row r="69" spans="1:7" s="119" customFormat="1" ht="39" customHeight="1" thickBot="1" x14ac:dyDescent="0.35">
      <c r="A69" s="209">
        <v>1049</v>
      </c>
      <c r="B69" s="412" t="s">
        <v>443</v>
      </c>
      <c r="C69" s="909" t="s">
        <v>76</v>
      </c>
      <c r="D69" s="910"/>
      <c r="E69" s="910"/>
      <c r="F69" s="910"/>
      <c r="G69" s="911"/>
    </row>
    <row r="70" spans="1:7" s="119" customFormat="1" ht="66.75" thickBot="1" x14ac:dyDescent="0.35">
      <c r="A70" s="888" t="s">
        <v>47</v>
      </c>
      <c r="B70" s="889"/>
      <c r="C70" s="410" t="s">
        <v>95</v>
      </c>
      <c r="D70" s="157"/>
      <c r="E70" s="157"/>
      <c r="F70" s="411"/>
      <c r="G70" s="411"/>
    </row>
    <row r="71" spans="1:7" s="119" customFormat="1" ht="44.25" customHeight="1" thickBot="1" x14ac:dyDescent="0.35">
      <c r="A71" s="888" t="s">
        <v>50</v>
      </c>
      <c r="B71" s="889"/>
      <c r="C71" s="410"/>
      <c r="D71" s="410"/>
      <c r="E71" s="411"/>
      <c r="F71" s="411"/>
      <c r="G71" s="411"/>
    </row>
    <row r="72" spans="1:7" s="119" customFormat="1" ht="61.5" customHeight="1" thickBot="1" x14ac:dyDescent="0.35">
      <c r="A72" s="888" t="s">
        <v>51</v>
      </c>
      <c r="B72" s="938"/>
      <c r="C72" s="889"/>
      <c r="D72" s="410"/>
      <c r="E72" s="411"/>
      <c r="F72" s="158">
        <f>SUM(Կապիտալ!H26)</f>
        <v>-42800</v>
      </c>
      <c r="G72" s="158">
        <f>SUM(F72)</f>
        <v>-42800</v>
      </c>
    </row>
    <row r="73" spans="1:7" s="119" customFormat="1" ht="59.25" customHeight="1" thickBot="1" x14ac:dyDescent="0.35">
      <c r="A73" s="888" t="s">
        <v>52</v>
      </c>
      <c r="B73" s="889"/>
      <c r="C73" s="158">
        <f>G72</f>
        <v>-42800</v>
      </c>
      <c r="D73" s="158"/>
      <c r="E73" s="411"/>
      <c r="F73" s="411"/>
      <c r="G73" s="411"/>
    </row>
    <row r="74" spans="1:7" s="119" customFormat="1" ht="107.25" customHeight="1" thickBot="1" x14ac:dyDescent="0.35">
      <c r="A74" s="888" t="s">
        <v>53</v>
      </c>
      <c r="B74" s="889"/>
      <c r="C74" s="410"/>
      <c r="D74" s="410"/>
      <c r="E74" s="411"/>
      <c r="F74" s="411"/>
      <c r="G74" s="411"/>
    </row>
    <row r="75" spans="1:7" s="119" customFormat="1" ht="30" customHeight="1" x14ac:dyDescent="0.3">
      <c r="A75" s="890" t="s">
        <v>39</v>
      </c>
      <c r="B75" s="891"/>
      <c r="C75" s="891"/>
      <c r="D75" s="891"/>
      <c r="E75" s="891"/>
      <c r="F75" s="891"/>
      <c r="G75" s="892"/>
    </row>
    <row r="76" spans="1:7" s="119" customFormat="1" ht="29.25" customHeight="1" thickBot="1" x14ac:dyDescent="0.35">
      <c r="A76" s="909" t="s">
        <v>164</v>
      </c>
      <c r="B76" s="910"/>
      <c r="C76" s="910"/>
      <c r="D76" s="910"/>
      <c r="E76" s="910"/>
      <c r="F76" s="910"/>
      <c r="G76" s="911"/>
    </row>
    <row r="77" spans="1:7" s="119" customFormat="1" ht="24.75" customHeight="1" x14ac:dyDescent="0.3">
      <c r="A77" s="890" t="s">
        <v>40</v>
      </c>
      <c r="B77" s="891"/>
      <c r="C77" s="891"/>
      <c r="D77" s="891"/>
      <c r="E77" s="891"/>
      <c r="F77" s="891"/>
      <c r="G77" s="892"/>
    </row>
    <row r="78" spans="1:7" s="119" customFormat="1" ht="48.75" customHeight="1" thickBot="1" x14ac:dyDescent="0.35">
      <c r="A78" s="909" t="s">
        <v>165</v>
      </c>
      <c r="B78" s="910"/>
      <c r="C78" s="910"/>
      <c r="D78" s="910"/>
      <c r="E78" s="910"/>
      <c r="F78" s="910"/>
      <c r="G78" s="911"/>
    </row>
    <row r="79" spans="1:7" customFormat="1" ht="15" x14ac:dyDescent="0.25"/>
    <row r="80" spans="1:7" customFormat="1" ht="15" x14ac:dyDescent="0.25"/>
  </sheetData>
  <mergeCells count="82">
    <mergeCell ref="A3:G3"/>
    <mergeCell ref="A1:G1"/>
    <mergeCell ref="A75:G75"/>
    <mergeCell ref="A76:G76"/>
    <mergeCell ref="A77:G77"/>
    <mergeCell ref="A73:B73"/>
    <mergeCell ref="A74:B74"/>
    <mergeCell ref="A66:B68"/>
    <mergeCell ref="C66:G66"/>
    <mergeCell ref="C67:G67"/>
    <mergeCell ref="C68:G68"/>
    <mergeCell ref="C69:G69"/>
    <mergeCell ref="A62:G62"/>
    <mergeCell ref="A63:G63"/>
    <mergeCell ref="A64:G64"/>
    <mergeCell ref="A65:G65"/>
    <mergeCell ref="A78:G78"/>
    <mergeCell ref="A25:G25"/>
    <mergeCell ref="D27:G27"/>
    <mergeCell ref="D28:E28"/>
    <mergeCell ref="F28:G28"/>
    <mergeCell ref="C30:G30"/>
    <mergeCell ref="C31:G31"/>
    <mergeCell ref="C33:G33"/>
    <mergeCell ref="A35:G35"/>
    <mergeCell ref="A36:G36"/>
    <mergeCell ref="A37:G37"/>
    <mergeCell ref="C38:G38"/>
    <mergeCell ref="A40:G40"/>
    <mergeCell ref="A70:B70"/>
    <mergeCell ref="A71:B71"/>
    <mergeCell ref="A72:C72"/>
    <mergeCell ref="A57:B57"/>
    <mergeCell ref="A58:B58"/>
    <mergeCell ref="A59:C59"/>
    <mergeCell ref="A60:B60"/>
    <mergeCell ref="A61:B61"/>
    <mergeCell ref="A53:B54"/>
    <mergeCell ref="A55:A56"/>
    <mergeCell ref="B55:B56"/>
    <mergeCell ref="C53:G53"/>
    <mergeCell ref="C54:G54"/>
    <mergeCell ref="C55:G55"/>
    <mergeCell ref="C56:G56"/>
    <mergeCell ref="A50:C52"/>
    <mergeCell ref="A48:G48"/>
    <mergeCell ref="D50:G50"/>
    <mergeCell ref="D51:E51"/>
    <mergeCell ref="F51:G51"/>
    <mergeCell ref="A41:G41"/>
    <mergeCell ref="A42:G42"/>
    <mergeCell ref="A43:G43"/>
    <mergeCell ref="A46:G46"/>
    <mergeCell ref="A38:B38"/>
    <mergeCell ref="A39:B39"/>
    <mergeCell ref="A32:A33"/>
    <mergeCell ref="B32:B33"/>
    <mergeCell ref="A34:B34"/>
    <mergeCell ref="A27:C29"/>
    <mergeCell ref="A30:B31"/>
    <mergeCell ref="A11:B12"/>
    <mergeCell ref="C11:G11"/>
    <mergeCell ref="A15:B15"/>
    <mergeCell ref="A5:G5"/>
    <mergeCell ref="A7:G7"/>
    <mergeCell ref="A8:C10"/>
    <mergeCell ref="D8:G8"/>
    <mergeCell ref="D9:E9"/>
    <mergeCell ref="F9:G9"/>
    <mergeCell ref="C12:G12"/>
    <mergeCell ref="A13:A14"/>
    <mergeCell ref="B13:B14"/>
    <mergeCell ref="C13:G13"/>
    <mergeCell ref="C14:G14"/>
    <mergeCell ref="A22:G22"/>
    <mergeCell ref="A23:G23"/>
    <mergeCell ref="A16:B16"/>
    <mergeCell ref="A17:C17"/>
    <mergeCell ref="A18:G18"/>
    <mergeCell ref="A19:G19"/>
    <mergeCell ref="A20:G20"/>
    <mergeCell ref="A21:G21"/>
  </mergeCells>
  <pageMargins left="0.17" right="0.27" top="0.5" bottom="0.44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topLeftCell="A70" workbookViewId="0">
      <selection activeCell="E20" sqref="E20"/>
    </sheetView>
  </sheetViews>
  <sheetFormatPr defaultRowHeight="15" x14ac:dyDescent="0.25"/>
  <cols>
    <col min="1" max="1" width="22" customWidth="1"/>
    <col min="2" max="2" width="20.140625" customWidth="1"/>
    <col min="3" max="3" width="22.7109375" customWidth="1"/>
    <col min="4" max="4" width="58.42578125" customWidth="1"/>
    <col min="5" max="5" width="18.85546875" style="393" customWidth="1"/>
    <col min="7" max="7" width="12.42578125" customWidth="1"/>
    <col min="257" max="257" width="22" customWidth="1"/>
    <col min="258" max="258" width="20.140625" customWidth="1"/>
    <col min="259" max="259" width="22.7109375" customWidth="1"/>
    <col min="260" max="260" width="58.42578125" customWidth="1"/>
    <col min="261" max="261" width="18.85546875" customWidth="1"/>
    <col min="513" max="513" width="22" customWidth="1"/>
    <col min="514" max="514" width="20.140625" customWidth="1"/>
    <col min="515" max="515" width="22.7109375" customWidth="1"/>
    <col min="516" max="516" width="58.42578125" customWidth="1"/>
    <col min="517" max="517" width="18.85546875" customWidth="1"/>
    <col min="769" max="769" width="22" customWidth="1"/>
    <col min="770" max="770" width="20.140625" customWidth="1"/>
    <col min="771" max="771" width="22.7109375" customWidth="1"/>
    <col min="772" max="772" width="58.42578125" customWidth="1"/>
    <col min="773" max="773" width="18.85546875" customWidth="1"/>
    <col min="1025" max="1025" width="22" customWidth="1"/>
    <col min="1026" max="1026" width="20.140625" customWidth="1"/>
    <col min="1027" max="1027" width="22.7109375" customWidth="1"/>
    <col min="1028" max="1028" width="58.42578125" customWidth="1"/>
    <col min="1029" max="1029" width="18.85546875" customWidth="1"/>
    <col min="1281" max="1281" width="22" customWidth="1"/>
    <col min="1282" max="1282" width="20.140625" customWidth="1"/>
    <col min="1283" max="1283" width="22.7109375" customWidth="1"/>
    <col min="1284" max="1284" width="58.42578125" customWidth="1"/>
    <col min="1285" max="1285" width="18.85546875" customWidth="1"/>
    <col min="1537" max="1537" width="22" customWidth="1"/>
    <col min="1538" max="1538" width="20.140625" customWidth="1"/>
    <col min="1539" max="1539" width="22.7109375" customWidth="1"/>
    <col min="1540" max="1540" width="58.42578125" customWidth="1"/>
    <col min="1541" max="1541" width="18.85546875" customWidth="1"/>
    <col min="1793" max="1793" width="22" customWidth="1"/>
    <col min="1794" max="1794" width="20.140625" customWidth="1"/>
    <col min="1795" max="1795" width="22.7109375" customWidth="1"/>
    <col min="1796" max="1796" width="58.42578125" customWidth="1"/>
    <col min="1797" max="1797" width="18.85546875" customWidth="1"/>
    <col min="2049" max="2049" width="22" customWidth="1"/>
    <col min="2050" max="2050" width="20.140625" customWidth="1"/>
    <col min="2051" max="2051" width="22.7109375" customWidth="1"/>
    <col min="2052" max="2052" width="58.42578125" customWidth="1"/>
    <col min="2053" max="2053" width="18.85546875" customWidth="1"/>
    <col min="2305" max="2305" width="22" customWidth="1"/>
    <col min="2306" max="2306" width="20.140625" customWidth="1"/>
    <col min="2307" max="2307" width="22.7109375" customWidth="1"/>
    <col min="2308" max="2308" width="58.42578125" customWidth="1"/>
    <col min="2309" max="2309" width="18.85546875" customWidth="1"/>
    <col min="2561" max="2561" width="22" customWidth="1"/>
    <col min="2562" max="2562" width="20.140625" customWidth="1"/>
    <col min="2563" max="2563" width="22.7109375" customWidth="1"/>
    <col min="2564" max="2564" width="58.42578125" customWidth="1"/>
    <col min="2565" max="2565" width="18.85546875" customWidth="1"/>
    <col min="2817" max="2817" width="22" customWidth="1"/>
    <col min="2818" max="2818" width="20.140625" customWidth="1"/>
    <col min="2819" max="2819" width="22.7109375" customWidth="1"/>
    <col min="2820" max="2820" width="58.42578125" customWidth="1"/>
    <col min="2821" max="2821" width="18.85546875" customWidth="1"/>
    <col min="3073" max="3073" width="22" customWidth="1"/>
    <col min="3074" max="3074" width="20.140625" customWidth="1"/>
    <col min="3075" max="3075" width="22.7109375" customWidth="1"/>
    <col min="3076" max="3076" width="58.42578125" customWidth="1"/>
    <col min="3077" max="3077" width="18.85546875" customWidth="1"/>
    <col min="3329" max="3329" width="22" customWidth="1"/>
    <col min="3330" max="3330" width="20.140625" customWidth="1"/>
    <col min="3331" max="3331" width="22.7109375" customWidth="1"/>
    <col min="3332" max="3332" width="58.42578125" customWidth="1"/>
    <col min="3333" max="3333" width="18.85546875" customWidth="1"/>
    <col min="3585" max="3585" width="22" customWidth="1"/>
    <col min="3586" max="3586" width="20.140625" customWidth="1"/>
    <col min="3587" max="3587" width="22.7109375" customWidth="1"/>
    <col min="3588" max="3588" width="58.42578125" customWidth="1"/>
    <col min="3589" max="3589" width="18.85546875" customWidth="1"/>
    <col min="3841" max="3841" width="22" customWidth="1"/>
    <col min="3842" max="3842" width="20.140625" customWidth="1"/>
    <col min="3843" max="3843" width="22.7109375" customWidth="1"/>
    <col min="3844" max="3844" width="58.42578125" customWidth="1"/>
    <col min="3845" max="3845" width="18.85546875" customWidth="1"/>
    <col min="4097" max="4097" width="22" customWidth="1"/>
    <col min="4098" max="4098" width="20.140625" customWidth="1"/>
    <col min="4099" max="4099" width="22.7109375" customWidth="1"/>
    <col min="4100" max="4100" width="58.42578125" customWidth="1"/>
    <col min="4101" max="4101" width="18.85546875" customWidth="1"/>
    <col min="4353" max="4353" width="22" customWidth="1"/>
    <col min="4354" max="4354" width="20.140625" customWidth="1"/>
    <col min="4355" max="4355" width="22.7109375" customWidth="1"/>
    <col min="4356" max="4356" width="58.42578125" customWidth="1"/>
    <col min="4357" max="4357" width="18.85546875" customWidth="1"/>
    <col min="4609" max="4609" width="22" customWidth="1"/>
    <col min="4610" max="4610" width="20.140625" customWidth="1"/>
    <col min="4611" max="4611" width="22.7109375" customWidth="1"/>
    <col min="4612" max="4612" width="58.42578125" customWidth="1"/>
    <col min="4613" max="4613" width="18.85546875" customWidth="1"/>
    <col min="4865" max="4865" width="22" customWidth="1"/>
    <col min="4866" max="4866" width="20.140625" customWidth="1"/>
    <col min="4867" max="4867" width="22.7109375" customWidth="1"/>
    <col min="4868" max="4868" width="58.42578125" customWidth="1"/>
    <col min="4869" max="4869" width="18.85546875" customWidth="1"/>
    <col min="5121" max="5121" width="22" customWidth="1"/>
    <col min="5122" max="5122" width="20.140625" customWidth="1"/>
    <col min="5123" max="5123" width="22.7109375" customWidth="1"/>
    <col min="5124" max="5124" width="58.42578125" customWidth="1"/>
    <col min="5125" max="5125" width="18.85546875" customWidth="1"/>
    <col min="5377" max="5377" width="22" customWidth="1"/>
    <col min="5378" max="5378" width="20.140625" customWidth="1"/>
    <col min="5379" max="5379" width="22.7109375" customWidth="1"/>
    <col min="5380" max="5380" width="58.42578125" customWidth="1"/>
    <col min="5381" max="5381" width="18.85546875" customWidth="1"/>
    <col min="5633" max="5633" width="22" customWidth="1"/>
    <col min="5634" max="5634" width="20.140625" customWidth="1"/>
    <col min="5635" max="5635" width="22.7109375" customWidth="1"/>
    <col min="5636" max="5636" width="58.42578125" customWidth="1"/>
    <col min="5637" max="5637" width="18.85546875" customWidth="1"/>
    <col min="5889" max="5889" width="22" customWidth="1"/>
    <col min="5890" max="5890" width="20.140625" customWidth="1"/>
    <col min="5891" max="5891" width="22.7109375" customWidth="1"/>
    <col min="5892" max="5892" width="58.42578125" customWidth="1"/>
    <col min="5893" max="5893" width="18.85546875" customWidth="1"/>
    <col min="6145" max="6145" width="22" customWidth="1"/>
    <col min="6146" max="6146" width="20.140625" customWidth="1"/>
    <col min="6147" max="6147" width="22.7109375" customWidth="1"/>
    <col min="6148" max="6148" width="58.42578125" customWidth="1"/>
    <col min="6149" max="6149" width="18.85546875" customWidth="1"/>
    <col min="6401" max="6401" width="22" customWidth="1"/>
    <col min="6402" max="6402" width="20.140625" customWidth="1"/>
    <col min="6403" max="6403" width="22.7109375" customWidth="1"/>
    <col min="6404" max="6404" width="58.42578125" customWidth="1"/>
    <col min="6405" max="6405" width="18.85546875" customWidth="1"/>
    <col min="6657" max="6657" width="22" customWidth="1"/>
    <col min="6658" max="6658" width="20.140625" customWidth="1"/>
    <col min="6659" max="6659" width="22.7109375" customWidth="1"/>
    <col min="6660" max="6660" width="58.42578125" customWidth="1"/>
    <col min="6661" max="6661" width="18.85546875" customWidth="1"/>
    <col min="6913" max="6913" width="22" customWidth="1"/>
    <col min="6914" max="6914" width="20.140625" customWidth="1"/>
    <col min="6915" max="6915" width="22.7109375" customWidth="1"/>
    <col min="6916" max="6916" width="58.42578125" customWidth="1"/>
    <col min="6917" max="6917" width="18.85546875" customWidth="1"/>
    <col min="7169" max="7169" width="22" customWidth="1"/>
    <col min="7170" max="7170" width="20.140625" customWidth="1"/>
    <col min="7171" max="7171" width="22.7109375" customWidth="1"/>
    <col min="7172" max="7172" width="58.42578125" customWidth="1"/>
    <col min="7173" max="7173" width="18.85546875" customWidth="1"/>
    <col min="7425" max="7425" width="22" customWidth="1"/>
    <col min="7426" max="7426" width="20.140625" customWidth="1"/>
    <col min="7427" max="7427" width="22.7109375" customWidth="1"/>
    <col min="7428" max="7428" width="58.42578125" customWidth="1"/>
    <col min="7429" max="7429" width="18.85546875" customWidth="1"/>
    <col min="7681" max="7681" width="22" customWidth="1"/>
    <col min="7682" max="7682" width="20.140625" customWidth="1"/>
    <col min="7683" max="7683" width="22.7109375" customWidth="1"/>
    <col min="7684" max="7684" width="58.42578125" customWidth="1"/>
    <col min="7685" max="7685" width="18.85546875" customWidth="1"/>
    <col min="7937" max="7937" width="22" customWidth="1"/>
    <col min="7938" max="7938" width="20.140625" customWidth="1"/>
    <col min="7939" max="7939" width="22.7109375" customWidth="1"/>
    <col min="7940" max="7940" width="58.42578125" customWidth="1"/>
    <col min="7941" max="7941" width="18.85546875" customWidth="1"/>
    <col min="8193" max="8193" width="22" customWidth="1"/>
    <col min="8194" max="8194" width="20.140625" customWidth="1"/>
    <col min="8195" max="8195" width="22.7109375" customWidth="1"/>
    <col min="8196" max="8196" width="58.42578125" customWidth="1"/>
    <col min="8197" max="8197" width="18.85546875" customWidth="1"/>
    <col min="8449" max="8449" width="22" customWidth="1"/>
    <col min="8450" max="8450" width="20.140625" customWidth="1"/>
    <col min="8451" max="8451" width="22.7109375" customWidth="1"/>
    <col min="8452" max="8452" width="58.42578125" customWidth="1"/>
    <col min="8453" max="8453" width="18.85546875" customWidth="1"/>
    <col min="8705" max="8705" width="22" customWidth="1"/>
    <col min="8706" max="8706" width="20.140625" customWidth="1"/>
    <col min="8707" max="8707" width="22.7109375" customWidth="1"/>
    <col min="8708" max="8708" width="58.42578125" customWidth="1"/>
    <col min="8709" max="8709" width="18.85546875" customWidth="1"/>
    <col min="8961" max="8961" width="22" customWidth="1"/>
    <col min="8962" max="8962" width="20.140625" customWidth="1"/>
    <col min="8963" max="8963" width="22.7109375" customWidth="1"/>
    <col min="8964" max="8964" width="58.42578125" customWidth="1"/>
    <col min="8965" max="8965" width="18.85546875" customWidth="1"/>
    <col min="9217" max="9217" width="22" customWidth="1"/>
    <col min="9218" max="9218" width="20.140625" customWidth="1"/>
    <col min="9219" max="9219" width="22.7109375" customWidth="1"/>
    <col min="9220" max="9220" width="58.42578125" customWidth="1"/>
    <col min="9221" max="9221" width="18.85546875" customWidth="1"/>
    <col min="9473" max="9473" width="22" customWidth="1"/>
    <col min="9474" max="9474" width="20.140625" customWidth="1"/>
    <col min="9475" max="9475" width="22.7109375" customWidth="1"/>
    <col min="9476" max="9476" width="58.42578125" customWidth="1"/>
    <col min="9477" max="9477" width="18.85546875" customWidth="1"/>
    <col min="9729" max="9729" width="22" customWidth="1"/>
    <col min="9730" max="9730" width="20.140625" customWidth="1"/>
    <col min="9731" max="9731" width="22.7109375" customWidth="1"/>
    <col min="9732" max="9732" width="58.42578125" customWidth="1"/>
    <col min="9733" max="9733" width="18.85546875" customWidth="1"/>
    <col min="9985" max="9985" width="22" customWidth="1"/>
    <col min="9986" max="9986" width="20.140625" customWidth="1"/>
    <col min="9987" max="9987" width="22.7109375" customWidth="1"/>
    <col min="9988" max="9988" width="58.42578125" customWidth="1"/>
    <col min="9989" max="9989" width="18.85546875" customWidth="1"/>
    <col min="10241" max="10241" width="22" customWidth="1"/>
    <col min="10242" max="10242" width="20.140625" customWidth="1"/>
    <col min="10243" max="10243" width="22.7109375" customWidth="1"/>
    <col min="10244" max="10244" width="58.42578125" customWidth="1"/>
    <col min="10245" max="10245" width="18.85546875" customWidth="1"/>
    <col min="10497" max="10497" width="22" customWidth="1"/>
    <col min="10498" max="10498" width="20.140625" customWidth="1"/>
    <col min="10499" max="10499" width="22.7109375" customWidth="1"/>
    <col min="10500" max="10500" width="58.42578125" customWidth="1"/>
    <col min="10501" max="10501" width="18.85546875" customWidth="1"/>
    <col min="10753" max="10753" width="22" customWidth="1"/>
    <col min="10754" max="10754" width="20.140625" customWidth="1"/>
    <col min="10755" max="10755" width="22.7109375" customWidth="1"/>
    <col min="10756" max="10756" width="58.42578125" customWidth="1"/>
    <col min="10757" max="10757" width="18.85546875" customWidth="1"/>
    <col min="11009" max="11009" width="22" customWidth="1"/>
    <col min="11010" max="11010" width="20.140625" customWidth="1"/>
    <col min="11011" max="11011" width="22.7109375" customWidth="1"/>
    <col min="11012" max="11012" width="58.42578125" customWidth="1"/>
    <col min="11013" max="11013" width="18.85546875" customWidth="1"/>
    <col min="11265" max="11265" width="22" customWidth="1"/>
    <col min="11266" max="11266" width="20.140625" customWidth="1"/>
    <col min="11267" max="11267" width="22.7109375" customWidth="1"/>
    <col min="11268" max="11268" width="58.42578125" customWidth="1"/>
    <col min="11269" max="11269" width="18.85546875" customWidth="1"/>
    <col min="11521" max="11521" width="22" customWidth="1"/>
    <col min="11522" max="11522" width="20.140625" customWidth="1"/>
    <col min="11523" max="11523" width="22.7109375" customWidth="1"/>
    <col min="11524" max="11524" width="58.42578125" customWidth="1"/>
    <col min="11525" max="11525" width="18.85546875" customWidth="1"/>
    <col min="11777" max="11777" width="22" customWidth="1"/>
    <col min="11778" max="11778" width="20.140625" customWidth="1"/>
    <col min="11779" max="11779" width="22.7109375" customWidth="1"/>
    <col min="11780" max="11780" width="58.42578125" customWidth="1"/>
    <col min="11781" max="11781" width="18.85546875" customWidth="1"/>
    <col min="12033" max="12033" width="22" customWidth="1"/>
    <col min="12034" max="12034" width="20.140625" customWidth="1"/>
    <col min="12035" max="12035" width="22.7109375" customWidth="1"/>
    <col min="12036" max="12036" width="58.42578125" customWidth="1"/>
    <col min="12037" max="12037" width="18.85546875" customWidth="1"/>
    <col min="12289" max="12289" width="22" customWidth="1"/>
    <col min="12290" max="12290" width="20.140625" customWidth="1"/>
    <col min="12291" max="12291" width="22.7109375" customWidth="1"/>
    <col min="12292" max="12292" width="58.42578125" customWidth="1"/>
    <col min="12293" max="12293" width="18.85546875" customWidth="1"/>
    <col min="12545" max="12545" width="22" customWidth="1"/>
    <col min="12546" max="12546" width="20.140625" customWidth="1"/>
    <col min="12547" max="12547" width="22.7109375" customWidth="1"/>
    <col min="12548" max="12548" width="58.42578125" customWidth="1"/>
    <col min="12549" max="12549" width="18.85546875" customWidth="1"/>
    <col min="12801" max="12801" width="22" customWidth="1"/>
    <col min="12802" max="12802" width="20.140625" customWidth="1"/>
    <col min="12803" max="12803" width="22.7109375" customWidth="1"/>
    <col min="12804" max="12804" width="58.42578125" customWidth="1"/>
    <col min="12805" max="12805" width="18.85546875" customWidth="1"/>
    <col min="13057" max="13057" width="22" customWidth="1"/>
    <col min="13058" max="13058" width="20.140625" customWidth="1"/>
    <col min="13059" max="13059" width="22.7109375" customWidth="1"/>
    <col min="13060" max="13060" width="58.42578125" customWidth="1"/>
    <col min="13061" max="13061" width="18.85546875" customWidth="1"/>
    <col min="13313" max="13313" width="22" customWidth="1"/>
    <col min="13314" max="13314" width="20.140625" customWidth="1"/>
    <col min="13315" max="13315" width="22.7109375" customWidth="1"/>
    <col min="13316" max="13316" width="58.42578125" customWidth="1"/>
    <col min="13317" max="13317" width="18.85546875" customWidth="1"/>
    <col min="13569" max="13569" width="22" customWidth="1"/>
    <col min="13570" max="13570" width="20.140625" customWidth="1"/>
    <col min="13571" max="13571" width="22.7109375" customWidth="1"/>
    <col min="13572" max="13572" width="58.42578125" customWidth="1"/>
    <col min="13573" max="13573" width="18.85546875" customWidth="1"/>
    <col min="13825" max="13825" width="22" customWidth="1"/>
    <col min="13826" max="13826" width="20.140625" customWidth="1"/>
    <col min="13827" max="13827" width="22.7109375" customWidth="1"/>
    <col min="13828" max="13828" width="58.42578125" customWidth="1"/>
    <col min="13829" max="13829" width="18.85546875" customWidth="1"/>
    <col min="14081" max="14081" width="22" customWidth="1"/>
    <col min="14082" max="14082" width="20.140625" customWidth="1"/>
    <col min="14083" max="14083" width="22.7109375" customWidth="1"/>
    <col min="14084" max="14084" width="58.42578125" customWidth="1"/>
    <col min="14085" max="14085" width="18.85546875" customWidth="1"/>
    <col min="14337" max="14337" width="22" customWidth="1"/>
    <col min="14338" max="14338" width="20.140625" customWidth="1"/>
    <col min="14339" max="14339" width="22.7109375" customWidth="1"/>
    <col min="14340" max="14340" width="58.42578125" customWidth="1"/>
    <col min="14341" max="14341" width="18.85546875" customWidth="1"/>
    <col min="14593" max="14593" width="22" customWidth="1"/>
    <col min="14594" max="14594" width="20.140625" customWidth="1"/>
    <col min="14595" max="14595" width="22.7109375" customWidth="1"/>
    <col min="14596" max="14596" width="58.42578125" customWidth="1"/>
    <col min="14597" max="14597" width="18.85546875" customWidth="1"/>
    <col min="14849" max="14849" width="22" customWidth="1"/>
    <col min="14850" max="14850" width="20.140625" customWidth="1"/>
    <col min="14851" max="14851" width="22.7109375" customWidth="1"/>
    <col min="14852" max="14852" width="58.42578125" customWidth="1"/>
    <col min="14853" max="14853" width="18.85546875" customWidth="1"/>
    <col min="15105" max="15105" width="22" customWidth="1"/>
    <col min="15106" max="15106" width="20.140625" customWidth="1"/>
    <col min="15107" max="15107" width="22.7109375" customWidth="1"/>
    <col min="15108" max="15108" width="58.42578125" customWidth="1"/>
    <col min="15109" max="15109" width="18.85546875" customWidth="1"/>
    <col min="15361" max="15361" width="22" customWidth="1"/>
    <col min="15362" max="15362" width="20.140625" customWidth="1"/>
    <col min="15363" max="15363" width="22.7109375" customWidth="1"/>
    <col min="15364" max="15364" width="58.42578125" customWidth="1"/>
    <col min="15365" max="15365" width="18.85546875" customWidth="1"/>
    <col min="15617" max="15617" width="22" customWidth="1"/>
    <col min="15618" max="15618" width="20.140625" customWidth="1"/>
    <col min="15619" max="15619" width="22.7109375" customWidth="1"/>
    <col min="15620" max="15620" width="58.42578125" customWidth="1"/>
    <col min="15621" max="15621" width="18.85546875" customWidth="1"/>
    <col min="15873" max="15873" width="22" customWidth="1"/>
    <col min="15874" max="15874" width="20.140625" customWidth="1"/>
    <col min="15875" max="15875" width="22.7109375" customWidth="1"/>
    <col min="15876" max="15876" width="58.42578125" customWidth="1"/>
    <col min="15877" max="15877" width="18.85546875" customWidth="1"/>
    <col min="16129" max="16129" width="22" customWidth="1"/>
    <col min="16130" max="16130" width="20.140625" customWidth="1"/>
    <col min="16131" max="16131" width="22.7109375" customWidth="1"/>
    <col min="16132" max="16132" width="58.42578125" customWidth="1"/>
    <col min="16133" max="16133" width="18.85546875" customWidth="1"/>
  </cols>
  <sheetData>
    <row r="1" spans="1:11" ht="17.25" x14ac:dyDescent="0.25">
      <c r="A1" s="569" t="s">
        <v>82</v>
      </c>
      <c r="B1" s="569"/>
      <c r="C1" s="569"/>
      <c r="D1" s="569"/>
      <c r="E1" s="569"/>
      <c r="F1" s="24"/>
      <c r="G1" s="24"/>
      <c r="H1" s="24"/>
      <c r="I1" s="24"/>
      <c r="J1" s="24"/>
      <c r="K1" s="24"/>
    </row>
    <row r="3" spans="1:11" ht="45" customHeight="1" x14ac:dyDescent="0.25">
      <c r="A3" s="675" t="s">
        <v>371</v>
      </c>
      <c r="B3" s="675"/>
      <c r="C3" s="675"/>
      <c r="D3" s="675"/>
      <c r="E3" s="675"/>
    </row>
    <row r="4" spans="1:11" ht="17.25" customHeight="1" x14ac:dyDescent="0.25">
      <c r="A4" s="394"/>
      <c r="B4" s="394"/>
      <c r="C4" s="394"/>
      <c r="D4" s="394"/>
      <c r="E4" s="394"/>
    </row>
    <row r="5" spans="1:11" s="4" customFormat="1" x14ac:dyDescent="0.25">
      <c r="A5" s="565"/>
      <c r="B5" s="321"/>
      <c r="C5" s="322"/>
      <c r="D5" s="327"/>
      <c r="E5" s="328"/>
    </row>
    <row r="6" spans="1:11" ht="24.75" customHeight="1" x14ac:dyDescent="0.25">
      <c r="A6" s="667" t="s">
        <v>116</v>
      </c>
      <c r="B6" s="667"/>
      <c r="C6" s="667"/>
      <c r="D6" s="667"/>
      <c r="E6" s="667"/>
    </row>
    <row r="7" spans="1:11" ht="17.25" x14ac:dyDescent="0.3">
      <c r="A7" s="668" t="s">
        <v>137</v>
      </c>
      <c r="B7" s="668"/>
      <c r="C7" s="668"/>
      <c r="D7" s="668"/>
      <c r="E7" s="668"/>
    </row>
    <row r="8" spans="1:11" ht="17.25" x14ac:dyDescent="0.3">
      <c r="A8" s="668" t="s">
        <v>138</v>
      </c>
      <c r="B8" s="668"/>
      <c r="C8" s="668"/>
      <c r="D8" s="668"/>
      <c r="E8" s="668"/>
    </row>
    <row r="10" spans="1:11" ht="33.75" customHeight="1" x14ac:dyDescent="0.25">
      <c r="A10" s="59" t="s">
        <v>29</v>
      </c>
      <c r="B10" s="59"/>
      <c r="C10" s="59" t="s">
        <v>139</v>
      </c>
      <c r="D10" s="59" t="s">
        <v>140</v>
      </c>
      <c r="E10" s="324" t="s">
        <v>141</v>
      </c>
    </row>
    <row r="11" spans="1:11" x14ac:dyDescent="0.25">
      <c r="A11" s="59" t="s">
        <v>142</v>
      </c>
      <c r="B11" s="59" t="s">
        <v>143</v>
      </c>
      <c r="C11" s="59" t="s">
        <v>144</v>
      </c>
      <c r="D11" s="59"/>
      <c r="E11" s="324" t="s">
        <v>145</v>
      </c>
    </row>
    <row r="12" spans="1:11" ht="21" customHeight="1" x14ac:dyDescent="0.25">
      <c r="A12" s="37">
        <v>1049</v>
      </c>
      <c r="B12" s="38"/>
      <c r="C12" s="38"/>
      <c r="D12" s="38" t="s">
        <v>146</v>
      </c>
      <c r="E12" s="324"/>
    </row>
    <row r="13" spans="1:11" ht="36.75" customHeight="1" x14ac:dyDescent="0.25">
      <c r="A13" s="663"/>
      <c r="B13" s="663"/>
      <c r="C13" s="663"/>
      <c r="D13" s="56" t="s">
        <v>180</v>
      </c>
      <c r="E13" s="178">
        <f>SUM(E19)</f>
        <v>25000</v>
      </c>
    </row>
    <row r="14" spans="1:11" ht="27.75" customHeight="1" x14ac:dyDescent="0.25">
      <c r="A14" s="664"/>
      <c r="B14" s="664"/>
      <c r="C14" s="664"/>
      <c r="D14" s="58" t="s">
        <v>147</v>
      </c>
      <c r="E14" s="325"/>
    </row>
    <row r="15" spans="1:11" ht="35.25" customHeight="1" x14ac:dyDescent="0.25">
      <c r="A15" s="664"/>
      <c r="B15" s="664"/>
      <c r="C15" s="664"/>
      <c r="D15" s="60" t="s">
        <v>181</v>
      </c>
      <c r="E15" s="325"/>
    </row>
    <row r="16" spans="1:11" x14ac:dyDescent="0.25">
      <c r="A16" s="664"/>
      <c r="B16" s="664"/>
      <c r="C16" s="664"/>
      <c r="D16" s="58" t="s">
        <v>40</v>
      </c>
      <c r="E16" s="325"/>
    </row>
    <row r="17" spans="1:5" ht="67.5" x14ac:dyDescent="0.25">
      <c r="A17" s="664"/>
      <c r="B17" s="665"/>
      <c r="C17" s="665"/>
      <c r="D17" s="60" t="s">
        <v>165</v>
      </c>
      <c r="E17" s="325"/>
    </row>
    <row r="18" spans="1:5" x14ac:dyDescent="0.25">
      <c r="A18" s="664"/>
      <c r="B18" s="38"/>
      <c r="C18" s="38"/>
      <c r="D18" s="38" t="s">
        <v>182</v>
      </c>
      <c r="E18" s="324"/>
    </row>
    <row r="19" spans="1:5" ht="27" x14ac:dyDescent="0.25">
      <c r="A19" s="664"/>
      <c r="B19" s="654" t="s">
        <v>46</v>
      </c>
      <c r="C19" s="657"/>
      <c r="D19" s="60" t="s">
        <v>183</v>
      </c>
      <c r="E19" s="179">
        <f>SUM('ՏԿՆ ծր'!G22)</f>
        <v>25000</v>
      </c>
    </row>
    <row r="20" spans="1:5" x14ac:dyDescent="0.25">
      <c r="A20" s="664"/>
      <c r="B20" s="655"/>
      <c r="C20" s="658"/>
      <c r="D20" s="58" t="s">
        <v>184</v>
      </c>
      <c r="E20" s="325"/>
    </row>
    <row r="21" spans="1:5" ht="40.5" x14ac:dyDescent="0.25">
      <c r="A21" s="664"/>
      <c r="B21" s="655"/>
      <c r="C21" s="658"/>
      <c r="D21" s="60" t="s">
        <v>185</v>
      </c>
      <c r="E21" s="567"/>
    </row>
    <row r="22" spans="1:5" x14ac:dyDescent="0.25">
      <c r="A22" s="664"/>
      <c r="B22" s="655"/>
      <c r="C22" s="658"/>
      <c r="D22" s="58" t="s">
        <v>186</v>
      </c>
      <c r="E22" s="568"/>
    </row>
    <row r="23" spans="1:5" ht="27" x14ac:dyDescent="0.25">
      <c r="A23" s="665"/>
      <c r="B23" s="656"/>
      <c r="C23" s="659"/>
      <c r="D23" s="60" t="s">
        <v>164</v>
      </c>
      <c r="E23" s="568"/>
    </row>
    <row r="24" spans="1:5" x14ac:dyDescent="0.25">
      <c r="A24" s="63"/>
      <c r="B24" s="63"/>
      <c r="C24" s="63"/>
      <c r="D24" s="63"/>
      <c r="E24" s="392"/>
    </row>
    <row r="25" spans="1:5" ht="17.25" x14ac:dyDescent="0.25">
      <c r="A25" s="667" t="s">
        <v>115</v>
      </c>
      <c r="B25" s="667"/>
      <c r="C25" s="667"/>
      <c r="D25" s="667"/>
      <c r="E25" s="667"/>
    </row>
    <row r="26" spans="1:5" ht="17.25" x14ac:dyDescent="0.3">
      <c r="A26" s="668" t="s">
        <v>137</v>
      </c>
      <c r="B26" s="668"/>
      <c r="C26" s="668"/>
      <c r="D26" s="668"/>
      <c r="E26" s="668"/>
    </row>
    <row r="27" spans="1:5" ht="17.25" x14ac:dyDescent="0.3">
      <c r="A27" s="668" t="s">
        <v>138</v>
      </c>
      <c r="B27" s="668"/>
      <c r="C27" s="668"/>
      <c r="D27" s="668"/>
      <c r="E27" s="668"/>
    </row>
    <row r="28" spans="1:5" x14ac:dyDescent="0.25">
      <c r="A28" s="64"/>
      <c r="B28" s="64"/>
      <c r="C28" s="64"/>
      <c r="D28" s="64"/>
      <c r="E28" s="323"/>
    </row>
    <row r="29" spans="1:5" x14ac:dyDescent="0.25">
      <c r="A29" s="37">
        <v>1146</v>
      </c>
      <c r="B29" s="38"/>
      <c r="C29" s="38"/>
      <c r="D29" s="38" t="s">
        <v>146</v>
      </c>
      <c r="E29" s="326"/>
    </row>
    <row r="30" spans="1:5" x14ac:dyDescent="0.25">
      <c r="A30" s="663"/>
      <c r="B30" s="663"/>
      <c r="C30" s="663"/>
      <c r="D30" s="56" t="s">
        <v>169</v>
      </c>
      <c r="E30" s="179">
        <f>E36</f>
        <v>-25000</v>
      </c>
    </row>
    <row r="31" spans="1:5" x14ac:dyDescent="0.25">
      <c r="A31" s="664"/>
      <c r="B31" s="664"/>
      <c r="C31" s="664"/>
      <c r="D31" s="58" t="s">
        <v>147</v>
      </c>
      <c r="E31" s="326"/>
    </row>
    <row r="32" spans="1:5" ht="27" x14ac:dyDescent="0.25">
      <c r="A32" s="664"/>
      <c r="B32" s="664"/>
      <c r="C32" s="664"/>
      <c r="D32" s="60" t="s">
        <v>148</v>
      </c>
      <c r="E32" s="326"/>
    </row>
    <row r="33" spans="1:5" x14ac:dyDescent="0.25">
      <c r="A33" s="664"/>
      <c r="B33" s="664"/>
      <c r="C33" s="664"/>
      <c r="D33" s="58" t="s">
        <v>40</v>
      </c>
      <c r="E33" s="326"/>
    </row>
    <row r="34" spans="1:5" ht="40.5" x14ac:dyDescent="0.25">
      <c r="A34" s="664"/>
      <c r="B34" s="665"/>
      <c r="C34" s="665"/>
      <c r="D34" s="60" t="s">
        <v>149</v>
      </c>
      <c r="E34" s="326"/>
    </row>
    <row r="35" spans="1:5" ht="27" x14ac:dyDescent="0.25">
      <c r="A35" s="664"/>
      <c r="B35" s="38"/>
      <c r="C35" s="38"/>
      <c r="D35" s="38" t="s">
        <v>191</v>
      </c>
      <c r="E35" s="326"/>
    </row>
    <row r="36" spans="1:5" ht="27" x14ac:dyDescent="0.25">
      <c r="A36" s="664"/>
      <c r="B36" s="654" t="s">
        <v>171</v>
      </c>
      <c r="C36" s="657"/>
      <c r="D36" s="60" t="s">
        <v>189</v>
      </c>
      <c r="E36" s="179">
        <f>SUM('ՔՆ ծր'!G16)</f>
        <v>-25000</v>
      </c>
    </row>
    <row r="37" spans="1:5" x14ac:dyDescent="0.25">
      <c r="A37" s="664"/>
      <c r="B37" s="655"/>
      <c r="C37" s="658"/>
      <c r="D37" s="58" t="s">
        <v>184</v>
      </c>
      <c r="E37" s="326"/>
    </row>
    <row r="38" spans="1:5" ht="40.5" x14ac:dyDescent="0.25">
      <c r="A38" s="664"/>
      <c r="B38" s="655"/>
      <c r="C38" s="658"/>
      <c r="D38" s="60" t="s">
        <v>190</v>
      </c>
      <c r="E38" s="326"/>
    </row>
    <row r="39" spans="1:5" x14ac:dyDescent="0.25">
      <c r="A39" s="664"/>
      <c r="B39" s="655"/>
      <c r="C39" s="658"/>
      <c r="D39" s="58" t="s">
        <v>186</v>
      </c>
      <c r="E39" s="326"/>
    </row>
    <row r="40" spans="1:5" x14ac:dyDescent="0.25">
      <c r="A40" s="665"/>
      <c r="B40" s="656"/>
      <c r="C40" s="659"/>
      <c r="D40" s="60" t="s">
        <v>101</v>
      </c>
      <c r="E40" s="326"/>
    </row>
    <row r="41" spans="1:5" s="4" customFormat="1" x14ac:dyDescent="0.25">
      <c r="A41" s="565"/>
      <c r="B41" s="321"/>
      <c r="C41" s="322"/>
      <c r="D41" s="327"/>
      <c r="E41" s="328"/>
    </row>
    <row r="42" spans="1:5" s="4" customFormat="1" x14ac:dyDescent="0.25">
      <c r="A42" s="565"/>
      <c r="B42" s="321"/>
      <c r="C42" s="322"/>
      <c r="D42" s="327"/>
      <c r="E42" s="328"/>
    </row>
    <row r="43" spans="1:5" ht="17.25" x14ac:dyDescent="0.25">
      <c r="A43" s="667" t="s">
        <v>277</v>
      </c>
      <c r="B43" s="667"/>
      <c r="C43" s="667"/>
      <c r="D43" s="667"/>
      <c r="E43" s="667"/>
    </row>
    <row r="44" spans="1:5" ht="17.25" x14ac:dyDescent="0.3">
      <c r="A44" s="668" t="s">
        <v>137</v>
      </c>
      <c r="B44" s="668"/>
      <c r="C44" s="668"/>
      <c r="D44" s="668"/>
      <c r="E44" s="668"/>
    </row>
    <row r="45" spans="1:5" ht="17.25" x14ac:dyDescent="0.3">
      <c r="A45" s="668" t="s">
        <v>138</v>
      </c>
      <c r="B45" s="668"/>
      <c r="C45" s="668"/>
      <c r="D45" s="668"/>
      <c r="E45" s="668"/>
    </row>
    <row r="46" spans="1:5" ht="33.75" customHeight="1" x14ac:dyDescent="0.25">
      <c r="A46" s="59" t="s">
        <v>29</v>
      </c>
      <c r="B46" s="59"/>
      <c r="C46" s="59" t="s">
        <v>139</v>
      </c>
      <c r="D46" s="59" t="s">
        <v>140</v>
      </c>
      <c r="E46" s="324" t="s">
        <v>141</v>
      </c>
    </row>
    <row r="47" spans="1:5" x14ac:dyDescent="0.25">
      <c r="A47" s="59" t="s">
        <v>142</v>
      </c>
      <c r="B47" s="59" t="s">
        <v>143</v>
      </c>
      <c r="C47" s="59" t="s">
        <v>144</v>
      </c>
      <c r="D47" s="59"/>
      <c r="E47" s="324" t="s">
        <v>145</v>
      </c>
    </row>
    <row r="48" spans="1:5" x14ac:dyDescent="0.25">
      <c r="A48" s="37">
        <v>1049</v>
      </c>
      <c r="B48" s="38"/>
      <c r="C48" s="38"/>
      <c r="D48" s="38" t="s">
        <v>146</v>
      </c>
      <c r="E48" s="324"/>
    </row>
    <row r="49" spans="1:5" ht="27" x14ac:dyDescent="0.25">
      <c r="A49" s="663"/>
      <c r="B49" s="663"/>
      <c r="C49" s="663"/>
      <c r="D49" s="56" t="s">
        <v>180</v>
      </c>
      <c r="E49" s="178">
        <f>SUM(E55)</f>
        <v>-42800</v>
      </c>
    </row>
    <row r="50" spans="1:5" x14ac:dyDescent="0.25">
      <c r="A50" s="664"/>
      <c r="B50" s="664"/>
      <c r="C50" s="664"/>
      <c r="D50" s="58" t="s">
        <v>147</v>
      </c>
      <c r="E50" s="325"/>
    </row>
    <row r="51" spans="1:5" ht="27" x14ac:dyDescent="0.25">
      <c r="A51" s="664"/>
      <c r="B51" s="664"/>
      <c r="C51" s="664"/>
      <c r="D51" s="60" t="s">
        <v>181</v>
      </c>
      <c r="E51" s="325"/>
    </row>
    <row r="52" spans="1:5" x14ac:dyDescent="0.25">
      <c r="A52" s="664"/>
      <c r="B52" s="664"/>
      <c r="C52" s="664"/>
      <c r="D52" s="58" t="s">
        <v>40</v>
      </c>
      <c r="E52" s="325"/>
    </row>
    <row r="53" spans="1:5" ht="67.5" x14ac:dyDescent="0.25">
      <c r="A53" s="664"/>
      <c r="B53" s="665"/>
      <c r="C53" s="665"/>
      <c r="D53" s="60" t="s">
        <v>165</v>
      </c>
      <c r="E53" s="325"/>
    </row>
    <row r="54" spans="1:5" x14ac:dyDescent="0.25">
      <c r="A54" s="664"/>
      <c r="B54" s="38"/>
      <c r="C54" s="38"/>
      <c r="D54" s="38" t="s">
        <v>182</v>
      </c>
      <c r="E54" s="324"/>
    </row>
    <row r="55" spans="1:5" ht="27" x14ac:dyDescent="0.25">
      <c r="A55" s="664"/>
      <c r="B55" s="654" t="s">
        <v>443</v>
      </c>
      <c r="C55" s="657"/>
      <c r="D55" s="60" t="s">
        <v>466</v>
      </c>
      <c r="E55" s="178">
        <f>SUM('Գեղարքունիք ծր'!G72)</f>
        <v>-42800</v>
      </c>
    </row>
    <row r="56" spans="1:5" x14ac:dyDescent="0.25">
      <c r="A56" s="664"/>
      <c r="B56" s="655"/>
      <c r="C56" s="658"/>
      <c r="D56" s="58" t="s">
        <v>184</v>
      </c>
      <c r="E56" s="326"/>
    </row>
    <row r="57" spans="1:5" ht="40.5" x14ac:dyDescent="0.25">
      <c r="A57" s="664"/>
      <c r="B57" s="655"/>
      <c r="C57" s="658"/>
      <c r="D57" s="60" t="s">
        <v>185</v>
      </c>
      <c r="E57" s="326"/>
    </row>
    <row r="58" spans="1:5" x14ac:dyDescent="0.25">
      <c r="A58" s="664"/>
      <c r="B58" s="655"/>
      <c r="C58" s="658"/>
      <c r="D58" s="58" t="s">
        <v>186</v>
      </c>
      <c r="E58" s="326"/>
    </row>
    <row r="59" spans="1:5" ht="27" x14ac:dyDescent="0.25">
      <c r="A59" s="665"/>
      <c r="B59" s="655"/>
      <c r="C59" s="658"/>
      <c r="D59" s="60" t="s">
        <v>164</v>
      </c>
      <c r="E59" s="326"/>
    </row>
    <row r="60" spans="1:5" x14ac:dyDescent="0.25">
      <c r="A60" s="37">
        <v>1146</v>
      </c>
      <c r="B60" s="38"/>
      <c r="C60" s="38"/>
      <c r="D60" s="38" t="s">
        <v>146</v>
      </c>
      <c r="E60" s="326"/>
    </row>
    <row r="61" spans="1:5" x14ac:dyDescent="0.25">
      <c r="A61" s="663"/>
      <c r="B61" s="663"/>
      <c r="C61" s="663"/>
      <c r="D61" s="56" t="s">
        <v>169</v>
      </c>
      <c r="E61" s="179">
        <f>SUM(E67)</f>
        <v>25000</v>
      </c>
    </row>
    <row r="62" spans="1:5" x14ac:dyDescent="0.25">
      <c r="A62" s="664"/>
      <c r="B62" s="664"/>
      <c r="C62" s="664"/>
      <c r="D62" s="58" t="s">
        <v>147</v>
      </c>
      <c r="E62" s="326"/>
    </row>
    <row r="63" spans="1:5" ht="27" x14ac:dyDescent="0.25">
      <c r="A63" s="664"/>
      <c r="B63" s="664"/>
      <c r="C63" s="664"/>
      <c r="D63" s="60" t="s">
        <v>148</v>
      </c>
      <c r="E63" s="326"/>
    </row>
    <row r="64" spans="1:5" x14ac:dyDescent="0.25">
      <c r="A64" s="664"/>
      <c r="B64" s="664"/>
      <c r="C64" s="664"/>
      <c r="D64" s="58" t="s">
        <v>40</v>
      </c>
      <c r="E64" s="326"/>
    </row>
    <row r="65" spans="1:5" ht="40.5" x14ac:dyDescent="0.25">
      <c r="A65" s="664"/>
      <c r="B65" s="665"/>
      <c r="C65" s="665"/>
      <c r="D65" s="60" t="s">
        <v>149</v>
      </c>
      <c r="E65" s="326"/>
    </row>
    <row r="66" spans="1:5" x14ac:dyDescent="0.25">
      <c r="A66" s="664"/>
      <c r="B66" s="38"/>
      <c r="C66" s="38"/>
      <c r="D66" s="38" t="s">
        <v>150</v>
      </c>
      <c r="E66" s="326"/>
    </row>
    <row r="67" spans="1:5" ht="27" x14ac:dyDescent="0.25">
      <c r="A67" s="664"/>
      <c r="B67" s="654" t="s">
        <v>358</v>
      </c>
      <c r="C67" s="657"/>
      <c r="D67" s="60" t="s">
        <v>467</v>
      </c>
      <c r="E67" s="326">
        <f>SUM('Գեղարքունիք ծր'!G34)</f>
        <v>25000</v>
      </c>
    </row>
    <row r="68" spans="1:5" x14ac:dyDescent="0.25">
      <c r="A68" s="664"/>
      <c r="B68" s="655"/>
      <c r="C68" s="658"/>
      <c r="D68" s="58" t="s">
        <v>151</v>
      </c>
      <c r="E68" s="326"/>
    </row>
    <row r="69" spans="1:5" ht="67.5" x14ac:dyDescent="0.25">
      <c r="A69" s="664"/>
      <c r="B69" s="655"/>
      <c r="C69" s="658"/>
      <c r="D69" s="60" t="s">
        <v>468</v>
      </c>
      <c r="E69" s="326"/>
    </row>
    <row r="70" spans="1:5" x14ac:dyDescent="0.25">
      <c r="A70" s="664"/>
      <c r="B70" s="655"/>
      <c r="C70" s="658"/>
      <c r="D70" s="58" t="s">
        <v>152</v>
      </c>
      <c r="E70" s="326"/>
    </row>
    <row r="71" spans="1:5" ht="27" x14ac:dyDescent="0.25">
      <c r="A71" s="664"/>
      <c r="B71" s="655"/>
      <c r="C71" s="658"/>
      <c r="D71" s="60" t="s">
        <v>469</v>
      </c>
      <c r="E71" s="326"/>
    </row>
    <row r="72" spans="1:5" x14ac:dyDescent="0.25">
      <c r="A72" s="664"/>
      <c r="B72" s="655"/>
      <c r="C72" s="658"/>
      <c r="D72" s="58" t="s">
        <v>153</v>
      </c>
      <c r="E72" s="326"/>
    </row>
    <row r="73" spans="1:5" x14ac:dyDescent="0.25">
      <c r="A73" s="665"/>
      <c r="B73" s="656"/>
      <c r="C73" s="659"/>
      <c r="D73" s="60" t="s">
        <v>101</v>
      </c>
      <c r="E73" s="326"/>
    </row>
    <row r="74" spans="1:5" ht="30" customHeight="1" x14ac:dyDescent="0.25">
      <c r="A74" s="37">
        <v>1098</v>
      </c>
      <c r="B74" s="38"/>
      <c r="C74" s="38"/>
      <c r="D74" s="38" t="s">
        <v>146</v>
      </c>
      <c r="E74" s="324"/>
    </row>
    <row r="75" spans="1:5" x14ac:dyDescent="0.25">
      <c r="A75" s="669"/>
      <c r="B75" s="663"/>
      <c r="C75" s="663"/>
      <c r="D75" s="56" t="s">
        <v>206</v>
      </c>
      <c r="E75" s="178">
        <f>E81</f>
        <v>19989.099999999999</v>
      </c>
    </row>
    <row r="76" spans="1:5" ht="24.75" customHeight="1" x14ac:dyDescent="0.25">
      <c r="A76" s="670"/>
      <c r="B76" s="664"/>
      <c r="C76" s="664"/>
      <c r="D76" s="58" t="s">
        <v>147</v>
      </c>
      <c r="E76" s="325"/>
    </row>
    <row r="77" spans="1:5" ht="40.5" customHeight="1" x14ac:dyDescent="0.25">
      <c r="A77" s="670"/>
      <c r="B77" s="664"/>
      <c r="C77" s="664"/>
      <c r="D77" s="60" t="s">
        <v>207</v>
      </c>
      <c r="E77" s="325"/>
    </row>
    <row r="78" spans="1:5" ht="24" customHeight="1" x14ac:dyDescent="0.25">
      <c r="A78" s="670"/>
      <c r="B78" s="664"/>
      <c r="C78" s="664"/>
      <c r="D78" s="58" t="s">
        <v>40</v>
      </c>
      <c r="E78" s="325"/>
    </row>
    <row r="79" spans="1:5" ht="40.5" x14ac:dyDescent="0.25">
      <c r="A79" s="670"/>
      <c r="B79" s="665"/>
      <c r="C79" s="665"/>
      <c r="D79" s="60" t="s">
        <v>208</v>
      </c>
      <c r="E79" s="325"/>
    </row>
    <row r="80" spans="1:5" ht="25.5" customHeight="1" x14ac:dyDescent="0.25">
      <c r="A80" s="670"/>
      <c r="B80" s="38"/>
      <c r="C80" s="38"/>
      <c r="D80" s="38" t="s">
        <v>209</v>
      </c>
      <c r="E80" s="324"/>
    </row>
    <row r="81" spans="1:5" ht="30.75" customHeight="1" x14ac:dyDescent="0.25">
      <c r="A81" s="670"/>
      <c r="B81" s="654" t="s">
        <v>337</v>
      </c>
      <c r="C81" s="657"/>
      <c r="D81" s="60" t="s">
        <v>464</v>
      </c>
      <c r="E81" s="326">
        <f>SUM('Գեղարքունիք ծր'!G16)</f>
        <v>19989.099999999999</v>
      </c>
    </row>
    <row r="82" spans="1:5" ht="21.75" customHeight="1" x14ac:dyDescent="0.25">
      <c r="A82" s="670"/>
      <c r="B82" s="655"/>
      <c r="C82" s="658"/>
      <c r="D82" s="58" t="s">
        <v>210</v>
      </c>
      <c r="E82" s="326"/>
    </row>
    <row r="83" spans="1:5" ht="45" customHeight="1" x14ac:dyDescent="0.25">
      <c r="A83" s="670"/>
      <c r="B83" s="655"/>
      <c r="C83" s="658"/>
      <c r="D83" s="60" t="s">
        <v>465</v>
      </c>
      <c r="E83" s="326"/>
    </row>
    <row r="84" spans="1:5" x14ac:dyDescent="0.25">
      <c r="A84" s="37">
        <v>1047</v>
      </c>
      <c r="B84" s="38"/>
      <c r="C84" s="38"/>
      <c r="D84" s="38" t="s">
        <v>146</v>
      </c>
      <c r="E84" s="324"/>
    </row>
    <row r="85" spans="1:5" ht="40.5" x14ac:dyDescent="0.25">
      <c r="A85" s="1483"/>
      <c r="B85" s="663"/>
      <c r="C85" s="663"/>
      <c r="D85" s="56" t="s">
        <v>214</v>
      </c>
      <c r="E85" s="178">
        <f>SUM(E91)</f>
        <v>-2200</v>
      </c>
    </row>
    <row r="86" spans="1:5" x14ac:dyDescent="0.25">
      <c r="A86" s="1484"/>
      <c r="B86" s="664"/>
      <c r="C86" s="664"/>
      <c r="D86" s="58" t="s">
        <v>147</v>
      </c>
      <c r="E86" s="325"/>
    </row>
    <row r="87" spans="1:5" ht="27" x14ac:dyDescent="0.25">
      <c r="A87" s="1484"/>
      <c r="B87" s="664"/>
      <c r="C87" s="664"/>
      <c r="D87" s="60" t="s">
        <v>215</v>
      </c>
      <c r="E87" s="325"/>
    </row>
    <row r="88" spans="1:5" x14ac:dyDescent="0.25">
      <c r="A88" s="1484"/>
      <c r="B88" s="664"/>
      <c r="C88" s="664"/>
      <c r="D88" s="58" t="s">
        <v>40</v>
      </c>
      <c r="E88" s="325"/>
    </row>
    <row r="89" spans="1:5" x14ac:dyDescent="0.25">
      <c r="A89" s="1484"/>
      <c r="B89" s="665"/>
      <c r="C89" s="665"/>
      <c r="D89" s="60" t="s">
        <v>104</v>
      </c>
      <c r="E89" s="325"/>
    </row>
    <row r="90" spans="1:5" x14ac:dyDescent="0.25">
      <c r="A90" s="1484"/>
      <c r="B90" s="38"/>
      <c r="C90" s="38"/>
      <c r="D90" s="38" t="s">
        <v>182</v>
      </c>
      <c r="E90" s="324"/>
    </row>
    <row r="91" spans="1:5" ht="27" x14ac:dyDescent="0.25">
      <c r="A91" s="1484"/>
      <c r="B91" s="654" t="s">
        <v>442</v>
      </c>
      <c r="C91" s="657"/>
      <c r="D91" s="60" t="s">
        <v>470</v>
      </c>
      <c r="E91" s="178">
        <f>SUM('Գեղարքունիք ծր'!G59)</f>
        <v>-2200</v>
      </c>
    </row>
    <row r="92" spans="1:5" x14ac:dyDescent="0.25">
      <c r="A92" s="1484"/>
      <c r="B92" s="655"/>
      <c r="C92" s="658"/>
      <c r="D92" s="58" t="s">
        <v>184</v>
      </c>
      <c r="E92" s="326"/>
    </row>
    <row r="93" spans="1:5" ht="40.5" x14ac:dyDescent="0.25">
      <c r="A93" s="1484"/>
      <c r="B93" s="655"/>
      <c r="C93" s="658"/>
      <c r="D93" s="60" t="s">
        <v>219</v>
      </c>
      <c r="E93" s="326"/>
    </row>
    <row r="94" spans="1:5" x14ac:dyDescent="0.25">
      <c r="A94" s="1484"/>
      <c r="B94" s="655"/>
      <c r="C94" s="658"/>
      <c r="D94" s="58" t="s">
        <v>186</v>
      </c>
      <c r="E94" s="326"/>
    </row>
    <row r="95" spans="1:5" ht="40.5" x14ac:dyDescent="0.25">
      <c r="A95" s="1485"/>
      <c r="B95" s="655"/>
      <c r="C95" s="658"/>
      <c r="D95" s="60" t="s">
        <v>103</v>
      </c>
      <c r="E95" s="326"/>
    </row>
    <row r="96" spans="1:5" x14ac:dyDescent="0.25">
      <c r="A96" s="63"/>
      <c r="B96" s="63"/>
      <c r="C96" s="63"/>
      <c r="D96" s="63"/>
      <c r="E96" s="392"/>
    </row>
    <row r="97" spans="5:5" ht="17.25" x14ac:dyDescent="0.3">
      <c r="E97" s="395"/>
    </row>
    <row r="98" spans="5:5" ht="17.25" x14ac:dyDescent="0.3">
      <c r="E98" s="395"/>
    </row>
  </sheetData>
  <mergeCells count="41">
    <mergeCell ref="A43:E43"/>
    <mergeCell ref="A44:E44"/>
    <mergeCell ref="A45:E45"/>
    <mergeCell ref="A75:A83"/>
    <mergeCell ref="B75:B79"/>
    <mergeCell ref="C75:C79"/>
    <mergeCell ref="A49:A59"/>
    <mergeCell ref="B49:B53"/>
    <mergeCell ref="C49:C53"/>
    <mergeCell ref="B55:B59"/>
    <mergeCell ref="C55:C59"/>
    <mergeCell ref="A85:A95"/>
    <mergeCell ref="B67:B73"/>
    <mergeCell ref="C67:C73"/>
    <mergeCell ref="B85:B89"/>
    <mergeCell ref="C85:C89"/>
    <mergeCell ref="B91:B95"/>
    <mergeCell ref="C91:C95"/>
    <mergeCell ref="B81:B83"/>
    <mergeCell ref="C81:C83"/>
    <mergeCell ref="A61:A73"/>
    <mergeCell ref="B61:B65"/>
    <mergeCell ref="C61:C65"/>
    <mergeCell ref="A1:E1"/>
    <mergeCell ref="A3:E3"/>
    <mergeCell ref="A8:E8"/>
    <mergeCell ref="A13:A23"/>
    <mergeCell ref="B13:B17"/>
    <mergeCell ref="C13:C17"/>
    <mergeCell ref="B19:B23"/>
    <mergeCell ref="C19:C23"/>
    <mergeCell ref="A7:E7"/>
    <mergeCell ref="A6:E6"/>
    <mergeCell ref="A25:E25"/>
    <mergeCell ref="A26:E26"/>
    <mergeCell ref="A27:E27"/>
    <mergeCell ref="A30:A40"/>
    <mergeCell ref="B30:B34"/>
    <mergeCell ref="C30:C34"/>
    <mergeCell ref="B36:B40"/>
    <mergeCell ref="C36:C40"/>
  </mergeCells>
  <pageMargins left="0.17" right="0.17" top="0.45" bottom="0.39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opLeftCell="A13" workbookViewId="0">
      <selection activeCell="F35" sqref="F35"/>
    </sheetView>
  </sheetViews>
  <sheetFormatPr defaultRowHeight="15" x14ac:dyDescent="0.25"/>
  <cols>
    <col min="1" max="1" width="13.42578125" style="232" customWidth="1"/>
    <col min="2" max="2" width="50.140625" style="267" customWidth="1"/>
    <col min="3" max="3" width="18.85546875" customWidth="1"/>
    <col min="4" max="4" width="14.42578125" customWidth="1"/>
    <col min="5" max="5" width="12" customWidth="1"/>
    <col min="6" max="6" width="28" style="537" customWidth="1"/>
    <col min="7" max="7" width="8" customWidth="1"/>
    <col min="8" max="8" width="11.7109375" bestFit="1" customWidth="1"/>
  </cols>
  <sheetData>
    <row r="1" spans="1:8" s="4" customFormat="1" ht="30" customHeight="1" x14ac:dyDescent="0.25">
      <c r="A1" s="1486" t="s">
        <v>446</v>
      </c>
      <c r="B1" s="1486"/>
      <c r="C1" s="1486"/>
      <c r="D1" s="1486"/>
      <c r="E1" s="1486"/>
      <c r="F1" s="1486"/>
      <c r="G1" s="212"/>
      <c r="H1" s="212"/>
    </row>
    <row r="2" spans="1:8" s="4" customFormat="1" ht="30" customHeight="1" x14ac:dyDescent="0.25">
      <c r="A2" s="1486" t="s">
        <v>122</v>
      </c>
      <c r="B2" s="1486"/>
      <c r="C2" s="1486"/>
      <c r="D2" s="1486"/>
      <c r="E2" s="1486"/>
      <c r="F2" s="1486"/>
      <c r="G2" s="212"/>
      <c r="H2" s="212"/>
    </row>
    <row r="3" spans="1:8" s="4" customFormat="1" ht="30" customHeight="1" x14ac:dyDescent="0.25">
      <c r="A3" s="1486" t="s">
        <v>2</v>
      </c>
      <c r="B3" s="1486"/>
      <c r="C3" s="1486"/>
      <c r="D3" s="1486"/>
      <c r="E3" s="1486"/>
      <c r="F3" s="1486"/>
      <c r="G3" s="212"/>
      <c r="H3" s="212"/>
    </row>
    <row r="4" spans="1:8" ht="51" customHeight="1" x14ac:dyDescent="0.25">
      <c r="A4" s="1487" t="s">
        <v>447</v>
      </c>
      <c r="B4" s="1487"/>
      <c r="C4" s="1487"/>
      <c r="D4" s="1487"/>
      <c r="E4" s="1487"/>
      <c r="F4" s="1487"/>
    </row>
    <row r="5" spans="1:8" ht="30" customHeight="1" thickBot="1" x14ac:dyDescent="0.3">
      <c r="A5" s="224"/>
      <c r="B5" s="225"/>
      <c r="C5" s="226"/>
      <c r="D5" s="226"/>
      <c r="E5" s="226"/>
      <c r="F5" s="533"/>
    </row>
    <row r="6" spans="1:8" ht="93" customHeight="1" thickBot="1" x14ac:dyDescent="0.35">
      <c r="A6" s="1401" t="s">
        <v>112</v>
      </c>
      <c r="B6" s="1403" t="s">
        <v>10</v>
      </c>
      <c r="C6" s="1403" t="s">
        <v>11</v>
      </c>
      <c r="D6" s="1403" t="s">
        <v>12</v>
      </c>
      <c r="E6" s="1405" t="s">
        <v>111</v>
      </c>
      <c r="F6" s="1406"/>
      <c r="G6" s="213"/>
    </row>
    <row r="7" spans="1:8" ht="85.5" customHeight="1" x14ac:dyDescent="0.3">
      <c r="A7" s="1402"/>
      <c r="B7" s="1404"/>
      <c r="C7" s="1404"/>
      <c r="D7" s="1404"/>
      <c r="E7" s="1403" t="s">
        <v>14</v>
      </c>
      <c r="F7" s="534" t="s">
        <v>109</v>
      </c>
      <c r="G7" s="213"/>
    </row>
    <row r="8" spans="1:8" ht="47.25" customHeight="1" thickBot="1" x14ac:dyDescent="0.35">
      <c r="A8" s="1402"/>
      <c r="B8" s="1404"/>
      <c r="C8" s="1404"/>
      <c r="D8" s="1404"/>
      <c r="E8" s="1404"/>
      <c r="F8" s="534" t="s">
        <v>289</v>
      </c>
      <c r="G8" s="213"/>
    </row>
    <row r="9" spans="1:8" s="229" customFormat="1" ht="30" customHeight="1" x14ac:dyDescent="0.25">
      <c r="A9" s="1394" t="s">
        <v>116</v>
      </c>
      <c r="B9" s="1395"/>
      <c r="C9" s="1395"/>
      <c r="D9" s="1395"/>
      <c r="E9" s="1395"/>
      <c r="F9" s="215">
        <f>F10</f>
        <v>25000</v>
      </c>
      <c r="G9" s="228"/>
    </row>
    <row r="10" spans="1:8" ht="38.25" customHeight="1" x14ac:dyDescent="0.3">
      <c r="A10" s="1396" t="s">
        <v>113</v>
      </c>
      <c r="B10" s="1397"/>
      <c r="C10" s="1397"/>
      <c r="D10" s="1397"/>
      <c r="E10" s="1397"/>
      <c r="F10" s="230">
        <f>F11</f>
        <v>25000</v>
      </c>
      <c r="G10" s="213"/>
    </row>
    <row r="11" spans="1:8" ht="30" customHeight="1" x14ac:dyDescent="0.3">
      <c r="A11" s="1396" t="s">
        <v>290</v>
      </c>
      <c r="B11" s="1397"/>
      <c r="C11" s="1397"/>
      <c r="D11" s="1397"/>
      <c r="E11" s="1397"/>
      <c r="F11" s="230">
        <f>F12</f>
        <v>25000</v>
      </c>
      <c r="G11" s="213"/>
    </row>
    <row r="12" spans="1:8" s="232" customFormat="1" ht="30" customHeight="1" x14ac:dyDescent="0.25">
      <c r="A12" s="1384" t="s">
        <v>291</v>
      </c>
      <c r="B12" s="1385"/>
      <c r="C12" s="1385"/>
      <c r="D12" s="1385"/>
      <c r="E12" s="1385"/>
      <c r="F12" s="231">
        <f>F13</f>
        <v>25000</v>
      </c>
      <c r="G12" s="221"/>
    </row>
    <row r="13" spans="1:8" ht="54" customHeight="1" thickBot="1" x14ac:dyDescent="0.35">
      <c r="A13" s="233" t="s">
        <v>106</v>
      </c>
      <c r="B13" s="234" t="s">
        <v>114</v>
      </c>
      <c r="C13" s="235" t="s">
        <v>107</v>
      </c>
      <c r="D13" s="235" t="s">
        <v>17</v>
      </c>
      <c r="E13" s="235">
        <v>1</v>
      </c>
      <c r="F13" s="236">
        <f>SUM(Կապիտալ!H18)</f>
        <v>25000</v>
      </c>
      <c r="G13" s="213"/>
    </row>
    <row r="14" spans="1:8" s="229" customFormat="1" ht="30" customHeight="1" x14ac:dyDescent="0.25">
      <c r="A14" s="1394" t="s">
        <v>115</v>
      </c>
      <c r="B14" s="1395"/>
      <c r="C14" s="1395"/>
      <c r="D14" s="1395"/>
      <c r="E14" s="1395"/>
      <c r="F14" s="215">
        <f>F15</f>
        <v>-25000</v>
      </c>
      <c r="G14" s="228"/>
    </row>
    <row r="15" spans="1:8" ht="16.5" x14ac:dyDescent="0.3">
      <c r="A15" s="1396" t="s">
        <v>117</v>
      </c>
      <c r="B15" s="1397"/>
      <c r="C15" s="1397"/>
      <c r="D15" s="1397"/>
      <c r="E15" s="1397"/>
      <c r="F15" s="230">
        <f>F16</f>
        <v>-25000</v>
      </c>
      <c r="G15" s="213"/>
    </row>
    <row r="16" spans="1:8" ht="16.5" x14ac:dyDescent="0.3">
      <c r="A16" s="1396" t="s">
        <v>292</v>
      </c>
      <c r="B16" s="1397"/>
      <c r="C16" s="1397"/>
      <c r="D16" s="1397"/>
      <c r="E16" s="1397"/>
      <c r="F16" s="230">
        <f>F17</f>
        <v>-25000</v>
      </c>
      <c r="G16" s="213"/>
    </row>
    <row r="17" spans="1:8" s="232" customFormat="1" ht="16.5" x14ac:dyDescent="0.25">
      <c r="A17" s="1384" t="s">
        <v>291</v>
      </c>
      <c r="B17" s="1385"/>
      <c r="C17" s="1385"/>
      <c r="D17" s="1385"/>
      <c r="E17" s="1385"/>
      <c r="F17" s="231">
        <f>F18</f>
        <v>-25000</v>
      </c>
      <c r="G17" s="221"/>
    </row>
    <row r="18" spans="1:8" ht="17.25" thickBot="1" x14ac:dyDescent="0.35">
      <c r="A18" s="233" t="s">
        <v>119</v>
      </c>
      <c r="B18" s="234" t="s">
        <v>118</v>
      </c>
      <c r="C18" s="235" t="s">
        <v>107</v>
      </c>
      <c r="D18" s="235" t="s">
        <v>17</v>
      </c>
      <c r="E18" s="235">
        <v>1</v>
      </c>
      <c r="F18" s="236">
        <f>SUM(Կապիտալ!H23)</f>
        <v>-25000</v>
      </c>
      <c r="G18" s="213"/>
    </row>
    <row r="19" spans="1:8" s="229" customFormat="1" ht="17.25" x14ac:dyDescent="0.25">
      <c r="A19" s="1388" t="s">
        <v>277</v>
      </c>
      <c r="B19" s="1389"/>
      <c r="C19" s="1389"/>
      <c r="D19" s="1389"/>
      <c r="E19" s="1389"/>
      <c r="F19" s="538">
        <f>SUM(F21,F26)</f>
        <v>-20000</v>
      </c>
      <c r="G19" s="228"/>
    </row>
    <row r="20" spans="1:8" s="232" customFormat="1" ht="16.5" x14ac:dyDescent="0.25">
      <c r="A20" s="1386" t="s">
        <v>113</v>
      </c>
      <c r="B20" s="1387"/>
      <c r="C20" s="1387"/>
      <c r="D20" s="1387"/>
      <c r="E20" s="1387"/>
      <c r="F20" s="230">
        <f>F21</f>
        <v>-45000</v>
      </c>
      <c r="G20" s="221"/>
    </row>
    <row r="21" spans="1:8" s="232" customFormat="1" ht="16.5" x14ac:dyDescent="0.25">
      <c r="A21" s="1386" t="s">
        <v>290</v>
      </c>
      <c r="B21" s="1387"/>
      <c r="C21" s="1387"/>
      <c r="D21" s="1387"/>
      <c r="E21" s="1387"/>
      <c r="F21" s="230">
        <f>F22+F24</f>
        <v>-45000</v>
      </c>
      <c r="G21" s="221"/>
    </row>
    <row r="22" spans="1:8" s="232" customFormat="1" ht="16.5" x14ac:dyDescent="0.25">
      <c r="A22" s="1384" t="s">
        <v>291</v>
      </c>
      <c r="B22" s="1385"/>
      <c r="C22" s="1385"/>
      <c r="D22" s="1385"/>
      <c r="E22" s="1385"/>
      <c r="F22" s="231">
        <f>F23</f>
        <v>-42800</v>
      </c>
      <c r="G22" s="221"/>
    </row>
    <row r="23" spans="1:8" ht="16.5" x14ac:dyDescent="0.3">
      <c r="A23" s="532" t="s">
        <v>106</v>
      </c>
      <c r="B23" s="219" t="s">
        <v>114</v>
      </c>
      <c r="C23" s="246" t="s">
        <v>16</v>
      </c>
      <c r="D23" s="246" t="s">
        <v>17</v>
      </c>
      <c r="E23" s="246">
        <v>1</v>
      </c>
      <c r="F23" s="539">
        <f>SUM(Կապիտալ!H26)</f>
        <v>-42800</v>
      </c>
      <c r="G23" s="213"/>
    </row>
    <row r="24" spans="1:8" s="4" customFormat="1" ht="17.25" x14ac:dyDescent="0.3">
      <c r="A24" s="1384" t="s">
        <v>293</v>
      </c>
      <c r="B24" s="1385"/>
      <c r="C24" s="1385"/>
      <c r="D24" s="1385"/>
      <c r="E24" s="1385"/>
      <c r="F24" s="540">
        <f>F25</f>
        <v>-2200</v>
      </c>
      <c r="G24" s="216"/>
    </row>
    <row r="25" spans="1:8" ht="16.5" x14ac:dyDescent="0.3">
      <c r="A25" s="218" t="s">
        <v>108</v>
      </c>
      <c r="B25" s="219" t="s">
        <v>121</v>
      </c>
      <c r="C25" s="246" t="s">
        <v>16</v>
      </c>
      <c r="D25" s="246" t="s">
        <v>17</v>
      </c>
      <c r="E25" s="246">
        <v>1</v>
      </c>
      <c r="F25" s="539">
        <f>SUM(Կապիտալ!I26)</f>
        <v>-2200</v>
      </c>
      <c r="G25" s="213"/>
    </row>
    <row r="26" spans="1:8" ht="16.5" x14ac:dyDescent="0.3">
      <c r="A26" s="1386" t="s">
        <v>117</v>
      </c>
      <c r="B26" s="1387"/>
      <c r="C26" s="1387"/>
      <c r="D26" s="1387"/>
      <c r="E26" s="1387"/>
      <c r="F26" s="535">
        <f>SUM(F27)</f>
        <v>25000</v>
      </c>
      <c r="G26" s="213"/>
    </row>
    <row r="27" spans="1:8" ht="16.5" x14ac:dyDescent="0.3">
      <c r="A27" s="1386" t="s">
        <v>292</v>
      </c>
      <c r="B27" s="1387"/>
      <c r="C27" s="1387"/>
      <c r="D27" s="1387"/>
      <c r="E27" s="1387"/>
      <c r="F27" s="535">
        <f>SUM(F28)</f>
        <v>25000</v>
      </c>
      <c r="G27" s="213"/>
    </row>
    <row r="28" spans="1:8" s="232" customFormat="1" ht="16.5" x14ac:dyDescent="0.25">
      <c r="A28" s="1384" t="s">
        <v>291</v>
      </c>
      <c r="B28" s="1385"/>
      <c r="C28" s="1385"/>
      <c r="D28" s="1385"/>
      <c r="E28" s="1385"/>
      <c r="F28" s="536">
        <f>F29</f>
        <v>25000</v>
      </c>
      <c r="G28" s="221"/>
    </row>
    <row r="29" spans="1:8" ht="27" x14ac:dyDescent="0.3">
      <c r="A29" s="218" t="s">
        <v>120</v>
      </c>
      <c r="B29" s="219" t="s">
        <v>188</v>
      </c>
      <c r="C29" s="222" t="s">
        <v>16</v>
      </c>
      <c r="D29" s="222" t="s">
        <v>17</v>
      </c>
      <c r="E29" s="222">
        <v>1</v>
      </c>
      <c r="F29" s="387">
        <f>SUM(Կապիտալ!H40)</f>
        <v>25000</v>
      </c>
      <c r="G29" s="213"/>
    </row>
    <row r="30" spans="1:8" ht="16.5" x14ac:dyDescent="0.3">
      <c r="A30" s="1386" t="s">
        <v>178</v>
      </c>
      <c r="B30" s="1387"/>
      <c r="C30" s="1387"/>
      <c r="D30" s="1387"/>
      <c r="E30" s="1387"/>
      <c r="F30" s="535">
        <f>SUM(F31)</f>
        <v>19989.099999999999</v>
      </c>
      <c r="G30" s="213"/>
      <c r="H30" s="254"/>
    </row>
    <row r="31" spans="1:8" s="232" customFormat="1" ht="16.5" x14ac:dyDescent="0.25">
      <c r="A31" s="1384" t="s">
        <v>474</v>
      </c>
      <c r="B31" s="1385"/>
      <c r="C31" s="1385"/>
      <c r="D31" s="1385"/>
      <c r="E31" s="1385"/>
      <c r="F31" s="536">
        <f>SUM(F32:F34)</f>
        <v>19989.099999999999</v>
      </c>
      <c r="G31" s="221"/>
    </row>
    <row r="32" spans="1:8" ht="16.5" x14ac:dyDescent="0.3">
      <c r="A32" s="566" t="s">
        <v>475</v>
      </c>
      <c r="B32" s="219" t="s">
        <v>476</v>
      </c>
      <c r="C32" s="246" t="s">
        <v>16</v>
      </c>
      <c r="D32" s="246" t="s">
        <v>477</v>
      </c>
      <c r="E32" s="222">
        <v>6000</v>
      </c>
      <c r="F32" s="387">
        <v>13920</v>
      </c>
      <c r="G32" s="213"/>
    </row>
    <row r="33" spans="1:7" ht="40.5" x14ac:dyDescent="0.3">
      <c r="A33" s="218"/>
      <c r="B33" s="219" t="s">
        <v>478</v>
      </c>
      <c r="C33" s="246" t="s">
        <v>16</v>
      </c>
      <c r="D33" s="246" t="s">
        <v>477</v>
      </c>
      <c r="E33" s="222">
        <v>161</v>
      </c>
      <c r="F33" s="387">
        <v>4041.1</v>
      </c>
      <c r="G33" s="213"/>
    </row>
    <row r="34" spans="1:7" ht="54" x14ac:dyDescent="0.25">
      <c r="A34" s="218"/>
      <c r="B34" s="219" t="s">
        <v>479</v>
      </c>
      <c r="C34" s="246" t="s">
        <v>16</v>
      </c>
      <c r="D34" s="246" t="s">
        <v>477</v>
      </c>
      <c r="E34" s="222">
        <v>60</v>
      </c>
      <c r="F34" s="387">
        <v>2028</v>
      </c>
    </row>
  </sheetData>
  <mergeCells count="28">
    <mergeCell ref="A30:E30"/>
    <mergeCell ref="A31:E31"/>
    <mergeCell ref="A24:E24"/>
    <mergeCell ref="A26:E26"/>
    <mergeCell ref="A27:E27"/>
    <mergeCell ref="A28:E28"/>
    <mergeCell ref="A19:E19"/>
    <mergeCell ref="A20:E20"/>
    <mergeCell ref="A21:E21"/>
    <mergeCell ref="A22:E22"/>
    <mergeCell ref="A15:E15"/>
    <mergeCell ref="A16:E16"/>
    <mergeCell ref="A17:E17"/>
    <mergeCell ref="A14:E14"/>
    <mergeCell ref="A1:F1"/>
    <mergeCell ref="A2:F2"/>
    <mergeCell ref="A3:F3"/>
    <mergeCell ref="A4:F4"/>
    <mergeCell ref="A6:A8"/>
    <mergeCell ref="B6:B8"/>
    <mergeCell ref="C6:C8"/>
    <mergeCell ref="D6:D8"/>
    <mergeCell ref="E6:F6"/>
    <mergeCell ref="E7:E8"/>
    <mergeCell ref="A9:E9"/>
    <mergeCell ref="A10:E10"/>
    <mergeCell ref="A11:E11"/>
    <mergeCell ref="A12:E12"/>
  </mergeCells>
  <pageMargins left="0.17" right="0.17" top="0.44" bottom="0.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abSelected="1" workbookViewId="0">
      <selection activeCell="F5" sqref="F5"/>
    </sheetView>
  </sheetViews>
  <sheetFormatPr defaultRowHeight="15" x14ac:dyDescent="0.25"/>
  <cols>
    <col min="1" max="1" width="6.85546875" style="9" customWidth="1"/>
    <col min="2" max="2" width="77.140625" style="28" customWidth="1"/>
    <col min="3" max="3" width="16.7109375" style="9" customWidth="1"/>
    <col min="4" max="4" width="15.28515625" style="9" customWidth="1"/>
    <col min="5" max="250" width="9.140625" style="9"/>
    <col min="251" max="251" width="6.85546875" style="9" customWidth="1"/>
    <col min="252" max="252" width="70" style="9" customWidth="1"/>
    <col min="253" max="254" width="16.7109375" style="9" customWidth="1"/>
    <col min="255" max="255" width="13.7109375" style="9" bestFit="1" customWidth="1"/>
    <col min="256" max="256" width="16.7109375" style="9" customWidth="1"/>
    <col min="257" max="506" width="9.140625" style="9"/>
    <col min="507" max="507" width="6.85546875" style="9" customWidth="1"/>
    <col min="508" max="508" width="70" style="9" customWidth="1"/>
    <col min="509" max="510" width="16.7109375" style="9" customWidth="1"/>
    <col min="511" max="511" width="13.7109375" style="9" bestFit="1" customWidth="1"/>
    <col min="512" max="512" width="16.7109375" style="9" customWidth="1"/>
    <col min="513" max="762" width="9.140625" style="9"/>
    <col min="763" max="763" width="6.85546875" style="9" customWidth="1"/>
    <col min="764" max="764" width="70" style="9" customWidth="1"/>
    <col min="765" max="766" width="16.7109375" style="9" customWidth="1"/>
    <col min="767" max="767" width="13.7109375" style="9" bestFit="1" customWidth="1"/>
    <col min="768" max="768" width="16.7109375" style="9" customWidth="1"/>
    <col min="769" max="1018" width="9.140625" style="9"/>
    <col min="1019" max="1019" width="6.85546875" style="9" customWidth="1"/>
    <col min="1020" max="1020" width="70" style="9" customWidth="1"/>
    <col min="1021" max="1022" width="16.7109375" style="9" customWidth="1"/>
    <col min="1023" max="1023" width="13.7109375" style="9" bestFit="1" customWidth="1"/>
    <col min="1024" max="1024" width="16.7109375" style="9" customWidth="1"/>
    <col min="1025" max="1274" width="9.140625" style="9"/>
    <col min="1275" max="1275" width="6.85546875" style="9" customWidth="1"/>
    <col min="1276" max="1276" width="70" style="9" customWidth="1"/>
    <col min="1277" max="1278" width="16.7109375" style="9" customWidth="1"/>
    <col min="1279" max="1279" width="13.7109375" style="9" bestFit="1" customWidth="1"/>
    <col min="1280" max="1280" width="16.7109375" style="9" customWidth="1"/>
    <col min="1281" max="1530" width="9.140625" style="9"/>
    <col min="1531" max="1531" width="6.85546875" style="9" customWidth="1"/>
    <col min="1532" max="1532" width="70" style="9" customWidth="1"/>
    <col min="1533" max="1534" width="16.7109375" style="9" customWidth="1"/>
    <col min="1535" max="1535" width="13.7109375" style="9" bestFit="1" customWidth="1"/>
    <col min="1536" max="1536" width="16.7109375" style="9" customWidth="1"/>
    <col min="1537" max="1786" width="9.140625" style="9"/>
    <col min="1787" max="1787" width="6.85546875" style="9" customWidth="1"/>
    <col min="1788" max="1788" width="70" style="9" customWidth="1"/>
    <col min="1789" max="1790" width="16.7109375" style="9" customWidth="1"/>
    <col min="1791" max="1791" width="13.7109375" style="9" bestFit="1" customWidth="1"/>
    <col min="1792" max="1792" width="16.7109375" style="9" customWidth="1"/>
    <col min="1793" max="2042" width="9.140625" style="9"/>
    <col min="2043" max="2043" width="6.85546875" style="9" customWidth="1"/>
    <col min="2044" max="2044" width="70" style="9" customWidth="1"/>
    <col min="2045" max="2046" width="16.7109375" style="9" customWidth="1"/>
    <col min="2047" max="2047" width="13.7109375" style="9" bestFit="1" customWidth="1"/>
    <col min="2048" max="2048" width="16.7109375" style="9" customWidth="1"/>
    <col min="2049" max="2298" width="9.140625" style="9"/>
    <col min="2299" max="2299" width="6.85546875" style="9" customWidth="1"/>
    <col min="2300" max="2300" width="70" style="9" customWidth="1"/>
    <col min="2301" max="2302" width="16.7109375" style="9" customWidth="1"/>
    <col min="2303" max="2303" width="13.7109375" style="9" bestFit="1" customWidth="1"/>
    <col min="2304" max="2304" width="16.7109375" style="9" customWidth="1"/>
    <col min="2305" max="2554" width="9.140625" style="9"/>
    <col min="2555" max="2555" width="6.85546875" style="9" customWidth="1"/>
    <col min="2556" max="2556" width="70" style="9" customWidth="1"/>
    <col min="2557" max="2558" width="16.7109375" style="9" customWidth="1"/>
    <col min="2559" max="2559" width="13.7109375" style="9" bestFit="1" customWidth="1"/>
    <col min="2560" max="2560" width="16.7109375" style="9" customWidth="1"/>
    <col min="2561" max="2810" width="9.140625" style="9"/>
    <col min="2811" max="2811" width="6.85546875" style="9" customWidth="1"/>
    <col min="2812" max="2812" width="70" style="9" customWidth="1"/>
    <col min="2813" max="2814" width="16.7109375" style="9" customWidth="1"/>
    <col min="2815" max="2815" width="13.7109375" style="9" bestFit="1" customWidth="1"/>
    <col min="2816" max="2816" width="16.7109375" style="9" customWidth="1"/>
    <col min="2817" max="3066" width="9.140625" style="9"/>
    <col min="3067" max="3067" width="6.85546875" style="9" customWidth="1"/>
    <col min="3068" max="3068" width="70" style="9" customWidth="1"/>
    <col min="3069" max="3070" width="16.7109375" style="9" customWidth="1"/>
    <col min="3071" max="3071" width="13.7109375" style="9" bestFit="1" customWidth="1"/>
    <col min="3072" max="3072" width="16.7109375" style="9" customWidth="1"/>
    <col min="3073" max="3322" width="9.140625" style="9"/>
    <col min="3323" max="3323" width="6.85546875" style="9" customWidth="1"/>
    <col min="3324" max="3324" width="70" style="9" customWidth="1"/>
    <col min="3325" max="3326" width="16.7109375" style="9" customWidth="1"/>
    <col min="3327" max="3327" width="13.7109375" style="9" bestFit="1" customWidth="1"/>
    <col min="3328" max="3328" width="16.7109375" style="9" customWidth="1"/>
    <col min="3329" max="3578" width="9.140625" style="9"/>
    <col min="3579" max="3579" width="6.85546875" style="9" customWidth="1"/>
    <col min="3580" max="3580" width="70" style="9" customWidth="1"/>
    <col min="3581" max="3582" width="16.7109375" style="9" customWidth="1"/>
    <col min="3583" max="3583" width="13.7109375" style="9" bestFit="1" customWidth="1"/>
    <col min="3584" max="3584" width="16.7109375" style="9" customWidth="1"/>
    <col min="3585" max="3834" width="9.140625" style="9"/>
    <col min="3835" max="3835" width="6.85546875" style="9" customWidth="1"/>
    <col min="3836" max="3836" width="70" style="9" customWidth="1"/>
    <col min="3837" max="3838" width="16.7109375" style="9" customWidth="1"/>
    <col min="3839" max="3839" width="13.7109375" style="9" bestFit="1" customWidth="1"/>
    <col min="3840" max="3840" width="16.7109375" style="9" customWidth="1"/>
    <col min="3841" max="4090" width="9.140625" style="9"/>
    <col min="4091" max="4091" width="6.85546875" style="9" customWidth="1"/>
    <col min="4092" max="4092" width="70" style="9" customWidth="1"/>
    <col min="4093" max="4094" width="16.7109375" style="9" customWidth="1"/>
    <col min="4095" max="4095" width="13.7109375" style="9" bestFit="1" customWidth="1"/>
    <col min="4096" max="4096" width="16.7109375" style="9" customWidth="1"/>
    <col min="4097" max="4346" width="9.140625" style="9"/>
    <col min="4347" max="4347" width="6.85546875" style="9" customWidth="1"/>
    <col min="4348" max="4348" width="70" style="9" customWidth="1"/>
    <col min="4349" max="4350" width="16.7109375" style="9" customWidth="1"/>
    <col min="4351" max="4351" width="13.7109375" style="9" bestFit="1" customWidth="1"/>
    <col min="4352" max="4352" width="16.7109375" style="9" customWidth="1"/>
    <col min="4353" max="4602" width="9.140625" style="9"/>
    <col min="4603" max="4603" width="6.85546875" style="9" customWidth="1"/>
    <col min="4604" max="4604" width="70" style="9" customWidth="1"/>
    <col min="4605" max="4606" width="16.7109375" style="9" customWidth="1"/>
    <col min="4607" max="4607" width="13.7109375" style="9" bestFit="1" customWidth="1"/>
    <col min="4608" max="4608" width="16.7109375" style="9" customWidth="1"/>
    <col min="4609" max="4858" width="9.140625" style="9"/>
    <col min="4859" max="4859" width="6.85546875" style="9" customWidth="1"/>
    <col min="4860" max="4860" width="70" style="9" customWidth="1"/>
    <col min="4861" max="4862" width="16.7109375" style="9" customWidth="1"/>
    <col min="4863" max="4863" width="13.7109375" style="9" bestFit="1" customWidth="1"/>
    <col min="4864" max="4864" width="16.7109375" style="9" customWidth="1"/>
    <col min="4865" max="5114" width="9.140625" style="9"/>
    <col min="5115" max="5115" width="6.85546875" style="9" customWidth="1"/>
    <col min="5116" max="5116" width="70" style="9" customWidth="1"/>
    <col min="5117" max="5118" width="16.7109375" style="9" customWidth="1"/>
    <col min="5119" max="5119" width="13.7109375" style="9" bestFit="1" customWidth="1"/>
    <col min="5120" max="5120" width="16.7109375" style="9" customWidth="1"/>
    <col min="5121" max="5370" width="9.140625" style="9"/>
    <col min="5371" max="5371" width="6.85546875" style="9" customWidth="1"/>
    <col min="5372" max="5372" width="70" style="9" customWidth="1"/>
    <col min="5373" max="5374" width="16.7109375" style="9" customWidth="1"/>
    <col min="5375" max="5375" width="13.7109375" style="9" bestFit="1" customWidth="1"/>
    <col min="5376" max="5376" width="16.7109375" style="9" customWidth="1"/>
    <col min="5377" max="5626" width="9.140625" style="9"/>
    <col min="5627" max="5627" width="6.85546875" style="9" customWidth="1"/>
    <col min="5628" max="5628" width="70" style="9" customWidth="1"/>
    <col min="5629" max="5630" width="16.7109375" style="9" customWidth="1"/>
    <col min="5631" max="5631" width="13.7109375" style="9" bestFit="1" customWidth="1"/>
    <col min="5632" max="5632" width="16.7109375" style="9" customWidth="1"/>
    <col min="5633" max="5882" width="9.140625" style="9"/>
    <col min="5883" max="5883" width="6.85546875" style="9" customWidth="1"/>
    <col min="5884" max="5884" width="70" style="9" customWidth="1"/>
    <col min="5885" max="5886" width="16.7109375" style="9" customWidth="1"/>
    <col min="5887" max="5887" width="13.7109375" style="9" bestFit="1" customWidth="1"/>
    <col min="5888" max="5888" width="16.7109375" style="9" customWidth="1"/>
    <col min="5889" max="6138" width="9.140625" style="9"/>
    <col min="6139" max="6139" width="6.85546875" style="9" customWidth="1"/>
    <col min="6140" max="6140" width="70" style="9" customWidth="1"/>
    <col min="6141" max="6142" width="16.7109375" style="9" customWidth="1"/>
    <col min="6143" max="6143" width="13.7109375" style="9" bestFit="1" customWidth="1"/>
    <col min="6144" max="6144" width="16.7109375" style="9" customWidth="1"/>
    <col min="6145" max="6394" width="9.140625" style="9"/>
    <col min="6395" max="6395" width="6.85546875" style="9" customWidth="1"/>
    <col min="6396" max="6396" width="70" style="9" customWidth="1"/>
    <col min="6397" max="6398" width="16.7109375" style="9" customWidth="1"/>
    <col min="6399" max="6399" width="13.7109375" style="9" bestFit="1" customWidth="1"/>
    <col min="6400" max="6400" width="16.7109375" style="9" customWidth="1"/>
    <col min="6401" max="6650" width="9.140625" style="9"/>
    <col min="6651" max="6651" width="6.85546875" style="9" customWidth="1"/>
    <col min="6652" max="6652" width="70" style="9" customWidth="1"/>
    <col min="6653" max="6654" width="16.7109375" style="9" customWidth="1"/>
    <col min="6655" max="6655" width="13.7109375" style="9" bestFit="1" customWidth="1"/>
    <col min="6656" max="6656" width="16.7109375" style="9" customWidth="1"/>
    <col min="6657" max="6906" width="9.140625" style="9"/>
    <col min="6907" max="6907" width="6.85546875" style="9" customWidth="1"/>
    <col min="6908" max="6908" width="70" style="9" customWidth="1"/>
    <col min="6909" max="6910" width="16.7109375" style="9" customWidth="1"/>
    <col min="6911" max="6911" width="13.7109375" style="9" bestFit="1" customWidth="1"/>
    <col min="6912" max="6912" width="16.7109375" style="9" customWidth="1"/>
    <col min="6913" max="7162" width="9.140625" style="9"/>
    <col min="7163" max="7163" width="6.85546875" style="9" customWidth="1"/>
    <col min="7164" max="7164" width="70" style="9" customWidth="1"/>
    <col min="7165" max="7166" width="16.7109375" style="9" customWidth="1"/>
    <col min="7167" max="7167" width="13.7109375" style="9" bestFit="1" customWidth="1"/>
    <col min="7168" max="7168" width="16.7109375" style="9" customWidth="1"/>
    <col min="7169" max="7418" width="9.140625" style="9"/>
    <col min="7419" max="7419" width="6.85546875" style="9" customWidth="1"/>
    <col min="7420" max="7420" width="70" style="9" customWidth="1"/>
    <col min="7421" max="7422" width="16.7109375" style="9" customWidth="1"/>
    <col min="7423" max="7423" width="13.7109375" style="9" bestFit="1" customWidth="1"/>
    <col min="7424" max="7424" width="16.7109375" style="9" customWidth="1"/>
    <col min="7425" max="7674" width="9.140625" style="9"/>
    <col min="7675" max="7675" width="6.85546875" style="9" customWidth="1"/>
    <col min="7676" max="7676" width="70" style="9" customWidth="1"/>
    <col min="7677" max="7678" width="16.7109375" style="9" customWidth="1"/>
    <col min="7679" max="7679" width="13.7109375" style="9" bestFit="1" customWidth="1"/>
    <col min="7680" max="7680" width="16.7109375" style="9" customWidth="1"/>
    <col min="7681" max="7930" width="9.140625" style="9"/>
    <col min="7931" max="7931" width="6.85546875" style="9" customWidth="1"/>
    <col min="7932" max="7932" width="70" style="9" customWidth="1"/>
    <col min="7933" max="7934" width="16.7109375" style="9" customWidth="1"/>
    <col min="7935" max="7935" width="13.7109375" style="9" bestFit="1" customWidth="1"/>
    <col min="7936" max="7936" width="16.7109375" style="9" customWidth="1"/>
    <col min="7937" max="8186" width="9.140625" style="9"/>
    <col min="8187" max="8187" width="6.85546875" style="9" customWidth="1"/>
    <col min="8188" max="8188" width="70" style="9" customWidth="1"/>
    <col min="8189" max="8190" width="16.7109375" style="9" customWidth="1"/>
    <col min="8191" max="8191" width="13.7109375" style="9" bestFit="1" customWidth="1"/>
    <col min="8192" max="8192" width="16.7109375" style="9" customWidth="1"/>
    <col min="8193" max="8442" width="9.140625" style="9"/>
    <col min="8443" max="8443" width="6.85546875" style="9" customWidth="1"/>
    <col min="8444" max="8444" width="70" style="9" customWidth="1"/>
    <col min="8445" max="8446" width="16.7109375" style="9" customWidth="1"/>
    <col min="8447" max="8447" width="13.7109375" style="9" bestFit="1" customWidth="1"/>
    <col min="8448" max="8448" width="16.7109375" style="9" customWidth="1"/>
    <col min="8449" max="8698" width="9.140625" style="9"/>
    <col min="8699" max="8699" width="6.85546875" style="9" customWidth="1"/>
    <col min="8700" max="8700" width="70" style="9" customWidth="1"/>
    <col min="8701" max="8702" width="16.7109375" style="9" customWidth="1"/>
    <col min="8703" max="8703" width="13.7109375" style="9" bestFit="1" customWidth="1"/>
    <col min="8704" max="8704" width="16.7109375" style="9" customWidth="1"/>
    <col min="8705" max="8954" width="9.140625" style="9"/>
    <col min="8955" max="8955" width="6.85546875" style="9" customWidth="1"/>
    <col min="8956" max="8956" width="70" style="9" customWidth="1"/>
    <col min="8957" max="8958" width="16.7109375" style="9" customWidth="1"/>
    <col min="8959" max="8959" width="13.7109375" style="9" bestFit="1" customWidth="1"/>
    <col min="8960" max="8960" width="16.7109375" style="9" customWidth="1"/>
    <col min="8961" max="9210" width="9.140625" style="9"/>
    <col min="9211" max="9211" width="6.85546875" style="9" customWidth="1"/>
    <col min="9212" max="9212" width="70" style="9" customWidth="1"/>
    <col min="9213" max="9214" width="16.7109375" style="9" customWidth="1"/>
    <col min="9215" max="9215" width="13.7109375" style="9" bestFit="1" customWidth="1"/>
    <col min="9216" max="9216" width="16.7109375" style="9" customWidth="1"/>
    <col min="9217" max="9466" width="9.140625" style="9"/>
    <col min="9467" max="9467" width="6.85546875" style="9" customWidth="1"/>
    <col min="9468" max="9468" width="70" style="9" customWidth="1"/>
    <col min="9469" max="9470" width="16.7109375" style="9" customWidth="1"/>
    <col min="9471" max="9471" width="13.7109375" style="9" bestFit="1" customWidth="1"/>
    <col min="9472" max="9472" width="16.7109375" style="9" customWidth="1"/>
    <col min="9473" max="9722" width="9.140625" style="9"/>
    <col min="9723" max="9723" width="6.85546875" style="9" customWidth="1"/>
    <col min="9724" max="9724" width="70" style="9" customWidth="1"/>
    <col min="9725" max="9726" width="16.7109375" style="9" customWidth="1"/>
    <col min="9727" max="9727" width="13.7109375" style="9" bestFit="1" customWidth="1"/>
    <col min="9728" max="9728" width="16.7109375" style="9" customWidth="1"/>
    <col min="9729" max="9978" width="9.140625" style="9"/>
    <col min="9979" max="9979" width="6.85546875" style="9" customWidth="1"/>
    <col min="9980" max="9980" width="70" style="9" customWidth="1"/>
    <col min="9981" max="9982" width="16.7109375" style="9" customWidth="1"/>
    <col min="9983" max="9983" width="13.7109375" style="9" bestFit="1" customWidth="1"/>
    <col min="9984" max="9984" width="16.7109375" style="9" customWidth="1"/>
    <col min="9985" max="10234" width="9.140625" style="9"/>
    <col min="10235" max="10235" width="6.85546875" style="9" customWidth="1"/>
    <col min="10236" max="10236" width="70" style="9" customWidth="1"/>
    <col min="10237" max="10238" width="16.7109375" style="9" customWidth="1"/>
    <col min="10239" max="10239" width="13.7109375" style="9" bestFit="1" customWidth="1"/>
    <col min="10240" max="10240" width="16.7109375" style="9" customWidth="1"/>
    <col min="10241" max="10490" width="9.140625" style="9"/>
    <col min="10491" max="10491" width="6.85546875" style="9" customWidth="1"/>
    <col min="10492" max="10492" width="70" style="9" customWidth="1"/>
    <col min="10493" max="10494" width="16.7109375" style="9" customWidth="1"/>
    <col min="10495" max="10495" width="13.7109375" style="9" bestFit="1" customWidth="1"/>
    <col min="10496" max="10496" width="16.7109375" style="9" customWidth="1"/>
    <col min="10497" max="10746" width="9.140625" style="9"/>
    <col min="10747" max="10747" width="6.85546875" style="9" customWidth="1"/>
    <col min="10748" max="10748" width="70" style="9" customWidth="1"/>
    <col min="10749" max="10750" width="16.7109375" style="9" customWidth="1"/>
    <col min="10751" max="10751" width="13.7109375" style="9" bestFit="1" customWidth="1"/>
    <col min="10752" max="10752" width="16.7109375" style="9" customWidth="1"/>
    <col min="10753" max="11002" width="9.140625" style="9"/>
    <col min="11003" max="11003" width="6.85546875" style="9" customWidth="1"/>
    <col min="11004" max="11004" width="70" style="9" customWidth="1"/>
    <col min="11005" max="11006" width="16.7109375" style="9" customWidth="1"/>
    <col min="11007" max="11007" width="13.7109375" style="9" bestFit="1" customWidth="1"/>
    <col min="11008" max="11008" width="16.7109375" style="9" customWidth="1"/>
    <col min="11009" max="11258" width="9.140625" style="9"/>
    <col min="11259" max="11259" width="6.85546875" style="9" customWidth="1"/>
    <col min="11260" max="11260" width="70" style="9" customWidth="1"/>
    <col min="11261" max="11262" width="16.7109375" style="9" customWidth="1"/>
    <col min="11263" max="11263" width="13.7109375" style="9" bestFit="1" customWidth="1"/>
    <col min="11264" max="11264" width="16.7109375" style="9" customWidth="1"/>
    <col min="11265" max="11514" width="9.140625" style="9"/>
    <col min="11515" max="11515" width="6.85546875" style="9" customWidth="1"/>
    <col min="11516" max="11516" width="70" style="9" customWidth="1"/>
    <col min="11517" max="11518" width="16.7109375" style="9" customWidth="1"/>
    <col min="11519" max="11519" width="13.7109375" style="9" bestFit="1" customWidth="1"/>
    <col min="11520" max="11520" width="16.7109375" style="9" customWidth="1"/>
    <col min="11521" max="11770" width="9.140625" style="9"/>
    <col min="11771" max="11771" width="6.85546875" style="9" customWidth="1"/>
    <col min="11772" max="11772" width="70" style="9" customWidth="1"/>
    <col min="11773" max="11774" width="16.7109375" style="9" customWidth="1"/>
    <col min="11775" max="11775" width="13.7109375" style="9" bestFit="1" customWidth="1"/>
    <col min="11776" max="11776" width="16.7109375" style="9" customWidth="1"/>
    <col min="11777" max="12026" width="9.140625" style="9"/>
    <col min="12027" max="12027" width="6.85546875" style="9" customWidth="1"/>
    <col min="12028" max="12028" width="70" style="9" customWidth="1"/>
    <col min="12029" max="12030" width="16.7109375" style="9" customWidth="1"/>
    <col min="12031" max="12031" width="13.7109375" style="9" bestFit="1" customWidth="1"/>
    <col min="12032" max="12032" width="16.7109375" style="9" customWidth="1"/>
    <col min="12033" max="12282" width="9.140625" style="9"/>
    <col min="12283" max="12283" width="6.85546875" style="9" customWidth="1"/>
    <col min="12284" max="12284" width="70" style="9" customWidth="1"/>
    <col min="12285" max="12286" width="16.7109375" style="9" customWidth="1"/>
    <col min="12287" max="12287" width="13.7109375" style="9" bestFit="1" customWidth="1"/>
    <col min="12288" max="12288" width="16.7109375" style="9" customWidth="1"/>
    <col min="12289" max="12538" width="9.140625" style="9"/>
    <col min="12539" max="12539" width="6.85546875" style="9" customWidth="1"/>
    <col min="12540" max="12540" width="70" style="9" customWidth="1"/>
    <col min="12541" max="12542" width="16.7109375" style="9" customWidth="1"/>
    <col min="12543" max="12543" width="13.7109375" style="9" bestFit="1" customWidth="1"/>
    <col min="12544" max="12544" width="16.7109375" style="9" customWidth="1"/>
    <col min="12545" max="12794" width="9.140625" style="9"/>
    <col min="12795" max="12795" width="6.85546875" style="9" customWidth="1"/>
    <col min="12796" max="12796" width="70" style="9" customWidth="1"/>
    <col min="12797" max="12798" width="16.7109375" style="9" customWidth="1"/>
    <col min="12799" max="12799" width="13.7109375" style="9" bestFit="1" customWidth="1"/>
    <col min="12800" max="12800" width="16.7109375" style="9" customWidth="1"/>
    <col min="12801" max="13050" width="9.140625" style="9"/>
    <col min="13051" max="13051" width="6.85546875" style="9" customWidth="1"/>
    <col min="13052" max="13052" width="70" style="9" customWidth="1"/>
    <col min="13053" max="13054" width="16.7109375" style="9" customWidth="1"/>
    <col min="13055" max="13055" width="13.7109375" style="9" bestFit="1" customWidth="1"/>
    <col min="13056" max="13056" width="16.7109375" style="9" customWidth="1"/>
    <col min="13057" max="13306" width="9.140625" style="9"/>
    <col min="13307" max="13307" width="6.85546875" style="9" customWidth="1"/>
    <col min="13308" max="13308" width="70" style="9" customWidth="1"/>
    <col min="13309" max="13310" width="16.7109375" style="9" customWidth="1"/>
    <col min="13311" max="13311" width="13.7109375" style="9" bestFit="1" customWidth="1"/>
    <col min="13312" max="13312" width="16.7109375" style="9" customWidth="1"/>
    <col min="13313" max="13562" width="9.140625" style="9"/>
    <col min="13563" max="13563" width="6.85546875" style="9" customWidth="1"/>
    <col min="13564" max="13564" width="70" style="9" customWidth="1"/>
    <col min="13565" max="13566" width="16.7109375" style="9" customWidth="1"/>
    <col min="13567" max="13567" width="13.7109375" style="9" bestFit="1" customWidth="1"/>
    <col min="13568" max="13568" width="16.7109375" style="9" customWidth="1"/>
    <col min="13569" max="13818" width="9.140625" style="9"/>
    <col min="13819" max="13819" width="6.85546875" style="9" customWidth="1"/>
    <col min="13820" max="13820" width="70" style="9" customWidth="1"/>
    <col min="13821" max="13822" width="16.7109375" style="9" customWidth="1"/>
    <col min="13823" max="13823" width="13.7109375" style="9" bestFit="1" customWidth="1"/>
    <col min="13824" max="13824" width="16.7109375" style="9" customWidth="1"/>
    <col min="13825" max="14074" width="9.140625" style="9"/>
    <col min="14075" max="14075" width="6.85546875" style="9" customWidth="1"/>
    <col min="14076" max="14076" width="70" style="9" customWidth="1"/>
    <col min="14077" max="14078" width="16.7109375" style="9" customWidth="1"/>
    <col min="14079" max="14079" width="13.7109375" style="9" bestFit="1" customWidth="1"/>
    <col min="14080" max="14080" width="16.7109375" style="9" customWidth="1"/>
    <col min="14081" max="14330" width="9.140625" style="9"/>
    <col min="14331" max="14331" width="6.85546875" style="9" customWidth="1"/>
    <col min="14332" max="14332" width="70" style="9" customWidth="1"/>
    <col min="14333" max="14334" width="16.7109375" style="9" customWidth="1"/>
    <col min="14335" max="14335" width="13.7109375" style="9" bestFit="1" customWidth="1"/>
    <col min="14336" max="14336" width="16.7109375" style="9" customWidth="1"/>
    <col min="14337" max="14586" width="9.140625" style="9"/>
    <col min="14587" max="14587" width="6.85546875" style="9" customWidth="1"/>
    <col min="14588" max="14588" width="70" style="9" customWidth="1"/>
    <col min="14589" max="14590" width="16.7109375" style="9" customWidth="1"/>
    <col min="14591" max="14591" width="13.7109375" style="9" bestFit="1" customWidth="1"/>
    <col min="14592" max="14592" width="16.7109375" style="9" customWidth="1"/>
    <col min="14593" max="14842" width="9.140625" style="9"/>
    <col min="14843" max="14843" width="6.85546875" style="9" customWidth="1"/>
    <col min="14844" max="14844" width="70" style="9" customWidth="1"/>
    <col min="14845" max="14846" width="16.7109375" style="9" customWidth="1"/>
    <col min="14847" max="14847" width="13.7109375" style="9" bestFit="1" customWidth="1"/>
    <col min="14848" max="14848" width="16.7109375" style="9" customWidth="1"/>
    <col min="14849" max="15098" width="9.140625" style="9"/>
    <col min="15099" max="15099" width="6.85546875" style="9" customWidth="1"/>
    <col min="15100" max="15100" width="70" style="9" customWidth="1"/>
    <col min="15101" max="15102" width="16.7109375" style="9" customWidth="1"/>
    <col min="15103" max="15103" width="13.7109375" style="9" bestFit="1" customWidth="1"/>
    <col min="15104" max="15104" width="16.7109375" style="9" customWidth="1"/>
    <col min="15105" max="15354" width="9.140625" style="9"/>
    <col min="15355" max="15355" width="6.85546875" style="9" customWidth="1"/>
    <col min="15356" max="15356" width="70" style="9" customWidth="1"/>
    <col min="15357" max="15358" width="16.7109375" style="9" customWidth="1"/>
    <col min="15359" max="15359" width="13.7109375" style="9" bestFit="1" customWidth="1"/>
    <col min="15360" max="15360" width="16.7109375" style="9" customWidth="1"/>
    <col min="15361" max="15610" width="9.140625" style="9"/>
    <col min="15611" max="15611" width="6.85546875" style="9" customWidth="1"/>
    <col min="15612" max="15612" width="70" style="9" customWidth="1"/>
    <col min="15613" max="15614" width="16.7109375" style="9" customWidth="1"/>
    <col min="15615" max="15615" width="13.7109375" style="9" bestFit="1" customWidth="1"/>
    <col min="15616" max="15616" width="16.7109375" style="9" customWidth="1"/>
    <col min="15617" max="15866" width="9.140625" style="9"/>
    <col min="15867" max="15867" width="6.85546875" style="9" customWidth="1"/>
    <col min="15868" max="15868" width="70" style="9" customWidth="1"/>
    <col min="15869" max="15870" width="16.7109375" style="9" customWidth="1"/>
    <col min="15871" max="15871" width="13.7109375" style="9" bestFit="1" customWidth="1"/>
    <col min="15872" max="15872" width="16.7109375" style="9" customWidth="1"/>
    <col min="15873" max="16122" width="9.140625" style="9"/>
    <col min="16123" max="16123" width="6.85546875" style="9" customWidth="1"/>
    <col min="16124" max="16124" width="70" style="9" customWidth="1"/>
    <col min="16125" max="16126" width="16.7109375" style="9" customWidth="1"/>
    <col min="16127" max="16127" width="13.7109375" style="9" bestFit="1" customWidth="1"/>
    <col min="16128" max="16128" width="16.7109375" style="9" customWidth="1"/>
    <col min="16129" max="16384" width="9.140625" style="9"/>
  </cols>
  <sheetData>
    <row r="1" spans="1:4" ht="36.75" customHeight="1" x14ac:dyDescent="0.25">
      <c r="A1" s="1488" t="s">
        <v>445</v>
      </c>
      <c r="B1" s="1488"/>
      <c r="C1" s="1488"/>
      <c r="D1" s="1488"/>
    </row>
    <row r="2" spans="1:4" ht="51.75" customHeight="1" x14ac:dyDescent="0.25">
      <c r="A2" s="1488" t="s">
        <v>105</v>
      </c>
      <c r="B2" s="1488"/>
      <c r="C2" s="1488"/>
      <c r="D2" s="1488"/>
    </row>
    <row r="3" spans="1:4" ht="40.5" customHeight="1" x14ac:dyDescent="0.25">
      <c r="A3" s="1489" t="s">
        <v>435</v>
      </c>
      <c r="B3" s="1489"/>
      <c r="C3" s="1489"/>
      <c r="D3" s="1489"/>
    </row>
    <row r="4" spans="1:4" ht="17.25" x14ac:dyDescent="0.25">
      <c r="A4" s="1490" t="s">
        <v>3</v>
      </c>
      <c r="B4" s="1490"/>
      <c r="C4" s="1490"/>
      <c r="D4" s="1490"/>
    </row>
    <row r="5" spans="1:4" ht="47.25" customHeight="1" x14ac:dyDescent="0.25">
      <c r="A5" s="8" t="s">
        <v>1</v>
      </c>
      <c r="B5" s="383" t="s">
        <v>4</v>
      </c>
      <c r="C5" s="382" t="s">
        <v>9</v>
      </c>
      <c r="D5" s="8" t="s">
        <v>5</v>
      </c>
    </row>
    <row r="6" spans="1:4" ht="24.75" customHeight="1" x14ac:dyDescent="0.25">
      <c r="A6" s="8"/>
      <c r="B6" s="8" t="s">
        <v>0</v>
      </c>
      <c r="C6" s="8">
        <f>SUM(C8)</f>
        <v>19998.400000000001</v>
      </c>
      <c r="D6" s="8">
        <f>SUM(D8)</f>
        <v>19989.099999999999</v>
      </c>
    </row>
    <row r="7" spans="1:4" ht="24.75" customHeight="1" x14ac:dyDescent="0.25">
      <c r="A7" s="8"/>
      <c r="B7" s="8" t="s">
        <v>6</v>
      </c>
      <c r="C7" s="8"/>
      <c r="D7" s="8"/>
    </row>
    <row r="8" spans="1:4" ht="24" customHeight="1" x14ac:dyDescent="0.25">
      <c r="A8" s="381" t="s">
        <v>370</v>
      </c>
      <c r="B8" s="384" t="s">
        <v>471</v>
      </c>
      <c r="C8" s="388">
        <f>SUM(C10:C10)</f>
        <v>19998.400000000001</v>
      </c>
      <c r="D8" s="388">
        <f>SUM(D10:D10)</f>
        <v>19989.099999999999</v>
      </c>
    </row>
    <row r="9" spans="1:4" ht="20.25" customHeight="1" x14ac:dyDescent="0.25">
      <c r="A9" s="389"/>
      <c r="B9" s="380" t="s">
        <v>7</v>
      </c>
      <c r="C9" s="380"/>
      <c r="D9" s="380"/>
    </row>
    <row r="10" spans="1:4" s="343" customFormat="1" ht="42" customHeight="1" x14ac:dyDescent="0.25">
      <c r="A10" s="390">
        <v>4.0999999999999996</v>
      </c>
      <c r="B10" s="29" t="s">
        <v>473</v>
      </c>
      <c r="C10" s="391">
        <v>19998.400000000001</v>
      </c>
      <c r="D10" s="391">
        <v>19989.099999999999</v>
      </c>
    </row>
    <row r="21" spans="2:2" x14ac:dyDescent="0.25">
      <c r="B21" s="9"/>
    </row>
    <row r="22" spans="2:2" x14ac:dyDescent="0.25">
      <c r="B22" s="9"/>
    </row>
    <row r="23" spans="2:2" x14ac:dyDescent="0.25">
      <c r="B23" s="9"/>
    </row>
    <row r="24" spans="2:2" x14ac:dyDescent="0.25">
      <c r="B24" s="9"/>
    </row>
    <row r="25" spans="2:2" x14ac:dyDescent="0.25">
      <c r="B25" s="9"/>
    </row>
    <row r="26" spans="2:2" x14ac:dyDescent="0.25">
      <c r="B26" s="9"/>
    </row>
    <row r="27" spans="2:2" x14ac:dyDescent="0.25">
      <c r="B27" s="9"/>
    </row>
    <row r="28" spans="2:2" x14ac:dyDescent="0.25">
      <c r="B28" s="9"/>
    </row>
    <row r="29" spans="2:2" x14ac:dyDescent="0.25">
      <c r="B29" s="9"/>
    </row>
    <row r="30" spans="2:2" x14ac:dyDescent="0.25">
      <c r="B30" s="9"/>
    </row>
    <row r="31" spans="2:2" x14ac:dyDescent="0.25">
      <c r="B31" s="9"/>
    </row>
    <row r="32" spans="2:2" x14ac:dyDescent="0.25">
      <c r="B32" s="9"/>
    </row>
    <row r="33" spans="2:2" x14ac:dyDescent="0.25">
      <c r="B33" s="9"/>
    </row>
    <row r="34" spans="2:2" x14ac:dyDescent="0.25">
      <c r="B34" s="9"/>
    </row>
    <row r="35" spans="2:2" x14ac:dyDescent="0.25">
      <c r="B35" s="9"/>
    </row>
    <row r="36" spans="2:2" x14ac:dyDescent="0.25">
      <c r="B36" s="9"/>
    </row>
    <row r="37" spans="2:2" x14ac:dyDescent="0.25">
      <c r="B37" s="9"/>
    </row>
    <row r="38" spans="2:2" x14ac:dyDescent="0.25">
      <c r="B38" s="9"/>
    </row>
    <row r="39" spans="2:2" x14ac:dyDescent="0.25">
      <c r="B39" s="9"/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5"/>
  <sheetViews>
    <sheetView topLeftCell="A37" zoomScale="85" zoomScaleNormal="85" workbookViewId="0">
      <selection activeCell="A30" sqref="A30:XFD32"/>
    </sheetView>
  </sheetViews>
  <sheetFormatPr defaultRowHeight="15" x14ac:dyDescent="0.25"/>
  <cols>
    <col min="1" max="1" width="22" customWidth="1"/>
    <col min="2" max="2" width="20.140625" customWidth="1"/>
    <col min="3" max="3" width="22.7109375" customWidth="1"/>
    <col min="4" max="4" width="58.42578125" customWidth="1"/>
    <col min="5" max="5" width="18.85546875" style="100" customWidth="1"/>
  </cols>
  <sheetData>
    <row r="1" spans="1:11" s="1" customFormat="1" ht="17.25" x14ac:dyDescent="0.25">
      <c r="A1" s="674" t="s">
        <v>272</v>
      </c>
      <c r="B1" s="674"/>
      <c r="C1" s="674"/>
      <c r="D1" s="674"/>
      <c r="E1" s="674"/>
      <c r="F1" s="111"/>
      <c r="G1" s="111"/>
      <c r="H1" s="111"/>
      <c r="I1" s="111"/>
      <c r="J1" s="111"/>
      <c r="K1" s="111"/>
    </row>
    <row r="4" spans="1:11" ht="45" customHeight="1" x14ac:dyDescent="0.25">
      <c r="A4" s="675" t="s">
        <v>179</v>
      </c>
      <c r="B4" s="675"/>
      <c r="C4" s="675"/>
      <c r="D4" s="675"/>
      <c r="E4" s="675"/>
    </row>
    <row r="5" spans="1:11" ht="19.5" customHeight="1" x14ac:dyDescent="0.25">
      <c r="A5" s="62"/>
      <c r="B5" s="62"/>
      <c r="C5" s="62"/>
      <c r="D5" s="62"/>
      <c r="E5" s="188"/>
    </row>
    <row r="6" spans="1:11" ht="24.75" customHeight="1" x14ac:dyDescent="0.25">
      <c r="A6" s="667" t="s">
        <v>116</v>
      </c>
      <c r="B6" s="667"/>
      <c r="C6" s="667"/>
      <c r="D6" s="667"/>
      <c r="E6" s="667"/>
    </row>
    <row r="7" spans="1:11" ht="17.25" x14ac:dyDescent="0.3">
      <c r="A7" s="668" t="s">
        <v>137</v>
      </c>
      <c r="B7" s="668"/>
      <c r="C7" s="668"/>
      <c r="D7" s="668"/>
      <c r="E7" s="668"/>
    </row>
    <row r="8" spans="1:11" ht="17.25" x14ac:dyDescent="0.3">
      <c r="A8" s="668" t="s">
        <v>138</v>
      </c>
      <c r="B8" s="668"/>
      <c r="C8" s="668"/>
      <c r="D8" s="668"/>
      <c r="E8" s="668"/>
    </row>
    <row r="10" spans="1:11" ht="33.75" customHeight="1" x14ac:dyDescent="0.25">
      <c r="A10" s="59" t="s">
        <v>29</v>
      </c>
      <c r="B10" s="59"/>
      <c r="C10" s="59" t="s">
        <v>139</v>
      </c>
      <c r="D10" s="59" t="s">
        <v>140</v>
      </c>
      <c r="E10" s="189" t="s">
        <v>141</v>
      </c>
    </row>
    <row r="11" spans="1:11" x14ac:dyDescent="0.25">
      <c r="A11" s="59" t="s">
        <v>142</v>
      </c>
      <c r="B11" s="59" t="s">
        <v>143</v>
      </c>
      <c r="C11" s="59" t="s">
        <v>144</v>
      </c>
      <c r="D11" s="59"/>
      <c r="E11" s="189" t="s">
        <v>145</v>
      </c>
    </row>
    <row r="12" spans="1:11" ht="21" customHeight="1" x14ac:dyDescent="0.25">
      <c r="A12" s="37">
        <v>1049</v>
      </c>
      <c r="B12" s="38"/>
      <c r="C12" s="38"/>
      <c r="D12" s="38" t="s">
        <v>146</v>
      </c>
      <c r="E12" s="189"/>
    </row>
    <row r="13" spans="1:11" ht="36.75" customHeight="1" x14ac:dyDescent="0.25">
      <c r="A13" s="663"/>
      <c r="B13" s="663"/>
      <c r="C13" s="663"/>
      <c r="D13" s="56" t="s">
        <v>180</v>
      </c>
      <c r="E13" s="178" t="e">
        <f>SUM(E19)</f>
        <v>#REF!</v>
      </c>
    </row>
    <row r="14" spans="1:11" ht="27.75" customHeight="1" x14ac:dyDescent="0.25">
      <c r="A14" s="664"/>
      <c r="B14" s="664"/>
      <c r="C14" s="664"/>
      <c r="D14" s="58" t="s">
        <v>147</v>
      </c>
      <c r="E14" s="190"/>
    </row>
    <row r="15" spans="1:11" ht="35.25" customHeight="1" x14ac:dyDescent="0.25">
      <c r="A15" s="664"/>
      <c r="B15" s="664"/>
      <c r="C15" s="664"/>
      <c r="D15" s="60" t="s">
        <v>181</v>
      </c>
      <c r="E15" s="190"/>
    </row>
    <row r="16" spans="1:11" x14ac:dyDescent="0.25">
      <c r="A16" s="664"/>
      <c r="B16" s="664"/>
      <c r="C16" s="664"/>
      <c r="D16" s="58" t="s">
        <v>40</v>
      </c>
      <c r="E16" s="190"/>
    </row>
    <row r="17" spans="1:5" ht="73.5" customHeight="1" x14ac:dyDescent="0.25">
      <c r="A17" s="664"/>
      <c r="B17" s="665"/>
      <c r="C17" s="665"/>
      <c r="D17" s="60" t="s">
        <v>165</v>
      </c>
      <c r="E17" s="190"/>
    </row>
    <row r="18" spans="1:5" x14ac:dyDescent="0.25">
      <c r="A18" s="664"/>
      <c r="B18" s="38"/>
      <c r="C18" s="38"/>
      <c r="D18" s="38" t="s">
        <v>182</v>
      </c>
      <c r="E18" s="189"/>
    </row>
    <row r="19" spans="1:5" ht="41.25" customHeight="1" x14ac:dyDescent="0.25">
      <c r="A19" s="664"/>
      <c r="B19" s="654" t="s">
        <v>46</v>
      </c>
      <c r="C19" s="657"/>
      <c r="D19" s="60" t="s">
        <v>183</v>
      </c>
      <c r="E19" s="179" t="e">
        <f>SUM('ՏԿՆ Ծ'!I22)</f>
        <v>#REF!</v>
      </c>
    </row>
    <row r="20" spans="1:5" x14ac:dyDescent="0.25">
      <c r="A20" s="664"/>
      <c r="B20" s="655"/>
      <c r="C20" s="658"/>
      <c r="D20" s="58" t="s">
        <v>184</v>
      </c>
      <c r="E20" s="190"/>
    </row>
    <row r="21" spans="1:5" ht="40.5" x14ac:dyDescent="0.25">
      <c r="A21" s="664"/>
      <c r="B21" s="655"/>
      <c r="C21" s="658"/>
      <c r="D21" s="60" t="s">
        <v>185</v>
      </c>
      <c r="E21" s="191"/>
    </row>
    <row r="22" spans="1:5" x14ac:dyDescent="0.25">
      <c r="A22" s="664"/>
      <c r="B22" s="655"/>
      <c r="C22" s="658"/>
      <c r="D22" s="58" t="s">
        <v>186</v>
      </c>
      <c r="E22" s="99"/>
    </row>
    <row r="23" spans="1:5" ht="27.75" customHeight="1" x14ac:dyDescent="0.25">
      <c r="A23" s="665"/>
      <c r="B23" s="656"/>
      <c r="C23" s="659"/>
      <c r="D23" s="60" t="s">
        <v>164</v>
      </c>
      <c r="E23" s="99"/>
    </row>
    <row r="24" spans="1:5" ht="27.75" customHeight="1" x14ac:dyDescent="0.25">
      <c r="A24" s="63"/>
      <c r="B24" s="63"/>
      <c r="C24" s="63"/>
      <c r="D24" s="63"/>
      <c r="E24" s="192"/>
    </row>
    <row r="25" spans="1:5" ht="27.75" customHeight="1" x14ac:dyDescent="0.25">
      <c r="A25" s="667" t="s">
        <v>115</v>
      </c>
      <c r="B25" s="667"/>
      <c r="C25" s="667"/>
      <c r="D25" s="667"/>
      <c r="E25" s="667"/>
    </row>
    <row r="26" spans="1:5" ht="27.75" customHeight="1" x14ac:dyDescent="0.3">
      <c r="A26" s="668" t="s">
        <v>137</v>
      </c>
      <c r="B26" s="668"/>
      <c r="C26" s="668"/>
      <c r="D26" s="668"/>
      <c r="E26" s="668"/>
    </row>
    <row r="27" spans="1:5" ht="17.25" customHeight="1" x14ac:dyDescent="0.3">
      <c r="A27" s="668" t="s">
        <v>138</v>
      </c>
      <c r="B27" s="668"/>
      <c r="C27" s="668"/>
      <c r="D27" s="668"/>
      <c r="E27" s="668"/>
    </row>
    <row r="28" spans="1:5" ht="27.75" customHeight="1" x14ac:dyDescent="0.25">
      <c r="A28" s="64"/>
      <c r="B28" s="64"/>
      <c r="C28" s="64"/>
      <c r="D28" s="64"/>
      <c r="E28" s="193"/>
    </row>
    <row r="29" spans="1:5" ht="21" customHeight="1" x14ac:dyDescent="0.25">
      <c r="A29" s="37">
        <v>1146</v>
      </c>
      <c r="B29" s="38"/>
      <c r="C29" s="38"/>
      <c r="D29" s="38" t="s">
        <v>146</v>
      </c>
      <c r="E29" s="179"/>
    </row>
    <row r="30" spans="1:5" ht="21" customHeight="1" x14ac:dyDescent="0.25">
      <c r="A30" s="663"/>
      <c r="B30" s="663"/>
      <c r="C30" s="663"/>
      <c r="D30" s="56" t="s">
        <v>169</v>
      </c>
      <c r="E30" s="179" t="e">
        <f>#REF!</f>
        <v>#REF!</v>
      </c>
    </row>
    <row r="31" spans="1:5" x14ac:dyDescent="0.25">
      <c r="A31" s="664"/>
      <c r="B31" s="664"/>
      <c r="C31" s="664"/>
      <c r="D31" s="58" t="s">
        <v>147</v>
      </c>
      <c r="E31" s="179"/>
    </row>
    <row r="32" spans="1:5" ht="35.25" customHeight="1" x14ac:dyDescent="0.25">
      <c r="A32" s="664"/>
      <c r="B32" s="664"/>
      <c r="C32" s="664"/>
      <c r="D32" s="60" t="s">
        <v>148</v>
      </c>
      <c r="E32" s="179"/>
    </row>
    <row r="33" spans="1:5" x14ac:dyDescent="0.25">
      <c r="A33" s="664"/>
      <c r="B33" s="664"/>
      <c r="C33" s="664"/>
      <c r="D33" s="58" t="s">
        <v>40</v>
      </c>
      <c r="E33" s="179"/>
    </row>
    <row r="34" spans="1:5" ht="53.25" customHeight="1" x14ac:dyDescent="0.25">
      <c r="A34" s="664"/>
      <c r="B34" s="665"/>
      <c r="C34" s="665"/>
      <c r="D34" s="60" t="s">
        <v>149</v>
      </c>
      <c r="E34" s="179"/>
    </row>
    <row r="35" spans="1:5" ht="27" x14ac:dyDescent="0.25">
      <c r="A35" s="664"/>
      <c r="B35" s="38"/>
      <c r="C35" s="38"/>
      <c r="D35" s="38" t="s">
        <v>191</v>
      </c>
      <c r="E35" s="179"/>
    </row>
    <row r="36" spans="1:5" ht="41.25" customHeight="1" x14ac:dyDescent="0.25">
      <c r="A36" s="664"/>
      <c r="B36" s="654" t="s">
        <v>171</v>
      </c>
      <c r="C36" s="657"/>
      <c r="D36" s="60" t="s">
        <v>189</v>
      </c>
      <c r="E36" s="179" t="e">
        <f>E30</f>
        <v>#REF!</v>
      </c>
    </row>
    <row r="37" spans="1:5" ht="23.25" customHeight="1" x14ac:dyDescent="0.25">
      <c r="A37" s="664"/>
      <c r="B37" s="655"/>
      <c r="C37" s="658"/>
      <c r="D37" s="58" t="s">
        <v>184</v>
      </c>
      <c r="E37" s="179"/>
    </row>
    <row r="38" spans="1:5" ht="51" customHeight="1" x14ac:dyDescent="0.25">
      <c r="A38" s="664"/>
      <c r="B38" s="655"/>
      <c r="C38" s="658"/>
      <c r="D38" s="60" t="s">
        <v>190</v>
      </c>
      <c r="E38" s="179"/>
    </row>
    <row r="39" spans="1:5" ht="27" customHeight="1" x14ac:dyDescent="0.25">
      <c r="A39" s="664"/>
      <c r="B39" s="655"/>
      <c r="C39" s="658"/>
      <c r="D39" s="58" t="s">
        <v>186</v>
      </c>
      <c r="E39" s="179"/>
    </row>
    <row r="40" spans="1:5" ht="24" customHeight="1" x14ac:dyDescent="0.25">
      <c r="A40" s="665"/>
      <c r="B40" s="656"/>
      <c r="C40" s="659"/>
      <c r="D40" s="60" t="s">
        <v>101</v>
      </c>
      <c r="E40" s="179"/>
    </row>
    <row r="41" spans="1:5" ht="27.75" customHeight="1" x14ac:dyDescent="0.25">
      <c r="A41" s="63"/>
      <c r="B41" s="63"/>
      <c r="C41" s="63"/>
      <c r="D41" s="63"/>
      <c r="E41" s="192"/>
    </row>
    <row r="42" spans="1:5" s="4" customFormat="1" ht="27.75" customHeight="1" x14ac:dyDescent="0.25">
      <c r="A42" s="666" t="s">
        <v>22</v>
      </c>
      <c r="B42" s="666"/>
      <c r="C42" s="666"/>
      <c r="D42" s="666"/>
      <c r="E42" s="666"/>
    </row>
    <row r="43" spans="1:5" s="4" customFormat="1" ht="27.75" customHeight="1" x14ac:dyDescent="0.3">
      <c r="A43" s="672" t="s">
        <v>137</v>
      </c>
      <c r="B43" s="672"/>
      <c r="C43" s="672"/>
      <c r="D43" s="672"/>
      <c r="E43" s="672"/>
    </row>
    <row r="44" spans="1:5" s="4" customFormat="1" ht="17.25" customHeight="1" x14ac:dyDescent="0.3">
      <c r="A44" s="672" t="s">
        <v>138</v>
      </c>
      <c r="B44" s="672"/>
      <c r="C44" s="672"/>
      <c r="D44" s="672"/>
      <c r="E44" s="672"/>
    </row>
    <row r="45" spans="1:5" s="4" customFormat="1" ht="27.75" customHeight="1" x14ac:dyDescent="0.25">
      <c r="A45" s="64"/>
      <c r="B45" s="64"/>
      <c r="C45" s="64"/>
      <c r="D45" s="64"/>
      <c r="E45" s="308"/>
    </row>
    <row r="46" spans="1:5" s="4" customFormat="1" ht="29.25" customHeight="1" x14ac:dyDescent="0.25">
      <c r="A46" s="37">
        <v>1168</v>
      </c>
      <c r="B46" s="38"/>
      <c r="C46" s="38"/>
      <c r="D46" s="38" t="s">
        <v>146</v>
      </c>
      <c r="E46" s="313"/>
    </row>
    <row r="47" spans="1:5" s="4" customFormat="1" ht="36.75" customHeight="1" x14ac:dyDescent="0.25">
      <c r="A47" s="663"/>
      <c r="B47" s="663"/>
      <c r="C47" s="663"/>
      <c r="D47" s="56" t="s">
        <v>195</v>
      </c>
      <c r="E47" s="310" t="e">
        <f>SUM(E53)</f>
        <v>#REF!</v>
      </c>
    </row>
    <row r="48" spans="1:5" s="4" customFormat="1" ht="27.75" customHeight="1" x14ac:dyDescent="0.25">
      <c r="A48" s="664"/>
      <c r="B48" s="664"/>
      <c r="C48" s="664"/>
      <c r="D48" s="58" t="s">
        <v>147</v>
      </c>
      <c r="E48" s="217"/>
    </row>
    <row r="49" spans="1:5" s="4" customFormat="1" ht="44.25" customHeight="1" x14ac:dyDescent="0.25">
      <c r="A49" s="664"/>
      <c r="B49" s="664"/>
      <c r="C49" s="664"/>
      <c r="D49" s="60" t="s">
        <v>196</v>
      </c>
      <c r="E49" s="217"/>
    </row>
    <row r="50" spans="1:5" s="4" customFormat="1" ht="27.75" customHeight="1" x14ac:dyDescent="0.25">
      <c r="A50" s="664"/>
      <c r="B50" s="664"/>
      <c r="C50" s="664"/>
      <c r="D50" s="58" t="s">
        <v>40</v>
      </c>
      <c r="E50" s="217"/>
    </row>
    <row r="51" spans="1:5" s="4" customFormat="1" ht="54" customHeight="1" x14ac:dyDescent="0.25">
      <c r="A51" s="664"/>
      <c r="B51" s="665"/>
      <c r="C51" s="665"/>
      <c r="D51" s="60" t="s">
        <v>127</v>
      </c>
      <c r="E51" s="217"/>
    </row>
    <row r="52" spans="1:5" s="4" customFormat="1" x14ac:dyDescent="0.25">
      <c r="A52" s="664"/>
      <c r="B52" s="37"/>
      <c r="C52" s="38"/>
      <c r="D52" s="38" t="s">
        <v>150</v>
      </c>
      <c r="E52" s="313"/>
    </row>
    <row r="53" spans="1:5" s="4" customFormat="1" ht="41.25" customHeight="1" x14ac:dyDescent="0.25">
      <c r="A53" s="664"/>
      <c r="B53" s="654" t="s">
        <v>314</v>
      </c>
      <c r="C53" s="657"/>
      <c r="D53" s="60" t="s">
        <v>318</v>
      </c>
      <c r="E53" s="312" t="e">
        <f>'Արագածոտն Ծ'!I51</f>
        <v>#REF!</v>
      </c>
    </row>
    <row r="54" spans="1:5" s="4" customFormat="1" ht="23.25" customHeight="1" x14ac:dyDescent="0.25">
      <c r="A54" s="664"/>
      <c r="B54" s="655"/>
      <c r="C54" s="658"/>
      <c r="D54" s="58" t="s">
        <v>151</v>
      </c>
      <c r="E54" s="319"/>
    </row>
    <row r="55" spans="1:5" s="4" customFormat="1" ht="29.25" customHeight="1" x14ac:dyDescent="0.25">
      <c r="A55" s="664"/>
      <c r="B55" s="655"/>
      <c r="C55" s="658"/>
      <c r="D55" s="60" t="s">
        <v>319</v>
      </c>
      <c r="E55" s="319"/>
    </row>
    <row r="56" spans="1:5" s="4" customFormat="1" ht="25.5" customHeight="1" x14ac:dyDescent="0.25">
      <c r="A56" s="664"/>
      <c r="B56" s="655"/>
      <c r="C56" s="658"/>
      <c r="D56" s="58" t="s">
        <v>153</v>
      </c>
      <c r="E56" s="319"/>
    </row>
    <row r="57" spans="1:5" s="4" customFormat="1" ht="27.75" customHeight="1" x14ac:dyDescent="0.25">
      <c r="A57" s="665"/>
      <c r="B57" s="656"/>
      <c r="C57" s="659"/>
      <c r="D57" s="60" t="s">
        <v>126</v>
      </c>
      <c r="E57" s="319"/>
    </row>
    <row r="58" spans="1:5" s="4" customFormat="1" ht="21" customHeight="1" x14ac:dyDescent="0.25">
      <c r="A58" s="37">
        <v>1163</v>
      </c>
      <c r="B58" s="38"/>
      <c r="C58" s="38"/>
      <c r="D58" s="38" t="s">
        <v>146</v>
      </c>
      <c r="E58" s="313"/>
    </row>
    <row r="59" spans="1:5" s="4" customFormat="1" x14ac:dyDescent="0.25">
      <c r="A59" s="663"/>
      <c r="B59" s="663"/>
      <c r="C59" s="663"/>
      <c r="D59" s="56" t="s">
        <v>320</v>
      </c>
      <c r="E59" s="310" t="e">
        <f>SUM(E65)</f>
        <v>#REF!</v>
      </c>
    </row>
    <row r="60" spans="1:5" s="4" customFormat="1" ht="24.75" customHeight="1" x14ac:dyDescent="0.25">
      <c r="A60" s="664"/>
      <c r="B60" s="664"/>
      <c r="C60" s="664"/>
      <c r="D60" s="58" t="s">
        <v>147</v>
      </c>
      <c r="E60" s="217"/>
    </row>
    <row r="61" spans="1:5" s="4" customFormat="1" ht="75" customHeight="1" x14ac:dyDescent="0.25">
      <c r="A61" s="664"/>
      <c r="B61" s="664"/>
      <c r="C61" s="664"/>
      <c r="D61" s="60" t="s">
        <v>321</v>
      </c>
      <c r="E61" s="217"/>
    </row>
    <row r="62" spans="1:5" s="4" customFormat="1" ht="24" customHeight="1" x14ac:dyDescent="0.25">
      <c r="A62" s="664"/>
      <c r="B62" s="664"/>
      <c r="C62" s="664"/>
      <c r="D62" s="58" t="s">
        <v>40</v>
      </c>
      <c r="E62" s="217"/>
    </row>
    <row r="63" spans="1:5" s="4" customFormat="1" ht="55.5" customHeight="1" x14ac:dyDescent="0.25">
      <c r="A63" s="664"/>
      <c r="B63" s="665"/>
      <c r="C63" s="665"/>
      <c r="D63" s="60" t="s">
        <v>313</v>
      </c>
      <c r="E63" s="217"/>
    </row>
    <row r="64" spans="1:5" s="4" customFormat="1" ht="19.5" customHeight="1" x14ac:dyDescent="0.25">
      <c r="A64" s="664"/>
      <c r="B64" s="37"/>
      <c r="C64" s="38"/>
      <c r="D64" s="38" t="s">
        <v>150</v>
      </c>
      <c r="E64" s="313"/>
    </row>
    <row r="65" spans="1:5" s="4" customFormat="1" ht="27" x14ac:dyDescent="0.25">
      <c r="A65" s="664"/>
      <c r="B65" s="654" t="s">
        <v>97</v>
      </c>
      <c r="C65" s="657"/>
      <c r="D65" s="60" t="s">
        <v>322</v>
      </c>
      <c r="E65" s="312" t="e">
        <f>'Արագածոտն Ծ'!I37</f>
        <v>#REF!</v>
      </c>
    </row>
    <row r="66" spans="1:5" s="4" customFormat="1" x14ac:dyDescent="0.25">
      <c r="A66" s="664"/>
      <c r="B66" s="655"/>
      <c r="C66" s="658"/>
      <c r="D66" s="58" t="s">
        <v>151</v>
      </c>
      <c r="E66" s="319"/>
    </row>
    <row r="67" spans="1:5" s="4" customFormat="1" ht="27" x14ac:dyDescent="0.25">
      <c r="A67" s="664"/>
      <c r="B67" s="655"/>
      <c r="C67" s="658"/>
      <c r="D67" s="60" t="s">
        <v>323</v>
      </c>
      <c r="E67" s="319"/>
    </row>
    <row r="68" spans="1:5" s="4" customFormat="1" x14ac:dyDescent="0.25">
      <c r="A68" s="664"/>
      <c r="B68" s="655"/>
      <c r="C68" s="658"/>
      <c r="D68" s="58" t="s">
        <v>153</v>
      </c>
      <c r="E68" s="319"/>
    </row>
    <row r="69" spans="1:5" s="4" customFormat="1" ht="30.75" customHeight="1" x14ac:dyDescent="0.25">
      <c r="A69" s="665"/>
      <c r="B69" s="656"/>
      <c r="C69" s="659"/>
      <c r="D69" s="60" t="s">
        <v>324</v>
      </c>
      <c r="E69" s="319"/>
    </row>
    <row r="70" spans="1:5" s="4" customFormat="1" ht="30" customHeight="1" x14ac:dyDescent="0.25">
      <c r="A70" s="37">
        <v>1098</v>
      </c>
      <c r="B70" s="38"/>
      <c r="C70" s="38"/>
      <c r="D70" s="37" t="s">
        <v>146</v>
      </c>
      <c r="E70" s="309"/>
    </row>
    <row r="71" spans="1:5" s="4" customFormat="1" x14ac:dyDescent="0.25">
      <c r="A71" s="660"/>
      <c r="B71" s="663"/>
      <c r="C71" s="663"/>
      <c r="D71" s="56" t="s">
        <v>206</v>
      </c>
      <c r="E71" s="310" t="e">
        <f>SUM(E77)</f>
        <v>#REF!</v>
      </c>
    </row>
    <row r="72" spans="1:5" s="4" customFormat="1" ht="24.75" customHeight="1" x14ac:dyDescent="0.25">
      <c r="A72" s="661"/>
      <c r="B72" s="664"/>
      <c r="C72" s="664"/>
      <c r="D72" s="58" t="s">
        <v>147</v>
      </c>
      <c r="E72" s="311"/>
    </row>
    <row r="73" spans="1:5" s="4" customFormat="1" ht="40.5" customHeight="1" x14ac:dyDescent="0.25">
      <c r="A73" s="661"/>
      <c r="B73" s="664"/>
      <c r="C73" s="664"/>
      <c r="D73" s="60" t="s">
        <v>207</v>
      </c>
      <c r="E73" s="311"/>
    </row>
    <row r="74" spans="1:5" s="4" customFormat="1" ht="24" customHeight="1" x14ac:dyDescent="0.25">
      <c r="A74" s="661"/>
      <c r="B74" s="664"/>
      <c r="C74" s="664"/>
      <c r="D74" s="58" t="s">
        <v>40</v>
      </c>
      <c r="E74" s="311"/>
    </row>
    <row r="75" spans="1:5" s="4" customFormat="1" ht="40.5" x14ac:dyDescent="0.25">
      <c r="A75" s="661"/>
      <c r="B75" s="665"/>
      <c r="C75" s="665"/>
      <c r="D75" s="60" t="s">
        <v>208</v>
      </c>
      <c r="E75" s="311"/>
    </row>
    <row r="76" spans="1:5" s="4" customFormat="1" x14ac:dyDescent="0.25">
      <c r="A76" s="661"/>
      <c r="B76" s="37"/>
      <c r="C76" s="38"/>
      <c r="D76" s="38" t="s">
        <v>182</v>
      </c>
      <c r="E76" s="309"/>
    </row>
    <row r="77" spans="1:5" s="4" customFormat="1" ht="41.25" customHeight="1" x14ac:dyDescent="0.25">
      <c r="A77" s="661"/>
      <c r="B77" s="654" t="s">
        <v>98</v>
      </c>
      <c r="C77" s="657"/>
      <c r="D77" s="60" t="s">
        <v>212</v>
      </c>
      <c r="E77" s="312" t="e">
        <f>SUM('Արագածոտն Ծ'!I75)</f>
        <v>#REF!</v>
      </c>
    </row>
    <row r="78" spans="1:5" s="4" customFormat="1" x14ac:dyDescent="0.25">
      <c r="A78" s="661"/>
      <c r="B78" s="655"/>
      <c r="C78" s="658"/>
      <c r="D78" s="58" t="s">
        <v>184</v>
      </c>
      <c r="E78" s="311"/>
    </row>
    <row r="79" spans="1:5" s="4" customFormat="1" ht="27" x14ac:dyDescent="0.25">
      <c r="A79" s="661"/>
      <c r="B79" s="655"/>
      <c r="C79" s="658"/>
      <c r="D79" s="60" t="s">
        <v>85</v>
      </c>
      <c r="E79" s="317"/>
    </row>
    <row r="80" spans="1:5" s="4" customFormat="1" ht="18.75" customHeight="1" x14ac:dyDescent="0.25">
      <c r="A80" s="661"/>
      <c r="B80" s="655"/>
      <c r="C80" s="658"/>
      <c r="D80" s="58" t="s">
        <v>186</v>
      </c>
      <c r="E80" s="318"/>
    </row>
    <row r="81" spans="1:5" s="4" customFormat="1" ht="27.75" customHeight="1" x14ac:dyDescent="0.25">
      <c r="A81" s="662"/>
      <c r="B81" s="656"/>
      <c r="C81" s="659"/>
      <c r="D81" s="60" t="s">
        <v>128</v>
      </c>
      <c r="E81" s="318"/>
    </row>
    <row r="82" spans="1:5" s="4" customFormat="1" ht="21" customHeight="1" x14ac:dyDescent="0.25">
      <c r="A82" s="37">
        <v>1047</v>
      </c>
      <c r="B82" s="38"/>
      <c r="C82" s="38"/>
      <c r="D82" s="37" t="s">
        <v>146</v>
      </c>
      <c r="E82" s="309"/>
    </row>
    <row r="83" spans="1:5" s="4" customFormat="1" ht="40.5" x14ac:dyDescent="0.25">
      <c r="A83" s="660"/>
      <c r="B83" s="663"/>
      <c r="C83" s="663"/>
      <c r="D83" s="56" t="s">
        <v>214</v>
      </c>
      <c r="E83" s="310" t="e">
        <f>E89</f>
        <v>#REF!</v>
      </c>
    </row>
    <row r="84" spans="1:5" s="4" customFormat="1" ht="24.75" customHeight="1" x14ac:dyDescent="0.25">
      <c r="A84" s="661"/>
      <c r="B84" s="664"/>
      <c r="C84" s="664"/>
      <c r="D84" s="58" t="s">
        <v>147</v>
      </c>
      <c r="E84" s="311"/>
    </row>
    <row r="85" spans="1:5" s="4" customFormat="1" ht="40.5" customHeight="1" x14ac:dyDescent="0.25">
      <c r="A85" s="661"/>
      <c r="B85" s="664"/>
      <c r="C85" s="664"/>
      <c r="D85" s="60" t="s">
        <v>215</v>
      </c>
      <c r="E85" s="311"/>
    </row>
    <row r="86" spans="1:5" s="4" customFormat="1" ht="24" customHeight="1" x14ac:dyDescent="0.25">
      <c r="A86" s="661"/>
      <c r="B86" s="664"/>
      <c r="C86" s="664"/>
      <c r="D86" s="58" t="s">
        <v>40</v>
      </c>
      <c r="E86" s="311"/>
    </row>
    <row r="87" spans="1:5" s="4" customFormat="1" x14ac:dyDescent="0.25">
      <c r="A87" s="661"/>
      <c r="B87" s="665"/>
      <c r="C87" s="665"/>
      <c r="D87" s="60" t="s">
        <v>104</v>
      </c>
      <c r="E87" s="311"/>
    </row>
    <row r="88" spans="1:5" s="4" customFormat="1" ht="21.75" customHeight="1" x14ac:dyDescent="0.25">
      <c r="A88" s="661"/>
      <c r="B88" s="37"/>
      <c r="C88" s="38"/>
      <c r="D88" s="38" t="s">
        <v>209</v>
      </c>
      <c r="E88" s="309"/>
    </row>
    <row r="89" spans="1:5" s="4" customFormat="1" ht="27" x14ac:dyDescent="0.25">
      <c r="A89" s="661"/>
      <c r="B89" s="654" t="s">
        <v>243</v>
      </c>
      <c r="C89" s="657"/>
      <c r="D89" s="60" t="s">
        <v>217</v>
      </c>
      <c r="E89" s="312" t="e">
        <f>SUM('Արագածոտն Ծ'!I15)</f>
        <v>#REF!</v>
      </c>
    </row>
    <row r="90" spans="1:5" s="4" customFormat="1" ht="28.5" customHeight="1" x14ac:dyDescent="0.25">
      <c r="A90" s="661"/>
      <c r="B90" s="655"/>
      <c r="C90" s="658"/>
      <c r="D90" s="58" t="s">
        <v>210</v>
      </c>
      <c r="E90" s="312"/>
    </row>
    <row r="91" spans="1:5" s="4" customFormat="1" ht="54" x14ac:dyDescent="0.25">
      <c r="A91" s="661"/>
      <c r="B91" s="655"/>
      <c r="C91" s="658"/>
      <c r="D91" s="60" t="s">
        <v>242</v>
      </c>
      <c r="E91" s="312"/>
    </row>
    <row r="92" spans="1:5" s="4" customFormat="1" ht="57" customHeight="1" x14ac:dyDescent="0.25">
      <c r="A92" s="661"/>
      <c r="B92" s="656"/>
      <c r="C92" s="659"/>
      <c r="D92" s="60" t="s">
        <v>103</v>
      </c>
      <c r="E92" s="312"/>
    </row>
    <row r="93" spans="1:5" ht="27.75" customHeight="1" x14ac:dyDescent="0.25">
      <c r="A93" s="63"/>
      <c r="B93" s="63"/>
      <c r="C93" s="63"/>
      <c r="D93" s="63"/>
      <c r="E93" s="192"/>
    </row>
    <row r="94" spans="1:5" ht="27.75" customHeight="1" x14ac:dyDescent="0.25">
      <c r="A94" s="667" t="s">
        <v>15</v>
      </c>
      <c r="B94" s="667"/>
      <c r="C94" s="667"/>
      <c r="D94" s="667"/>
      <c r="E94" s="667"/>
    </row>
    <row r="95" spans="1:5" ht="27.75" customHeight="1" x14ac:dyDescent="0.3">
      <c r="A95" s="668" t="s">
        <v>137</v>
      </c>
      <c r="B95" s="668"/>
      <c r="C95" s="668"/>
      <c r="D95" s="668"/>
      <c r="E95" s="668"/>
    </row>
    <row r="96" spans="1:5" ht="17.25" customHeight="1" x14ac:dyDescent="0.3">
      <c r="A96" s="668" t="s">
        <v>138</v>
      </c>
      <c r="B96" s="668"/>
      <c r="C96" s="668"/>
      <c r="D96" s="668"/>
      <c r="E96" s="668"/>
    </row>
    <row r="97" spans="1:5" ht="27.75" customHeight="1" x14ac:dyDescent="0.25">
      <c r="A97" s="64"/>
      <c r="B97" s="64"/>
      <c r="C97" s="64"/>
      <c r="D97" s="64"/>
      <c r="E97" s="193"/>
    </row>
    <row r="98" spans="1:5" ht="21" customHeight="1" x14ac:dyDescent="0.25">
      <c r="A98" s="37">
        <v>1049</v>
      </c>
      <c r="B98" s="38"/>
      <c r="C98" s="38"/>
      <c r="D98" s="38" t="s">
        <v>146</v>
      </c>
      <c r="E98" s="189"/>
    </row>
    <row r="99" spans="1:5" ht="36.75" customHeight="1" x14ac:dyDescent="0.25">
      <c r="A99" s="663"/>
      <c r="B99" s="663"/>
      <c r="C99" s="663"/>
      <c r="D99" s="56" t="s">
        <v>180</v>
      </c>
      <c r="E99" s="178" t="e">
        <f>SUM(E105)</f>
        <v>#REF!</v>
      </c>
    </row>
    <row r="100" spans="1:5" ht="27.75" customHeight="1" x14ac:dyDescent="0.25">
      <c r="A100" s="664"/>
      <c r="B100" s="664"/>
      <c r="C100" s="664"/>
      <c r="D100" s="58" t="s">
        <v>147</v>
      </c>
      <c r="E100" s="190"/>
    </row>
    <row r="101" spans="1:5" ht="35.25" customHeight="1" x14ac:dyDescent="0.25">
      <c r="A101" s="664"/>
      <c r="B101" s="664"/>
      <c r="C101" s="664"/>
      <c r="D101" s="60" t="s">
        <v>181</v>
      </c>
      <c r="E101" s="190"/>
    </row>
    <row r="102" spans="1:5" x14ac:dyDescent="0.25">
      <c r="A102" s="664"/>
      <c r="B102" s="664"/>
      <c r="C102" s="664"/>
      <c r="D102" s="58" t="s">
        <v>40</v>
      </c>
      <c r="E102" s="190"/>
    </row>
    <row r="103" spans="1:5" ht="73.5" customHeight="1" x14ac:dyDescent="0.25">
      <c r="A103" s="664"/>
      <c r="B103" s="665"/>
      <c r="C103" s="665"/>
      <c r="D103" s="60" t="s">
        <v>165</v>
      </c>
      <c r="E103" s="190"/>
    </row>
    <row r="104" spans="1:5" x14ac:dyDescent="0.25">
      <c r="A104" s="664"/>
      <c r="B104" s="38"/>
      <c r="C104" s="38"/>
      <c r="D104" s="38" t="s">
        <v>182</v>
      </c>
      <c r="E104" s="189"/>
    </row>
    <row r="105" spans="1:5" ht="41.25" customHeight="1" x14ac:dyDescent="0.25">
      <c r="A105" s="664"/>
      <c r="B105" s="654" t="s">
        <v>133</v>
      </c>
      <c r="C105" s="657"/>
      <c r="D105" s="60" t="s">
        <v>187</v>
      </c>
      <c r="E105" s="179" t="e">
        <f>SUM('Արարատ Ծ'!I112)</f>
        <v>#REF!</v>
      </c>
    </row>
    <row r="106" spans="1:5" ht="24.75" customHeight="1" x14ac:dyDescent="0.25">
      <c r="A106" s="664"/>
      <c r="B106" s="655"/>
      <c r="C106" s="658"/>
      <c r="D106" s="58" t="s">
        <v>184</v>
      </c>
      <c r="E106" s="179"/>
    </row>
    <row r="107" spans="1:5" ht="40.5" x14ac:dyDescent="0.25">
      <c r="A107" s="664"/>
      <c r="B107" s="655"/>
      <c r="C107" s="658"/>
      <c r="D107" s="60" t="s">
        <v>185</v>
      </c>
      <c r="E107" s="179"/>
    </row>
    <row r="108" spans="1:5" ht="21.75" customHeight="1" x14ac:dyDescent="0.25">
      <c r="A108" s="664"/>
      <c r="B108" s="655"/>
      <c r="C108" s="658"/>
      <c r="D108" s="58" t="s">
        <v>186</v>
      </c>
      <c r="E108" s="179"/>
    </row>
    <row r="109" spans="1:5" ht="27.75" customHeight="1" x14ac:dyDescent="0.25">
      <c r="A109" s="665"/>
      <c r="B109" s="655"/>
      <c r="C109" s="658"/>
      <c r="D109" s="60" t="s">
        <v>164</v>
      </c>
      <c r="E109" s="179"/>
    </row>
    <row r="110" spans="1:5" ht="21" customHeight="1" x14ac:dyDescent="0.25">
      <c r="A110" s="37">
        <v>1146</v>
      </c>
      <c r="B110" s="38"/>
      <c r="C110" s="38"/>
      <c r="D110" s="38" t="s">
        <v>146</v>
      </c>
      <c r="E110" s="179"/>
    </row>
    <row r="111" spans="1:5" ht="21" customHeight="1" x14ac:dyDescent="0.25">
      <c r="A111" s="663"/>
      <c r="B111" s="663"/>
      <c r="C111" s="663"/>
      <c r="D111" s="56" t="s">
        <v>169</v>
      </c>
      <c r="E111" s="179" t="e">
        <f>SUM(E117)</f>
        <v>#REF!</v>
      </c>
    </row>
    <row r="112" spans="1:5" x14ac:dyDescent="0.25">
      <c r="A112" s="664"/>
      <c r="B112" s="664"/>
      <c r="C112" s="664"/>
      <c r="D112" s="58" t="s">
        <v>147</v>
      </c>
      <c r="E112" s="179"/>
    </row>
    <row r="113" spans="1:5" ht="35.25" customHeight="1" x14ac:dyDescent="0.25">
      <c r="A113" s="664"/>
      <c r="B113" s="664"/>
      <c r="C113" s="664"/>
      <c r="D113" s="60" t="s">
        <v>148</v>
      </c>
      <c r="E113" s="179"/>
    </row>
    <row r="114" spans="1:5" x14ac:dyDescent="0.25">
      <c r="A114" s="664"/>
      <c r="B114" s="664"/>
      <c r="C114" s="664"/>
      <c r="D114" s="58" t="s">
        <v>40</v>
      </c>
      <c r="E114" s="179"/>
    </row>
    <row r="115" spans="1:5" ht="53.25" customHeight="1" x14ac:dyDescent="0.25">
      <c r="A115" s="664"/>
      <c r="B115" s="665"/>
      <c r="C115" s="665"/>
      <c r="D115" s="60" t="s">
        <v>149</v>
      </c>
      <c r="E115" s="179"/>
    </row>
    <row r="116" spans="1:5" x14ac:dyDescent="0.25">
      <c r="A116" s="664"/>
      <c r="B116" s="38"/>
      <c r="C116" s="38"/>
      <c r="D116" s="38" t="s">
        <v>150</v>
      </c>
      <c r="E116" s="189"/>
    </row>
    <row r="117" spans="1:5" ht="41.25" customHeight="1" x14ac:dyDescent="0.25">
      <c r="A117" s="664"/>
      <c r="B117" s="654" t="s">
        <v>97</v>
      </c>
      <c r="C117" s="657"/>
      <c r="D117" s="60" t="s">
        <v>193</v>
      </c>
      <c r="E117" s="179" t="e">
        <f>SUM('Արարատ Ծ'!I62)</f>
        <v>#REF!</v>
      </c>
    </row>
    <row r="118" spans="1:5" ht="24.75" customHeight="1" x14ac:dyDescent="0.25">
      <c r="A118" s="664"/>
      <c r="B118" s="655"/>
      <c r="C118" s="658"/>
      <c r="D118" s="58" t="s">
        <v>151</v>
      </c>
      <c r="E118" s="179"/>
    </row>
    <row r="119" spans="1:5" ht="57" customHeight="1" x14ac:dyDescent="0.25">
      <c r="A119" s="664"/>
      <c r="B119" s="655"/>
      <c r="C119" s="658"/>
      <c r="D119" s="60" t="s">
        <v>227</v>
      </c>
      <c r="E119" s="179"/>
    </row>
    <row r="120" spans="1:5" ht="32.25" customHeight="1" x14ac:dyDescent="0.25">
      <c r="A120" s="664"/>
      <c r="B120" s="655"/>
      <c r="C120" s="658"/>
      <c r="D120" s="58" t="s">
        <v>152</v>
      </c>
      <c r="E120" s="179"/>
    </row>
    <row r="121" spans="1:5" ht="27.75" customHeight="1" x14ac:dyDescent="0.25">
      <c r="A121" s="664"/>
      <c r="B121" s="655"/>
      <c r="C121" s="658"/>
      <c r="D121" s="60" t="s">
        <v>194</v>
      </c>
      <c r="E121" s="179"/>
    </row>
    <row r="122" spans="1:5" x14ac:dyDescent="0.25">
      <c r="A122" s="664"/>
      <c r="B122" s="655"/>
      <c r="C122" s="658"/>
      <c r="D122" s="58" t="s">
        <v>153</v>
      </c>
      <c r="E122" s="179"/>
    </row>
    <row r="123" spans="1:5" x14ac:dyDescent="0.25">
      <c r="A123" s="665"/>
      <c r="B123" s="656"/>
      <c r="C123" s="659"/>
      <c r="D123" s="60" t="s">
        <v>101</v>
      </c>
      <c r="E123" s="179"/>
    </row>
    <row r="124" spans="1:5" ht="29.25" customHeight="1" x14ac:dyDescent="0.25">
      <c r="A124" s="37">
        <v>1168</v>
      </c>
      <c r="B124" s="38"/>
      <c r="C124" s="38"/>
      <c r="D124" s="38" t="s">
        <v>146</v>
      </c>
      <c r="E124" s="189"/>
    </row>
    <row r="125" spans="1:5" ht="36.75" customHeight="1" x14ac:dyDescent="0.25">
      <c r="A125" s="663"/>
      <c r="B125" s="663"/>
      <c r="C125" s="663"/>
      <c r="D125" s="56" t="s">
        <v>195</v>
      </c>
      <c r="E125" s="178" t="e">
        <f>SUM(E131)</f>
        <v>#REF!</v>
      </c>
    </row>
    <row r="126" spans="1:5" ht="27.75" customHeight="1" x14ac:dyDescent="0.25">
      <c r="A126" s="664"/>
      <c r="B126" s="664"/>
      <c r="C126" s="664"/>
      <c r="D126" s="58" t="s">
        <v>147</v>
      </c>
      <c r="E126" s="190"/>
    </row>
    <row r="127" spans="1:5" ht="44.25" customHeight="1" x14ac:dyDescent="0.25">
      <c r="A127" s="664"/>
      <c r="B127" s="664"/>
      <c r="C127" s="664"/>
      <c r="D127" s="60" t="s">
        <v>196</v>
      </c>
      <c r="E127" s="190"/>
    </row>
    <row r="128" spans="1:5" ht="27.75" customHeight="1" x14ac:dyDescent="0.25">
      <c r="A128" s="664"/>
      <c r="B128" s="664"/>
      <c r="C128" s="664"/>
      <c r="D128" s="58" t="s">
        <v>40</v>
      </c>
      <c r="E128" s="190"/>
    </row>
    <row r="129" spans="1:5" ht="54" customHeight="1" x14ac:dyDescent="0.25">
      <c r="A129" s="664"/>
      <c r="B129" s="665"/>
      <c r="C129" s="665"/>
      <c r="D129" s="60" t="s">
        <v>127</v>
      </c>
      <c r="E129" s="190"/>
    </row>
    <row r="130" spans="1:5" x14ac:dyDescent="0.25">
      <c r="A130" s="664"/>
      <c r="B130" s="38"/>
      <c r="C130" s="38"/>
      <c r="D130" s="38" t="s">
        <v>150</v>
      </c>
      <c r="E130" s="189"/>
    </row>
    <row r="131" spans="1:5" ht="41.25" customHeight="1" x14ac:dyDescent="0.25">
      <c r="A131" s="664"/>
      <c r="B131" s="654" t="s">
        <v>96</v>
      </c>
      <c r="C131" s="657"/>
      <c r="D131" s="60" t="s">
        <v>197</v>
      </c>
      <c r="E131" s="179" t="e">
        <f>SUM('Արարատ Ծ'!I76)</f>
        <v>#REF!</v>
      </c>
    </row>
    <row r="132" spans="1:5" ht="23.25" customHeight="1" x14ac:dyDescent="0.25">
      <c r="A132" s="664"/>
      <c r="B132" s="655"/>
      <c r="C132" s="658"/>
      <c r="D132" s="58" t="s">
        <v>151</v>
      </c>
      <c r="E132" s="179"/>
    </row>
    <row r="133" spans="1:5" ht="29.25" customHeight="1" x14ac:dyDescent="0.25">
      <c r="A133" s="664"/>
      <c r="B133" s="655"/>
      <c r="C133" s="658"/>
      <c r="D133" s="60" t="s">
        <v>198</v>
      </c>
      <c r="E133" s="179"/>
    </row>
    <row r="134" spans="1:5" ht="25.5" customHeight="1" x14ac:dyDescent="0.25">
      <c r="A134" s="664"/>
      <c r="B134" s="655"/>
      <c r="C134" s="658"/>
      <c r="D134" s="58" t="s">
        <v>153</v>
      </c>
      <c r="E134" s="179"/>
    </row>
    <row r="135" spans="1:5" ht="27.75" customHeight="1" x14ac:dyDescent="0.25">
      <c r="A135" s="665"/>
      <c r="B135" s="656"/>
      <c r="C135" s="659"/>
      <c r="D135" s="60" t="s">
        <v>126</v>
      </c>
      <c r="E135" s="179"/>
    </row>
    <row r="136" spans="1:5" ht="21" customHeight="1" x14ac:dyDescent="0.25">
      <c r="A136" s="37">
        <v>1150</v>
      </c>
      <c r="B136" s="38"/>
      <c r="C136" s="38"/>
      <c r="D136" s="38" t="s">
        <v>146</v>
      </c>
      <c r="E136" s="189"/>
    </row>
    <row r="137" spans="1:5" x14ac:dyDescent="0.25">
      <c r="A137" s="669"/>
      <c r="B137" s="663"/>
      <c r="C137" s="663"/>
      <c r="D137" s="56" t="s">
        <v>201</v>
      </c>
      <c r="E137" s="178" t="e">
        <f>SUM(E143)</f>
        <v>#REF!</v>
      </c>
    </row>
    <row r="138" spans="1:5" ht="24.75" customHeight="1" x14ac:dyDescent="0.25">
      <c r="A138" s="670"/>
      <c r="B138" s="664"/>
      <c r="C138" s="664"/>
      <c r="D138" s="58" t="s">
        <v>147</v>
      </c>
      <c r="E138" s="190"/>
    </row>
    <row r="139" spans="1:5" ht="75" customHeight="1" x14ac:dyDescent="0.25">
      <c r="A139" s="670"/>
      <c r="B139" s="664"/>
      <c r="C139" s="664"/>
      <c r="D139" s="60" t="s">
        <v>202</v>
      </c>
      <c r="E139" s="190"/>
    </row>
    <row r="140" spans="1:5" ht="24" customHeight="1" x14ac:dyDescent="0.25">
      <c r="A140" s="670"/>
      <c r="B140" s="664"/>
      <c r="C140" s="664"/>
      <c r="D140" s="58" t="s">
        <v>40</v>
      </c>
      <c r="E140" s="190"/>
    </row>
    <row r="141" spans="1:5" x14ac:dyDescent="0.25">
      <c r="A141" s="670"/>
      <c r="B141" s="665"/>
      <c r="C141" s="665"/>
      <c r="D141" s="60" t="s">
        <v>130</v>
      </c>
      <c r="E141" s="190"/>
    </row>
    <row r="142" spans="1:5" ht="25.5" customHeight="1" x14ac:dyDescent="0.25">
      <c r="A142" s="670"/>
      <c r="B142" s="38"/>
      <c r="C142" s="38"/>
      <c r="D142" s="38" t="s">
        <v>150</v>
      </c>
      <c r="E142" s="189"/>
    </row>
    <row r="143" spans="1:5" ht="30.75" customHeight="1" x14ac:dyDescent="0.25">
      <c r="A143" s="670"/>
      <c r="B143" s="654" t="s">
        <v>166</v>
      </c>
      <c r="C143" s="657"/>
      <c r="D143" s="60" t="s">
        <v>204</v>
      </c>
      <c r="E143" s="179" t="e">
        <f>SUM('Արարատ Ծ'!I90)</f>
        <v>#REF!</v>
      </c>
    </row>
    <row r="144" spans="1:5" ht="21.75" customHeight="1" x14ac:dyDescent="0.25">
      <c r="A144" s="670"/>
      <c r="B144" s="655"/>
      <c r="C144" s="658"/>
      <c r="D144" s="58" t="s">
        <v>151</v>
      </c>
      <c r="E144" s="179"/>
    </row>
    <row r="145" spans="1:5" ht="27" x14ac:dyDescent="0.25">
      <c r="A145" s="670"/>
      <c r="B145" s="655"/>
      <c r="C145" s="658"/>
      <c r="D145" s="60" t="s">
        <v>203</v>
      </c>
      <c r="E145" s="179"/>
    </row>
    <row r="146" spans="1:5" ht="24" customHeight="1" x14ac:dyDescent="0.25">
      <c r="A146" s="670"/>
      <c r="B146" s="655"/>
      <c r="C146" s="658"/>
      <c r="D146" s="58" t="s">
        <v>153</v>
      </c>
      <c r="E146" s="179"/>
    </row>
    <row r="147" spans="1:5" ht="25.5" customHeight="1" x14ac:dyDescent="0.25">
      <c r="A147" s="671"/>
      <c r="B147" s="656"/>
      <c r="C147" s="659"/>
      <c r="D147" s="60" t="s">
        <v>205</v>
      </c>
      <c r="E147" s="179"/>
    </row>
    <row r="148" spans="1:5" ht="30" customHeight="1" x14ac:dyDescent="0.25">
      <c r="A148" s="37">
        <v>1098</v>
      </c>
      <c r="B148" s="38"/>
      <c r="C148" s="38"/>
      <c r="D148" s="38" t="s">
        <v>146</v>
      </c>
      <c r="E148" s="189"/>
    </row>
    <row r="149" spans="1:5" x14ac:dyDescent="0.25">
      <c r="A149" s="669"/>
      <c r="B149" s="663"/>
      <c r="C149" s="663"/>
      <c r="D149" s="56" t="s">
        <v>206</v>
      </c>
      <c r="E149" s="178" t="e">
        <f>E155</f>
        <v>#REF!</v>
      </c>
    </row>
    <row r="150" spans="1:5" ht="24.75" customHeight="1" x14ac:dyDescent="0.25">
      <c r="A150" s="670"/>
      <c r="B150" s="664"/>
      <c r="C150" s="664"/>
      <c r="D150" s="58" t="s">
        <v>147</v>
      </c>
      <c r="E150" s="190"/>
    </row>
    <row r="151" spans="1:5" ht="40.5" customHeight="1" x14ac:dyDescent="0.25">
      <c r="A151" s="670"/>
      <c r="B151" s="664"/>
      <c r="C151" s="664"/>
      <c r="D151" s="60" t="s">
        <v>207</v>
      </c>
      <c r="E151" s="190"/>
    </row>
    <row r="152" spans="1:5" ht="24" customHeight="1" x14ac:dyDescent="0.25">
      <c r="A152" s="670"/>
      <c r="B152" s="664"/>
      <c r="C152" s="664"/>
      <c r="D152" s="58" t="s">
        <v>40</v>
      </c>
      <c r="E152" s="190"/>
    </row>
    <row r="153" spans="1:5" ht="40.5" x14ac:dyDescent="0.25">
      <c r="A153" s="670"/>
      <c r="B153" s="665"/>
      <c r="C153" s="665"/>
      <c r="D153" s="60" t="s">
        <v>208</v>
      </c>
      <c r="E153" s="190"/>
    </row>
    <row r="154" spans="1:5" ht="25.5" customHeight="1" x14ac:dyDescent="0.25">
      <c r="A154" s="670"/>
      <c r="B154" s="38"/>
      <c r="C154" s="38"/>
      <c r="D154" s="38" t="s">
        <v>209</v>
      </c>
      <c r="E154" s="189"/>
    </row>
    <row r="155" spans="1:5" ht="30.75" customHeight="1" x14ac:dyDescent="0.25">
      <c r="A155" s="670"/>
      <c r="B155" s="654" t="s">
        <v>134</v>
      </c>
      <c r="C155" s="657"/>
      <c r="D155" s="60" t="s">
        <v>232</v>
      </c>
      <c r="E155" s="179" t="e">
        <f>'Արարատ Ծ'!I30</f>
        <v>#REF!</v>
      </c>
    </row>
    <row r="156" spans="1:5" ht="21.75" customHeight="1" x14ac:dyDescent="0.25">
      <c r="A156" s="670"/>
      <c r="B156" s="655"/>
      <c r="C156" s="658"/>
      <c r="D156" s="58" t="s">
        <v>210</v>
      </c>
      <c r="E156" s="179"/>
    </row>
    <row r="157" spans="1:5" ht="36" customHeight="1" x14ac:dyDescent="0.25">
      <c r="A157" s="670"/>
      <c r="B157" s="655"/>
      <c r="C157" s="658"/>
      <c r="D157" s="60" t="s">
        <v>234</v>
      </c>
      <c r="E157" s="179"/>
    </row>
    <row r="158" spans="1:5" ht="21" customHeight="1" x14ac:dyDescent="0.25">
      <c r="A158" s="37">
        <v>1047</v>
      </c>
      <c r="B158" s="38"/>
      <c r="C158" s="38"/>
      <c r="D158" s="38" t="s">
        <v>146</v>
      </c>
      <c r="E158" s="189"/>
    </row>
    <row r="159" spans="1:5" ht="40.5" x14ac:dyDescent="0.25">
      <c r="A159" s="669"/>
      <c r="B159" s="663"/>
      <c r="C159" s="663"/>
      <c r="D159" s="56" t="s">
        <v>214</v>
      </c>
      <c r="E159" s="178" t="e">
        <f>SUM(E165:E183)</f>
        <v>#REF!</v>
      </c>
    </row>
    <row r="160" spans="1:5" ht="24.75" customHeight="1" x14ac:dyDescent="0.25">
      <c r="A160" s="670"/>
      <c r="B160" s="664"/>
      <c r="C160" s="664"/>
      <c r="D160" s="58" t="s">
        <v>147</v>
      </c>
      <c r="E160" s="190"/>
    </row>
    <row r="161" spans="1:5" ht="40.5" customHeight="1" x14ac:dyDescent="0.25">
      <c r="A161" s="670"/>
      <c r="B161" s="664"/>
      <c r="C161" s="664"/>
      <c r="D161" s="60" t="s">
        <v>215</v>
      </c>
      <c r="E161" s="190"/>
    </row>
    <row r="162" spans="1:5" ht="24" customHeight="1" x14ac:dyDescent="0.25">
      <c r="A162" s="670"/>
      <c r="B162" s="664"/>
      <c r="C162" s="664"/>
      <c r="D162" s="58" t="s">
        <v>40</v>
      </c>
      <c r="E162" s="190"/>
    </row>
    <row r="163" spans="1:5" x14ac:dyDescent="0.25">
      <c r="A163" s="670"/>
      <c r="B163" s="665"/>
      <c r="C163" s="665"/>
      <c r="D163" s="60" t="s">
        <v>104</v>
      </c>
      <c r="E163" s="190"/>
    </row>
    <row r="164" spans="1:5" ht="21.75" customHeight="1" x14ac:dyDescent="0.25">
      <c r="A164" s="670"/>
      <c r="B164" s="38"/>
      <c r="C164" s="38"/>
      <c r="D164" s="38" t="s">
        <v>209</v>
      </c>
      <c r="E164" s="189"/>
    </row>
    <row r="165" spans="1:5" ht="27" x14ac:dyDescent="0.25">
      <c r="A165" s="670"/>
      <c r="B165" s="654" t="s">
        <v>132</v>
      </c>
      <c r="C165" s="657"/>
      <c r="D165" s="60" t="s">
        <v>220</v>
      </c>
      <c r="E165" s="179" t="e">
        <f>SUM('Արարատ Ծ'!I17)</f>
        <v>#REF!</v>
      </c>
    </row>
    <row r="166" spans="1:5" ht="28.5" customHeight="1" x14ac:dyDescent="0.25">
      <c r="A166" s="670"/>
      <c r="B166" s="655"/>
      <c r="C166" s="658"/>
      <c r="D166" s="58" t="s">
        <v>210</v>
      </c>
      <c r="E166" s="179"/>
    </row>
    <row r="167" spans="1:5" ht="27" x14ac:dyDescent="0.25">
      <c r="A167" s="670"/>
      <c r="B167" s="655"/>
      <c r="C167" s="658"/>
      <c r="D167" s="60" t="s">
        <v>216</v>
      </c>
      <c r="E167" s="179"/>
    </row>
    <row r="168" spans="1:5" ht="57" customHeight="1" x14ac:dyDescent="0.25">
      <c r="A168" s="670"/>
      <c r="B168" s="656"/>
      <c r="C168" s="659"/>
      <c r="D168" s="60" t="s">
        <v>103</v>
      </c>
      <c r="E168" s="179"/>
    </row>
    <row r="169" spans="1:5" ht="27" x14ac:dyDescent="0.25">
      <c r="A169" s="670"/>
      <c r="B169" s="654" t="s">
        <v>246</v>
      </c>
      <c r="C169" s="657"/>
      <c r="D169" s="60" t="s">
        <v>261</v>
      </c>
      <c r="E169" s="179" t="e">
        <f>SUM('Արարատ Ծ'!I43)</f>
        <v>#REF!</v>
      </c>
    </row>
    <row r="170" spans="1:5" ht="28.5" customHeight="1" x14ac:dyDescent="0.25">
      <c r="A170" s="670"/>
      <c r="B170" s="655"/>
      <c r="C170" s="658"/>
      <c r="D170" s="58" t="s">
        <v>210</v>
      </c>
      <c r="E170" s="179"/>
    </row>
    <row r="171" spans="1:5" ht="54" x14ac:dyDescent="0.25">
      <c r="A171" s="670"/>
      <c r="B171" s="655"/>
      <c r="C171" s="658"/>
      <c r="D171" s="60" t="s">
        <v>242</v>
      </c>
      <c r="E171" s="179"/>
    </row>
    <row r="172" spans="1:5" ht="57" customHeight="1" x14ac:dyDescent="0.25">
      <c r="A172" s="670"/>
      <c r="B172" s="656"/>
      <c r="C172" s="659"/>
      <c r="D172" s="60" t="s">
        <v>103</v>
      </c>
      <c r="E172" s="179"/>
    </row>
    <row r="173" spans="1:5" x14ac:dyDescent="0.25">
      <c r="A173" s="670"/>
      <c r="B173" s="38"/>
      <c r="C173" s="38"/>
      <c r="D173" s="38" t="s">
        <v>182</v>
      </c>
      <c r="E173" s="189"/>
    </row>
    <row r="174" spans="1:5" ht="34.5" customHeight="1" x14ac:dyDescent="0.25">
      <c r="A174" s="670"/>
      <c r="B174" s="654" t="s">
        <v>131</v>
      </c>
      <c r="C174" s="657"/>
      <c r="D174" s="60" t="s">
        <v>221</v>
      </c>
      <c r="E174" s="179" t="e">
        <f>SUM('Արարատ Ծ'!I138)</f>
        <v>#REF!</v>
      </c>
    </row>
    <row r="175" spans="1:5" x14ac:dyDescent="0.25">
      <c r="A175" s="670"/>
      <c r="B175" s="655"/>
      <c r="C175" s="658"/>
      <c r="D175" s="58" t="s">
        <v>184</v>
      </c>
      <c r="E175" s="179"/>
    </row>
    <row r="176" spans="1:5" x14ac:dyDescent="0.25">
      <c r="A176" s="670"/>
      <c r="B176" s="655"/>
      <c r="C176" s="658"/>
      <c r="D176" s="60" t="s">
        <v>218</v>
      </c>
      <c r="E176" s="179"/>
    </row>
    <row r="177" spans="1:5" ht="22.5" customHeight="1" x14ac:dyDescent="0.25">
      <c r="A177" s="670"/>
      <c r="B177" s="655"/>
      <c r="C177" s="658"/>
      <c r="D177" s="58" t="s">
        <v>186</v>
      </c>
      <c r="E177" s="179"/>
    </row>
    <row r="178" spans="1:5" ht="41.25" customHeight="1" x14ac:dyDescent="0.25">
      <c r="A178" s="670"/>
      <c r="B178" s="655"/>
      <c r="C178" s="658"/>
      <c r="D178" s="60" t="s">
        <v>103</v>
      </c>
      <c r="E178" s="179"/>
    </row>
    <row r="179" spans="1:5" ht="45" customHeight="1" x14ac:dyDescent="0.25">
      <c r="A179" s="670"/>
      <c r="B179" s="654" t="s">
        <v>99</v>
      </c>
      <c r="C179" s="657"/>
      <c r="D179" s="60" t="s">
        <v>222</v>
      </c>
      <c r="E179" s="179" t="e">
        <f>SUM('Արարատ Ծ'!I125)</f>
        <v>#REF!</v>
      </c>
    </row>
    <row r="180" spans="1:5" ht="27" customHeight="1" x14ac:dyDescent="0.25">
      <c r="A180" s="670"/>
      <c r="B180" s="655"/>
      <c r="C180" s="658"/>
      <c r="D180" s="58" t="s">
        <v>184</v>
      </c>
      <c r="E180" s="179"/>
    </row>
    <row r="181" spans="1:5" ht="44.25" customHeight="1" x14ac:dyDescent="0.25">
      <c r="A181" s="670"/>
      <c r="B181" s="655"/>
      <c r="C181" s="658"/>
      <c r="D181" s="60" t="s">
        <v>219</v>
      </c>
      <c r="E181" s="179"/>
    </row>
    <row r="182" spans="1:5" ht="22.5" customHeight="1" x14ac:dyDescent="0.25">
      <c r="A182" s="670"/>
      <c r="B182" s="655"/>
      <c r="C182" s="658"/>
      <c r="D182" s="58" t="s">
        <v>186</v>
      </c>
      <c r="E182" s="179"/>
    </row>
    <row r="183" spans="1:5" ht="41.25" customHeight="1" x14ac:dyDescent="0.25">
      <c r="A183" s="671"/>
      <c r="B183" s="655"/>
      <c r="C183" s="658"/>
      <c r="D183" s="60" t="s">
        <v>103</v>
      </c>
      <c r="E183" s="179"/>
    </row>
    <row r="184" spans="1:5" ht="27.75" customHeight="1" x14ac:dyDescent="0.25">
      <c r="A184" s="63"/>
      <c r="B184" s="63"/>
      <c r="C184" s="63"/>
      <c r="D184" s="63"/>
      <c r="E184" s="192"/>
    </row>
    <row r="185" spans="1:5" s="4" customFormat="1" ht="27.75" customHeight="1" x14ac:dyDescent="0.25">
      <c r="A185" s="666" t="s">
        <v>18</v>
      </c>
      <c r="B185" s="666"/>
      <c r="C185" s="666"/>
      <c r="D185" s="666"/>
      <c r="E185" s="666"/>
    </row>
    <row r="186" spans="1:5" s="4" customFormat="1" ht="27.75" customHeight="1" x14ac:dyDescent="0.3">
      <c r="A186" s="672" t="s">
        <v>137</v>
      </c>
      <c r="B186" s="672"/>
      <c r="C186" s="672"/>
      <c r="D186" s="672"/>
      <c r="E186" s="672"/>
    </row>
    <row r="187" spans="1:5" s="4" customFormat="1" ht="17.25" customHeight="1" x14ac:dyDescent="0.3">
      <c r="A187" s="672" t="s">
        <v>138</v>
      </c>
      <c r="B187" s="672"/>
      <c r="C187" s="672"/>
      <c r="D187" s="672"/>
      <c r="E187" s="672"/>
    </row>
    <row r="188" spans="1:5" s="4" customFormat="1" ht="27.75" customHeight="1" x14ac:dyDescent="0.25">
      <c r="A188" s="64"/>
      <c r="B188" s="64"/>
      <c r="C188" s="64"/>
      <c r="D188" s="64"/>
      <c r="E188" s="308"/>
    </row>
    <row r="189" spans="1:5" s="4" customFormat="1" ht="21" customHeight="1" x14ac:dyDescent="0.25">
      <c r="A189" s="37">
        <v>1098</v>
      </c>
      <c r="B189" s="38"/>
      <c r="C189" s="38"/>
      <c r="D189" s="37" t="s">
        <v>146</v>
      </c>
      <c r="E189" s="309"/>
    </row>
    <row r="190" spans="1:5" s="4" customFormat="1" x14ac:dyDescent="0.25">
      <c r="A190" s="660"/>
      <c r="B190" s="663"/>
      <c r="C190" s="663"/>
      <c r="D190" s="56" t="s">
        <v>206</v>
      </c>
      <c r="E190" s="310" t="e">
        <f>SUM(E196,E199,E203)</f>
        <v>#REF!</v>
      </c>
    </row>
    <row r="191" spans="1:5" s="4" customFormat="1" ht="24.75" customHeight="1" x14ac:dyDescent="0.25">
      <c r="A191" s="661"/>
      <c r="B191" s="664"/>
      <c r="C191" s="664"/>
      <c r="D191" s="58" t="s">
        <v>147</v>
      </c>
      <c r="E191" s="311"/>
    </row>
    <row r="192" spans="1:5" s="4" customFormat="1" ht="40.5" customHeight="1" x14ac:dyDescent="0.25">
      <c r="A192" s="661"/>
      <c r="B192" s="664"/>
      <c r="C192" s="664"/>
      <c r="D192" s="60" t="s">
        <v>207</v>
      </c>
      <c r="E192" s="311"/>
    </row>
    <row r="193" spans="1:5" s="4" customFormat="1" ht="24" customHeight="1" x14ac:dyDescent="0.25">
      <c r="A193" s="661"/>
      <c r="B193" s="664"/>
      <c r="C193" s="664"/>
      <c r="D193" s="58" t="s">
        <v>40</v>
      </c>
      <c r="E193" s="311"/>
    </row>
    <row r="194" spans="1:5" s="4" customFormat="1" ht="40.5" x14ac:dyDescent="0.25">
      <c r="A194" s="661"/>
      <c r="B194" s="665"/>
      <c r="C194" s="665"/>
      <c r="D194" s="60" t="s">
        <v>208</v>
      </c>
      <c r="E194" s="311"/>
    </row>
    <row r="195" spans="1:5" s="4" customFormat="1" ht="17.25" customHeight="1" x14ac:dyDescent="0.25">
      <c r="A195" s="661"/>
      <c r="B195" s="37"/>
      <c r="C195" s="38"/>
      <c r="D195" s="38" t="s">
        <v>209</v>
      </c>
      <c r="E195" s="309"/>
    </row>
    <row r="196" spans="1:5" s="4" customFormat="1" ht="30.75" customHeight="1" x14ac:dyDescent="0.25">
      <c r="A196" s="661"/>
      <c r="B196" s="654" t="s">
        <v>223</v>
      </c>
      <c r="C196" s="657"/>
      <c r="D196" s="60" t="s">
        <v>236</v>
      </c>
      <c r="E196" s="312" t="e">
        <f>SUM('Արմավիր Ծ'!I17)</f>
        <v>#REF!</v>
      </c>
    </row>
    <row r="197" spans="1:5" s="4" customFormat="1" ht="21.75" customHeight="1" x14ac:dyDescent="0.25">
      <c r="A197" s="661"/>
      <c r="B197" s="655"/>
      <c r="C197" s="658"/>
      <c r="D197" s="58" t="s">
        <v>210</v>
      </c>
      <c r="E197" s="312"/>
    </row>
    <row r="198" spans="1:5" s="4" customFormat="1" ht="36" customHeight="1" x14ac:dyDescent="0.25">
      <c r="A198" s="661"/>
      <c r="B198" s="655"/>
      <c r="C198" s="658"/>
      <c r="D198" s="60" t="s">
        <v>237</v>
      </c>
      <c r="E198" s="312"/>
    </row>
    <row r="199" spans="1:5" s="4" customFormat="1" ht="30.75" customHeight="1" x14ac:dyDescent="0.25">
      <c r="A199" s="661"/>
      <c r="B199" s="654" t="s">
        <v>279</v>
      </c>
      <c r="C199" s="657"/>
      <c r="D199" s="60" t="s">
        <v>236</v>
      </c>
      <c r="E199" s="312" t="e">
        <f>'Արմավիր Ծ'!I30</f>
        <v>#REF!</v>
      </c>
    </row>
    <row r="200" spans="1:5" s="4" customFormat="1" ht="21.75" customHeight="1" x14ac:dyDescent="0.25">
      <c r="A200" s="661"/>
      <c r="B200" s="655"/>
      <c r="C200" s="658"/>
      <c r="D200" s="58" t="s">
        <v>210</v>
      </c>
      <c r="E200" s="312"/>
    </row>
    <row r="201" spans="1:5" s="4" customFormat="1" ht="36" customHeight="1" x14ac:dyDescent="0.25">
      <c r="A201" s="661"/>
      <c r="B201" s="655"/>
      <c r="C201" s="658"/>
      <c r="D201" s="60" t="s">
        <v>281</v>
      </c>
      <c r="E201" s="312"/>
    </row>
    <row r="202" spans="1:5" s="4" customFormat="1" x14ac:dyDescent="0.25">
      <c r="A202" s="661"/>
      <c r="B202" s="37"/>
      <c r="C202" s="38"/>
      <c r="D202" s="38" t="s">
        <v>182</v>
      </c>
      <c r="E202" s="313"/>
    </row>
    <row r="203" spans="1:5" s="4" customFormat="1" ht="41.25" customHeight="1" x14ac:dyDescent="0.25">
      <c r="A203" s="661"/>
      <c r="B203" s="654" t="s">
        <v>304</v>
      </c>
      <c r="C203" s="657"/>
      <c r="D203" s="60" t="s">
        <v>307</v>
      </c>
      <c r="E203" s="312" t="e">
        <f>'Արմավիր Ծ'!I90</f>
        <v>#REF!</v>
      </c>
    </row>
    <row r="204" spans="1:5" s="4" customFormat="1" x14ac:dyDescent="0.25">
      <c r="A204" s="661"/>
      <c r="B204" s="655"/>
      <c r="C204" s="658"/>
      <c r="D204" s="58" t="s">
        <v>184</v>
      </c>
      <c r="E204" s="217"/>
    </row>
    <row r="205" spans="1:5" s="4" customFormat="1" ht="27" x14ac:dyDescent="0.25">
      <c r="A205" s="661"/>
      <c r="B205" s="655"/>
      <c r="C205" s="658"/>
      <c r="D205" s="60" t="s">
        <v>308</v>
      </c>
      <c r="E205" s="314"/>
    </row>
    <row r="206" spans="1:5" s="4" customFormat="1" ht="18.75" customHeight="1" x14ac:dyDescent="0.25">
      <c r="A206" s="661"/>
      <c r="B206" s="655"/>
      <c r="C206" s="658"/>
      <c r="D206" s="58" t="s">
        <v>186</v>
      </c>
      <c r="E206" s="315"/>
    </row>
    <row r="207" spans="1:5" s="4" customFormat="1" ht="27.75" customHeight="1" x14ac:dyDescent="0.25">
      <c r="A207" s="662"/>
      <c r="B207" s="656"/>
      <c r="C207" s="659"/>
      <c r="D207" s="60" t="s">
        <v>128</v>
      </c>
      <c r="E207" s="315"/>
    </row>
    <row r="208" spans="1:5" s="4" customFormat="1" ht="21" customHeight="1" x14ac:dyDescent="0.25">
      <c r="A208" s="37">
        <v>1047</v>
      </c>
      <c r="B208" s="38"/>
      <c r="C208" s="38"/>
      <c r="D208" s="37" t="s">
        <v>146</v>
      </c>
      <c r="E208" s="309"/>
    </row>
    <row r="209" spans="1:5" s="4" customFormat="1" ht="40.5" x14ac:dyDescent="0.25">
      <c r="A209" s="660"/>
      <c r="B209" s="663"/>
      <c r="C209" s="663"/>
      <c r="D209" s="56" t="s">
        <v>214</v>
      </c>
      <c r="E209" s="310" t="e">
        <f>SUM(E215,E219)</f>
        <v>#REF!</v>
      </c>
    </row>
    <row r="210" spans="1:5" s="4" customFormat="1" ht="24.75" customHeight="1" x14ac:dyDescent="0.25">
      <c r="A210" s="661"/>
      <c r="B210" s="664"/>
      <c r="C210" s="664"/>
      <c r="D210" s="58" t="s">
        <v>147</v>
      </c>
      <c r="E210" s="311"/>
    </row>
    <row r="211" spans="1:5" s="4" customFormat="1" ht="40.5" customHeight="1" x14ac:dyDescent="0.25">
      <c r="A211" s="661"/>
      <c r="B211" s="664"/>
      <c r="C211" s="664"/>
      <c r="D211" s="60" t="s">
        <v>215</v>
      </c>
      <c r="E211" s="311"/>
    </row>
    <row r="212" spans="1:5" s="4" customFormat="1" ht="24" customHeight="1" x14ac:dyDescent="0.25">
      <c r="A212" s="661"/>
      <c r="B212" s="664"/>
      <c r="C212" s="664"/>
      <c r="D212" s="58" t="s">
        <v>40</v>
      </c>
      <c r="E212" s="311"/>
    </row>
    <row r="213" spans="1:5" s="4" customFormat="1" x14ac:dyDescent="0.25">
      <c r="A213" s="661"/>
      <c r="B213" s="665"/>
      <c r="C213" s="665"/>
      <c r="D213" s="60" t="s">
        <v>104</v>
      </c>
      <c r="E213" s="311"/>
    </row>
    <row r="214" spans="1:5" s="4" customFormat="1" ht="21.75" customHeight="1" x14ac:dyDescent="0.25">
      <c r="A214" s="661"/>
      <c r="B214" s="37"/>
      <c r="C214" s="38"/>
      <c r="D214" s="38" t="s">
        <v>209</v>
      </c>
      <c r="E214" s="309"/>
    </row>
    <row r="215" spans="1:5" s="4" customFormat="1" ht="27" x14ac:dyDescent="0.25">
      <c r="A215" s="661"/>
      <c r="B215" s="654" t="s">
        <v>252</v>
      </c>
      <c r="C215" s="657"/>
      <c r="D215" s="60" t="s">
        <v>262</v>
      </c>
      <c r="E215" s="312" t="e">
        <f>SUM('Արմավիր Ծ'!I43)</f>
        <v>#REF!</v>
      </c>
    </row>
    <row r="216" spans="1:5" s="4" customFormat="1" ht="28.5" customHeight="1" x14ac:dyDescent="0.25">
      <c r="A216" s="661"/>
      <c r="B216" s="655"/>
      <c r="C216" s="658"/>
      <c r="D216" s="58" t="s">
        <v>210</v>
      </c>
      <c r="E216" s="312"/>
    </row>
    <row r="217" spans="1:5" s="4" customFormat="1" ht="54" x14ac:dyDescent="0.25">
      <c r="A217" s="661"/>
      <c r="B217" s="655"/>
      <c r="C217" s="658"/>
      <c r="D217" s="60" t="s">
        <v>242</v>
      </c>
      <c r="E217" s="312"/>
    </row>
    <row r="218" spans="1:5" s="4" customFormat="1" ht="57" customHeight="1" x14ac:dyDescent="0.25">
      <c r="A218" s="661"/>
      <c r="B218" s="656"/>
      <c r="C218" s="659"/>
      <c r="D218" s="60" t="s">
        <v>103</v>
      </c>
      <c r="E218" s="312"/>
    </row>
    <row r="219" spans="1:5" s="4" customFormat="1" ht="45" customHeight="1" x14ac:dyDescent="0.25">
      <c r="A219" s="661"/>
      <c r="B219" s="654" t="s">
        <v>132</v>
      </c>
      <c r="C219" s="657"/>
      <c r="D219" s="60" t="s">
        <v>262</v>
      </c>
      <c r="E219" s="312" t="e">
        <f>'Արմավիր Ծ'!I56</f>
        <v>#REF!</v>
      </c>
    </row>
    <row r="220" spans="1:5" s="4" customFormat="1" ht="27" customHeight="1" x14ac:dyDescent="0.25">
      <c r="A220" s="661"/>
      <c r="B220" s="655"/>
      <c r="C220" s="658"/>
      <c r="D220" s="58" t="s">
        <v>210</v>
      </c>
      <c r="E220" s="312"/>
    </row>
    <row r="221" spans="1:5" s="4" customFormat="1" ht="44.25" customHeight="1" x14ac:dyDescent="0.25">
      <c r="A221" s="661"/>
      <c r="B221" s="655"/>
      <c r="C221" s="658"/>
      <c r="D221" s="60" t="s">
        <v>309</v>
      </c>
      <c r="E221" s="312"/>
    </row>
    <row r="222" spans="1:5" s="4" customFormat="1" ht="50.25" customHeight="1" x14ac:dyDescent="0.25">
      <c r="A222" s="662"/>
      <c r="B222" s="656"/>
      <c r="C222" s="659"/>
      <c r="D222" s="60" t="s">
        <v>103</v>
      </c>
      <c r="E222" s="312"/>
    </row>
    <row r="223" spans="1:5" s="4" customFormat="1" ht="27.75" customHeight="1" x14ac:dyDescent="0.25">
      <c r="A223" s="63"/>
      <c r="B223" s="63"/>
      <c r="C223" s="63"/>
      <c r="D223" s="63"/>
      <c r="E223" s="316"/>
    </row>
    <row r="224" spans="1:5" s="4" customFormat="1" ht="27.75" customHeight="1" x14ac:dyDescent="0.25">
      <c r="A224" s="666" t="s">
        <v>19</v>
      </c>
      <c r="B224" s="666"/>
      <c r="C224" s="666"/>
      <c r="D224" s="666"/>
      <c r="E224" s="666"/>
    </row>
    <row r="225" spans="1:5" s="4" customFormat="1" ht="27.75" customHeight="1" x14ac:dyDescent="0.3">
      <c r="A225" s="672" t="s">
        <v>137</v>
      </c>
      <c r="B225" s="672"/>
      <c r="C225" s="672"/>
      <c r="D225" s="672"/>
      <c r="E225" s="672"/>
    </row>
    <row r="226" spans="1:5" s="4" customFormat="1" ht="17.25" customHeight="1" x14ac:dyDescent="0.3">
      <c r="A226" s="672" t="s">
        <v>138</v>
      </c>
      <c r="B226" s="672"/>
      <c r="C226" s="672"/>
      <c r="D226" s="672"/>
      <c r="E226" s="672"/>
    </row>
    <row r="227" spans="1:5" s="4" customFormat="1" ht="27.75" customHeight="1" x14ac:dyDescent="0.25">
      <c r="A227" s="64"/>
      <c r="B227" s="64"/>
      <c r="C227" s="64"/>
      <c r="D227" s="64"/>
      <c r="E227" s="308"/>
    </row>
    <row r="228" spans="1:5" s="4" customFormat="1" ht="21" customHeight="1" x14ac:dyDescent="0.25">
      <c r="A228" s="37">
        <v>1098</v>
      </c>
      <c r="B228" s="38"/>
      <c r="C228" s="38"/>
      <c r="D228" s="37" t="s">
        <v>146</v>
      </c>
      <c r="E228" s="309"/>
    </row>
    <row r="229" spans="1:5" s="4" customFormat="1" x14ac:dyDescent="0.25">
      <c r="A229" s="660"/>
      <c r="B229" s="663"/>
      <c r="C229" s="663"/>
      <c r="D229" s="56" t="s">
        <v>206</v>
      </c>
      <c r="E229" s="310" t="e">
        <f>SUM(E235)</f>
        <v>#REF!</v>
      </c>
    </row>
    <row r="230" spans="1:5" s="4" customFormat="1" ht="24.75" customHeight="1" x14ac:dyDescent="0.25">
      <c r="A230" s="661"/>
      <c r="B230" s="664"/>
      <c r="C230" s="664"/>
      <c r="D230" s="58" t="s">
        <v>147</v>
      </c>
      <c r="E230" s="311"/>
    </row>
    <row r="231" spans="1:5" s="4" customFormat="1" ht="40.5" customHeight="1" x14ac:dyDescent="0.25">
      <c r="A231" s="661"/>
      <c r="B231" s="664"/>
      <c r="C231" s="664"/>
      <c r="D231" s="60" t="s">
        <v>207</v>
      </c>
      <c r="E231" s="311"/>
    </row>
    <row r="232" spans="1:5" s="4" customFormat="1" ht="24" customHeight="1" x14ac:dyDescent="0.25">
      <c r="A232" s="661"/>
      <c r="B232" s="664"/>
      <c r="C232" s="664"/>
      <c r="D232" s="58" t="s">
        <v>40</v>
      </c>
      <c r="E232" s="311"/>
    </row>
    <row r="233" spans="1:5" s="4" customFormat="1" ht="40.5" x14ac:dyDescent="0.25">
      <c r="A233" s="661"/>
      <c r="B233" s="665"/>
      <c r="C233" s="665"/>
      <c r="D233" s="60" t="s">
        <v>208</v>
      </c>
      <c r="E233" s="311"/>
    </row>
    <row r="234" spans="1:5" s="4" customFormat="1" x14ac:dyDescent="0.25">
      <c r="A234" s="661"/>
      <c r="B234" s="37"/>
      <c r="C234" s="38"/>
      <c r="D234" s="38" t="s">
        <v>182</v>
      </c>
      <c r="E234" s="309"/>
    </row>
    <row r="235" spans="1:5" s="4" customFormat="1" ht="41.25" customHeight="1" x14ac:dyDescent="0.25">
      <c r="A235" s="661"/>
      <c r="B235" s="654" t="s">
        <v>46</v>
      </c>
      <c r="C235" s="657"/>
      <c r="D235" s="60" t="s">
        <v>213</v>
      </c>
      <c r="E235" s="312" t="e">
        <f>SUM('Կոտայք Ծ'!I52)</f>
        <v>#REF!</v>
      </c>
    </row>
    <row r="236" spans="1:5" s="4" customFormat="1" x14ac:dyDescent="0.25">
      <c r="A236" s="661"/>
      <c r="B236" s="655"/>
      <c r="C236" s="658"/>
      <c r="D236" s="58" t="s">
        <v>184</v>
      </c>
      <c r="E236" s="311"/>
    </row>
    <row r="237" spans="1:5" s="4" customFormat="1" ht="27" x14ac:dyDescent="0.25">
      <c r="A237" s="661"/>
      <c r="B237" s="655"/>
      <c r="C237" s="658"/>
      <c r="D237" s="60" t="s">
        <v>89</v>
      </c>
      <c r="E237" s="317"/>
    </row>
    <row r="238" spans="1:5" s="4" customFormat="1" ht="18.75" customHeight="1" x14ac:dyDescent="0.25">
      <c r="A238" s="661"/>
      <c r="B238" s="655"/>
      <c r="C238" s="658"/>
      <c r="D238" s="58" t="s">
        <v>186</v>
      </c>
      <c r="E238" s="318"/>
    </row>
    <row r="239" spans="1:5" s="4" customFormat="1" ht="27.75" customHeight="1" x14ac:dyDescent="0.25">
      <c r="A239" s="662"/>
      <c r="B239" s="656"/>
      <c r="C239" s="659"/>
      <c r="D239" s="60" t="s">
        <v>128</v>
      </c>
      <c r="E239" s="318"/>
    </row>
    <row r="240" spans="1:5" s="4" customFormat="1" ht="21" customHeight="1" x14ac:dyDescent="0.25">
      <c r="A240" s="37">
        <v>1047</v>
      </c>
      <c r="B240" s="38"/>
      <c r="C240" s="38"/>
      <c r="D240" s="37" t="s">
        <v>146</v>
      </c>
      <c r="E240" s="309"/>
    </row>
    <row r="241" spans="1:5" s="4" customFormat="1" ht="40.5" x14ac:dyDescent="0.25">
      <c r="A241" s="660"/>
      <c r="B241" s="663"/>
      <c r="C241" s="663"/>
      <c r="D241" s="56" t="s">
        <v>214</v>
      </c>
      <c r="E241" s="310" t="e">
        <f>SUM(E247,E251,E256)</f>
        <v>#REF!</v>
      </c>
    </row>
    <row r="242" spans="1:5" s="4" customFormat="1" ht="24.75" customHeight="1" x14ac:dyDescent="0.25">
      <c r="A242" s="661"/>
      <c r="B242" s="664"/>
      <c r="C242" s="664"/>
      <c r="D242" s="58" t="s">
        <v>147</v>
      </c>
      <c r="E242" s="311"/>
    </row>
    <row r="243" spans="1:5" s="4" customFormat="1" ht="40.5" customHeight="1" x14ac:dyDescent="0.25">
      <c r="A243" s="661"/>
      <c r="B243" s="664"/>
      <c r="C243" s="664"/>
      <c r="D243" s="60" t="s">
        <v>215</v>
      </c>
      <c r="E243" s="311"/>
    </row>
    <row r="244" spans="1:5" s="4" customFormat="1" ht="24" customHeight="1" x14ac:dyDescent="0.25">
      <c r="A244" s="661"/>
      <c r="B244" s="664"/>
      <c r="C244" s="664"/>
      <c r="D244" s="58" t="s">
        <v>40</v>
      </c>
      <c r="E244" s="311"/>
    </row>
    <row r="245" spans="1:5" s="4" customFormat="1" x14ac:dyDescent="0.25">
      <c r="A245" s="661"/>
      <c r="B245" s="665"/>
      <c r="C245" s="665"/>
      <c r="D245" s="60" t="s">
        <v>104</v>
      </c>
      <c r="E245" s="311"/>
    </row>
    <row r="246" spans="1:5" s="4" customFormat="1" ht="21.75" customHeight="1" x14ac:dyDescent="0.25">
      <c r="A246" s="661"/>
      <c r="B246" s="37"/>
      <c r="C246" s="38"/>
      <c r="D246" s="38" t="s">
        <v>209</v>
      </c>
      <c r="E246" s="309"/>
    </row>
    <row r="247" spans="1:5" s="4" customFormat="1" ht="27" x14ac:dyDescent="0.25">
      <c r="A247" s="661"/>
      <c r="B247" s="654" t="s">
        <v>253</v>
      </c>
      <c r="C247" s="657"/>
      <c r="D247" s="60" t="s">
        <v>263</v>
      </c>
      <c r="E247" s="312" t="e">
        <f>SUM('Կոտայք Ծ'!I17)</f>
        <v>#REF!</v>
      </c>
    </row>
    <row r="248" spans="1:5" s="4" customFormat="1" ht="28.5" customHeight="1" x14ac:dyDescent="0.25">
      <c r="A248" s="661"/>
      <c r="B248" s="655"/>
      <c r="C248" s="658"/>
      <c r="D248" s="58" t="s">
        <v>210</v>
      </c>
      <c r="E248" s="312"/>
    </row>
    <row r="249" spans="1:5" s="4" customFormat="1" ht="40.5" x14ac:dyDescent="0.25">
      <c r="A249" s="661"/>
      <c r="B249" s="655"/>
      <c r="C249" s="658"/>
      <c r="D249" s="60" t="s">
        <v>264</v>
      </c>
      <c r="E249" s="312"/>
    </row>
    <row r="250" spans="1:5" s="4" customFormat="1" ht="57" customHeight="1" x14ac:dyDescent="0.25">
      <c r="A250" s="661"/>
      <c r="B250" s="656"/>
      <c r="C250" s="659"/>
      <c r="D250" s="60" t="s">
        <v>103</v>
      </c>
      <c r="E250" s="312"/>
    </row>
    <row r="251" spans="1:5" s="4" customFormat="1" ht="27" x14ac:dyDescent="0.25">
      <c r="A251" s="661"/>
      <c r="B251" s="654" t="s">
        <v>300</v>
      </c>
      <c r="C251" s="657"/>
      <c r="D251" s="60" t="s">
        <v>303</v>
      </c>
      <c r="E251" s="312" t="e">
        <f>SUM('Կոտայք Ծ'!I30)</f>
        <v>#REF!</v>
      </c>
    </row>
    <row r="252" spans="1:5" s="4" customFormat="1" ht="28.5" customHeight="1" x14ac:dyDescent="0.25">
      <c r="A252" s="661"/>
      <c r="B252" s="655"/>
      <c r="C252" s="658"/>
      <c r="D252" s="58" t="s">
        <v>210</v>
      </c>
      <c r="E252" s="319"/>
    </row>
    <row r="253" spans="1:5" s="4" customFormat="1" ht="27" x14ac:dyDescent="0.25">
      <c r="A253" s="661"/>
      <c r="B253" s="655"/>
      <c r="C253" s="658"/>
      <c r="D253" s="60" t="s">
        <v>216</v>
      </c>
      <c r="E253" s="319"/>
    </row>
    <row r="254" spans="1:5" s="4" customFormat="1" ht="57" customHeight="1" x14ac:dyDescent="0.25">
      <c r="A254" s="661"/>
      <c r="B254" s="656"/>
      <c r="C254" s="659"/>
      <c r="D254" s="60" t="s">
        <v>103</v>
      </c>
      <c r="E254" s="319"/>
    </row>
    <row r="255" spans="1:5" s="4" customFormat="1" x14ac:dyDescent="0.25">
      <c r="A255" s="661"/>
      <c r="B255" s="37"/>
      <c r="C255" s="38"/>
      <c r="D255" s="38" t="s">
        <v>182</v>
      </c>
      <c r="E255" s="309"/>
    </row>
    <row r="256" spans="1:5" s="4" customFormat="1" ht="34.5" customHeight="1" x14ac:dyDescent="0.25">
      <c r="A256" s="661"/>
      <c r="B256" s="654" t="s">
        <v>100</v>
      </c>
      <c r="C256" s="657"/>
      <c r="D256" s="60" t="s">
        <v>225</v>
      </c>
      <c r="E256" s="312" t="e">
        <f>SUM('Կոտայք Ծ'!I65)</f>
        <v>#REF!</v>
      </c>
    </row>
    <row r="257" spans="1:5" s="4" customFormat="1" x14ac:dyDescent="0.25">
      <c r="A257" s="661"/>
      <c r="B257" s="655"/>
      <c r="C257" s="658"/>
      <c r="D257" s="58" t="s">
        <v>184</v>
      </c>
      <c r="E257" s="312"/>
    </row>
    <row r="258" spans="1:5" s="4" customFormat="1" ht="33.75" customHeight="1" x14ac:dyDescent="0.25">
      <c r="A258" s="661"/>
      <c r="B258" s="655"/>
      <c r="C258" s="658"/>
      <c r="D258" s="60" t="s">
        <v>224</v>
      </c>
      <c r="E258" s="312"/>
    </row>
    <row r="259" spans="1:5" s="4" customFormat="1" ht="22.5" customHeight="1" x14ac:dyDescent="0.25">
      <c r="A259" s="661"/>
      <c r="B259" s="655"/>
      <c r="C259" s="658"/>
      <c r="D259" s="58" t="s">
        <v>186</v>
      </c>
      <c r="E259" s="312"/>
    </row>
    <row r="260" spans="1:5" s="4" customFormat="1" ht="50.25" customHeight="1" x14ac:dyDescent="0.25">
      <c r="A260" s="662"/>
      <c r="B260" s="656"/>
      <c r="C260" s="659"/>
      <c r="D260" s="60" t="s">
        <v>103</v>
      </c>
      <c r="E260" s="312"/>
    </row>
    <row r="261" spans="1:5" s="4" customFormat="1" ht="30" customHeight="1" x14ac:dyDescent="0.25">
      <c r="A261" s="320"/>
      <c r="B261" s="321"/>
      <c r="C261" s="322"/>
      <c r="D261" s="327"/>
      <c r="E261" s="328"/>
    </row>
    <row r="262" spans="1:5" ht="27.75" customHeight="1" x14ac:dyDescent="0.25">
      <c r="A262" s="667" t="s">
        <v>285</v>
      </c>
      <c r="B262" s="667"/>
      <c r="C262" s="667"/>
      <c r="D262" s="667"/>
      <c r="E262" s="667"/>
    </row>
    <row r="263" spans="1:5" ht="27.75" customHeight="1" x14ac:dyDescent="0.3">
      <c r="A263" s="668" t="s">
        <v>137</v>
      </c>
      <c r="B263" s="668"/>
      <c r="C263" s="668"/>
      <c r="D263" s="668"/>
      <c r="E263" s="668"/>
    </row>
    <row r="264" spans="1:5" ht="17.25" customHeight="1" x14ac:dyDescent="0.3">
      <c r="A264" s="668" t="s">
        <v>138</v>
      </c>
      <c r="B264" s="668"/>
      <c r="C264" s="668"/>
      <c r="D264" s="668"/>
      <c r="E264" s="668"/>
    </row>
    <row r="265" spans="1:5" ht="27.75" customHeight="1" x14ac:dyDescent="0.25">
      <c r="A265" s="64"/>
      <c r="B265" s="64"/>
      <c r="C265" s="64"/>
      <c r="D265" s="64"/>
      <c r="E265" s="323"/>
    </row>
    <row r="266" spans="1:5" ht="24" customHeight="1" x14ac:dyDescent="0.25">
      <c r="A266" s="37">
        <v>1049</v>
      </c>
      <c r="B266" s="38"/>
      <c r="C266" s="38"/>
      <c r="D266" s="38" t="s">
        <v>146</v>
      </c>
      <c r="E266" s="324"/>
    </row>
    <row r="267" spans="1:5" ht="36.75" customHeight="1" x14ac:dyDescent="0.25">
      <c r="A267" s="663"/>
      <c r="B267" s="663"/>
      <c r="C267" s="663"/>
      <c r="D267" s="56" t="s">
        <v>180</v>
      </c>
      <c r="E267" s="178" t="e">
        <f>SUM(E273)</f>
        <v>#REF!</v>
      </c>
    </row>
    <row r="268" spans="1:5" ht="27.75" customHeight="1" x14ac:dyDescent="0.25">
      <c r="A268" s="664"/>
      <c r="B268" s="664"/>
      <c r="C268" s="664"/>
      <c r="D268" s="58" t="s">
        <v>147</v>
      </c>
      <c r="E268" s="325"/>
    </row>
    <row r="269" spans="1:5" ht="35.25" customHeight="1" x14ac:dyDescent="0.25">
      <c r="A269" s="664"/>
      <c r="B269" s="664"/>
      <c r="C269" s="664"/>
      <c r="D269" s="60" t="s">
        <v>181</v>
      </c>
      <c r="E269" s="325"/>
    </row>
    <row r="270" spans="1:5" x14ac:dyDescent="0.25">
      <c r="A270" s="664"/>
      <c r="B270" s="664"/>
      <c r="C270" s="664"/>
      <c r="D270" s="58" t="s">
        <v>40</v>
      </c>
      <c r="E270" s="325"/>
    </row>
    <row r="271" spans="1:5" ht="73.5" customHeight="1" x14ac:dyDescent="0.25">
      <c r="A271" s="664"/>
      <c r="B271" s="665"/>
      <c r="C271" s="665"/>
      <c r="D271" s="60" t="s">
        <v>165</v>
      </c>
      <c r="E271" s="325"/>
    </row>
    <row r="272" spans="1:5" x14ac:dyDescent="0.25">
      <c r="A272" s="664"/>
      <c r="B272" s="38"/>
      <c r="C272" s="38"/>
      <c r="D272" s="38" t="s">
        <v>182</v>
      </c>
      <c r="E272" s="324"/>
    </row>
    <row r="273" spans="1:5" s="4" customFormat="1" ht="41.25" customHeight="1" x14ac:dyDescent="0.25">
      <c r="A273" s="664"/>
      <c r="B273" s="654" t="s">
        <v>325</v>
      </c>
      <c r="C273" s="657"/>
      <c r="D273" s="60" t="s">
        <v>326</v>
      </c>
      <c r="E273" s="179" t="e">
        <f>SUM('Շիրակ Ծ'!I19)</f>
        <v>#REF!</v>
      </c>
    </row>
    <row r="274" spans="1:5" x14ac:dyDescent="0.25">
      <c r="A274" s="664"/>
      <c r="B274" s="655"/>
      <c r="C274" s="658"/>
      <c r="D274" s="58" t="s">
        <v>184</v>
      </c>
      <c r="E274" s="326"/>
    </row>
    <row r="275" spans="1:5" ht="40.5" x14ac:dyDescent="0.25">
      <c r="A275" s="664"/>
      <c r="B275" s="655"/>
      <c r="C275" s="658"/>
      <c r="D275" s="60" t="s">
        <v>185</v>
      </c>
      <c r="E275" s="326"/>
    </row>
    <row r="276" spans="1:5" x14ac:dyDescent="0.25">
      <c r="A276" s="664"/>
      <c r="B276" s="655"/>
      <c r="C276" s="658"/>
      <c r="D276" s="58" t="s">
        <v>186</v>
      </c>
      <c r="E276" s="326"/>
    </row>
    <row r="277" spans="1:5" ht="27.75" customHeight="1" x14ac:dyDescent="0.25">
      <c r="A277" s="665"/>
      <c r="B277" s="655"/>
      <c r="C277" s="658"/>
      <c r="D277" s="60" t="s">
        <v>164</v>
      </c>
      <c r="E277" s="326"/>
    </row>
    <row r="278" spans="1:5" s="4" customFormat="1" ht="27.75" customHeight="1" x14ac:dyDescent="0.25">
      <c r="A278" s="63"/>
      <c r="B278" s="63"/>
      <c r="C278" s="63"/>
      <c r="D278" s="63"/>
      <c r="E278" s="316"/>
    </row>
    <row r="279" spans="1:5" s="4" customFormat="1" ht="27.75" customHeight="1" x14ac:dyDescent="0.25">
      <c r="A279" s="666" t="s">
        <v>20</v>
      </c>
      <c r="B279" s="666"/>
      <c r="C279" s="666"/>
      <c r="D279" s="666"/>
      <c r="E279" s="666"/>
    </row>
    <row r="280" spans="1:5" s="4" customFormat="1" ht="27.75" customHeight="1" x14ac:dyDescent="0.3">
      <c r="A280" s="672" t="s">
        <v>137</v>
      </c>
      <c r="B280" s="672"/>
      <c r="C280" s="672"/>
      <c r="D280" s="672"/>
      <c r="E280" s="672"/>
    </row>
    <row r="281" spans="1:5" s="4" customFormat="1" ht="17.25" customHeight="1" x14ac:dyDescent="0.3">
      <c r="A281" s="672" t="s">
        <v>138</v>
      </c>
      <c r="B281" s="672"/>
      <c r="C281" s="672"/>
      <c r="D281" s="672"/>
      <c r="E281" s="672"/>
    </row>
    <row r="282" spans="1:5" s="4" customFormat="1" ht="27.75" customHeight="1" x14ac:dyDescent="0.25">
      <c r="A282" s="64"/>
      <c r="B282" s="64"/>
      <c r="C282" s="64"/>
      <c r="D282" s="64"/>
      <c r="E282" s="308"/>
    </row>
    <row r="283" spans="1:5" s="4" customFormat="1" ht="29.25" customHeight="1" x14ac:dyDescent="0.25">
      <c r="A283" s="37">
        <v>1168</v>
      </c>
      <c r="B283" s="38"/>
      <c r="C283" s="38"/>
      <c r="D283" s="37" t="s">
        <v>146</v>
      </c>
      <c r="E283" s="309"/>
    </row>
    <row r="284" spans="1:5" s="4" customFormat="1" ht="36.75" customHeight="1" x14ac:dyDescent="0.25">
      <c r="A284" s="663"/>
      <c r="B284" s="663"/>
      <c r="C284" s="663"/>
      <c r="D284" s="56" t="s">
        <v>195</v>
      </c>
      <c r="E284" s="310" t="e">
        <f>SUM(E290)</f>
        <v>#REF!</v>
      </c>
    </row>
    <row r="285" spans="1:5" s="4" customFormat="1" ht="27.75" customHeight="1" x14ac:dyDescent="0.25">
      <c r="A285" s="664"/>
      <c r="B285" s="664"/>
      <c r="C285" s="664"/>
      <c r="D285" s="58" t="s">
        <v>147</v>
      </c>
      <c r="E285" s="311"/>
    </row>
    <row r="286" spans="1:5" s="4" customFormat="1" ht="44.25" customHeight="1" x14ac:dyDescent="0.25">
      <c r="A286" s="664"/>
      <c r="B286" s="664"/>
      <c r="C286" s="664"/>
      <c r="D286" s="60" t="s">
        <v>196</v>
      </c>
      <c r="E286" s="311"/>
    </row>
    <row r="287" spans="1:5" s="4" customFormat="1" ht="27.75" customHeight="1" x14ac:dyDescent="0.25">
      <c r="A287" s="664"/>
      <c r="B287" s="664"/>
      <c r="C287" s="664"/>
      <c r="D287" s="58" t="s">
        <v>40</v>
      </c>
      <c r="E287" s="311"/>
    </row>
    <row r="288" spans="1:5" s="4" customFormat="1" ht="54" customHeight="1" x14ac:dyDescent="0.25">
      <c r="A288" s="664"/>
      <c r="B288" s="665"/>
      <c r="C288" s="665"/>
      <c r="D288" s="60" t="s">
        <v>127</v>
      </c>
      <c r="E288" s="311"/>
    </row>
    <row r="289" spans="1:5" s="4" customFormat="1" x14ac:dyDescent="0.25">
      <c r="A289" s="664"/>
      <c r="B289" s="37"/>
      <c r="C289" s="38"/>
      <c r="D289" s="38" t="s">
        <v>150</v>
      </c>
      <c r="E289" s="309"/>
    </row>
    <row r="290" spans="1:5" s="4" customFormat="1" ht="27" x14ac:dyDescent="0.25">
      <c r="A290" s="664"/>
      <c r="B290" s="654" t="s">
        <v>135</v>
      </c>
      <c r="C290" s="657"/>
      <c r="D290" s="60" t="s">
        <v>199</v>
      </c>
      <c r="E290" s="312" t="e">
        <f>SUM('Վայոց ձ Ծ'!I33)</f>
        <v>#REF!</v>
      </c>
    </row>
    <row r="291" spans="1:5" s="4" customFormat="1" ht="33.75" customHeight="1" x14ac:dyDescent="0.25">
      <c r="A291" s="664"/>
      <c r="B291" s="655"/>
      <c r="C291" s="658"/>
      <c r="D291" s="58" t="s">
        <v>151</v>
      </c>
      <c r="E291" s="312"/>
    </row>
    <row r="292" spans="1:5" s="4" customFormat="1" ht="42.75" customHeight="1" x14ac:dyDescent="0.25">
      <c r="A292" s="664"/>
      <c r="B292" s="655"/>
      <c r="C292" s="658"/>
      <c r="D292" s="60" t="s">
        <v>200</v>
      </c>
      <c r="E292" s="312"/>
    </row>
    <row r="293" spans="1:5" s="4" customFormat="1" ht="27.75" customHeight="1" x14ac:dyDescent="0.25">
      <c r="A293" s="664"/>
      <c r="B293" s="655"/>
      <c r="C293" s="658"/>
      <c r="D293" s="58" t="s">
        <v>153</v>
      </c>
      <c r="E293" s="312"/>
    </row>
    <row r="294" spans="1:5" s="4" customFormat="1" ht="25.5" customHeight="1" x14ac:dyDescent="0.25">
      <c r="A294" s="665"/>
      <c r="B294" s="656"/>
      <c r="C294" s="659"/>
      <c r="D294" s="60" t="s">
        <v>126</v>
      </c>
      <c r="E294" s="312"/>
    </row>
    <row r="295" spans="1:5" s="4" customFormat="1" ht="21" customHeight="1" x14ac:dyDescent="0.25">
      <c r="A295" s="37">
        <v>1047</v>
      </c>
      <c r="B295" s="38"/>
      <c r="C295" s="38"/>
      <c r="D295" s="37" t="s">
        <v>146</v>
      </c>
      <c r="E295" s="309"/>
    </row>
    <row r="296" spans="1:5" s="4" customFormat="1" ht="40.5" x14ac:dyDescent="0.25">
      <c r="A296" s="673"/>
      <c r="B296" s="663"/>
      <c r="C296" s="663"/>
      <c r="D296" s="56" t="s">
        <v>214</v>
      </c>
      <c r="E296" s="310" t="e">
        <f>SUM(E302)</f>
        <v>#REF!</v>
      </c>
    </row>
    <row r="297" spans="1:5" s="4" customFormat="1" ht="24.75" customHeight="1" x14ac:dyDescent="0.25">
      <c r="A297" s="673"/>
      <c r="B297" s="664"/>
      <c r="C297" s="664"/>
      <c r="D297" s="58" t="s">
        <v>147</v>
      </c>
      <c r="E297" s="311"/>
    </row>
    <row r="298" spans="1:5" s="4" customFormat="1" ht="40.5" customHeight="1" x14ac:dyDescent="0.25">
      <c r="A298" s="673"/>
      <c r="B298" s="664"/>
      <c r="C298" s="664"/>
      <c r="D298" s="60" t="s">
        <v>215</v>
      </c>
      <c r="E298" s="311"/>
    </row>
    <row r="299" spans="1:5" s="4" customFormat="1" ht="24" customHeight="1" x14ac:dyDescent="0.25">
      <c r="A299" s="673"/>
      <c r="B299" s="664"/>
      <c r="C299" s="664"/>
      <c r="D299" s="58" t="s">
        <v>40</v>
      </c>
      <c r="E299" s="311"/>
    </row>
    <row r="300" spans="1:5" s="4" customFormat="1" x14ac:dyDescent="0.25">
      <c r="A300" s="673"/>
      <c r="B300" s="665"/>
      <c r="C300" s="665"/>
      <c r="D300" s="60" t="s">
        <v>104</v>
      </c>
      <c r="E300" s="311"/>
    </row>
    <row r="301" spans="1:5" s="4" customFormat="1" ht="21.75" customHeight="1" x14ac:dyDescent="0.25">
      <c r="A301" s="673"/>
      <c r="B301" s="37"/>
      <c r="C301" s="38"/>
      <c r="D301" s="38" t="s">
        <v>209</v>
      </c>
      <c r="E301" s="309"/>
    </row>
    <row r="302" spans="1:5" s="4" customFormat="1" ht="27" x14ac:dyDescent="0.25">
      <c r="A302" s="673"/>
      <c r="B302" s="654" t="s">
        <v>256</v>
      </c>
      <c r="C302" s="657"/>
      <c r="D302" s="60" t="s">
        <v>226</v>
      </c>
      <c r="E302" s="312" t="e">
        <f>SUM('Վայոց ձ Ծ'!I15)</f>
        <v>#REF!</v>
      </c>
    </row>
    <row r="303" spans="1:5" s="4" customFormat="1" ht="28.5" customHeight="1" x14ac:dyDescent="0.25">
      <c r="A303" s="673"/>
      <c r="B303" s="655"/>
      <c r="C303" s="658"/>
      <c r="D303" s="58" t="s">
        <v>210</v>
      </c>
      <c r="E303" s="312"/>
    </row>
    <row r="304" spans="1:5" s="4" customFormat="1" ht="40.5" x14ac:dyDescent="0.25">
      <c r="A304" s="673"/>
      <c r="B304" s="655"/>
      <c r="C304" s="658"/>
      <c r="D304" s="60" t="s">
        <v>260</v>
      </c>
      <c r="E304" s="312"/>
    </row>
    <row r="305" spans="1:5" s="4" customFormat="1" ht="57" customHeight="1" x14ac:dyDescent="0.25">
      <c r="A305" s="673"/>
      <c r="B305" s="656"/>
      <c r="C305" s="659"/>
      <c r="D305" s="60" t="s">
        <v>103</v>
      </c>
      <c r="E305" s="312"/>
    </row>
  </sheetData>
  <mergeCells count="137">
    <mergeCell ref="A1:E1"/>
    <mergeCell ref="A4:E4"/>
    <mergeCell ref="A7:E7"/>
    <mergeCell ref="A8:E8"/>
    <mergeCell ref="B30:B34"/>
    <mergeCell ref="C30:C34"/>
    <mergeCell ref="B13:B17"/>
    <mergeCell ref="C13:C17"/>
    <mergeCell ref="B19:B23"/>
    <mergeCell ref="C19:C23"/>
    <mergeCell ref="A6:E6"/>
    <mergeCell ref="A25:E25"/>
    <mergeCell ref="A26:E26"/>
    <mergeCell ref="A27:E27"/>
    <mergeCell ref="A13:A23"/>
    <mergeCell ref="A30:A40"/>
    <mergeCell ref="B290:B294"/>
    <mergeCell ref="C290:C294"/>
    <mergeCell ref="A83:A92"/>
    <mergeCell ref="B125:B129"/>
    <mergeCell ref="C125:C129"/>
    <mergeCell ref="B83:B87"/>
    <mergeCell ref="C83:C87"/>
    <mergeCell ref="B71:B75"/>
    <mergeCell ref="C71:C75"/>
    <mergeCell ref="B77:B81"/>
    <mergeCell ref="C77:C81"/>
    <mergeCell ref="A185:E185"/>
    <mergeCell ref="A186:E186"/>
    <mergeCell ref="A187:E187"/>
    <mergeCell ref="C209:C213"/>
    <mergeCell ref="B190:B194"/>
    <mergeCell ref="C190:C194"/>
    <mergeCell ref="A241:A260"/>
    <mergeCell ref="C256:C260"/>
    <mergeCell ref="B111:B115"/>
    <mergeCell ref="C111:C115"/>
    <mergeCell ref="B117:B123"/>
    <mergeCell ref="C117:C123"/>
    <mergeCell ref="B137:B141"/>
    <mergeCell ref="A296:A305"/>
    <mergeCell ref="B143:B147"/>
    <mergeCell ref="C143:C147"/>
    <mergeCell ref="A284:A294"/>
    <mergeCell ref="A225:E225"/>
    <mergeCell ref="A226:E226"/>
    <mergeCell ref="A42:E42"/>
    <mergeCell ref="A44:E44"/>
    <mergeCell ref="B47:B51"/>
    <mergeCell ref="C47:C51"/>
    <mergeCell ref="B53:B57"/>
    <mergeCell ref="C53:C57"/>
    <mergeCell ref="B296:B300"/>
    <mergeCell ref="C296:C300"/>
    <mergeCell ref="B302:B305"/>
    <mergeCell ref="C302:C305"/>
    <mergeCell ref="B284:B288"/>
    <mergeCell ref="C284:C288"/>
    <mergeCell ref="A137:A147"/>
    <mergeCell ref="B247:B250"/>
    <mergeCell ref="C247:C250"/>
    <mergeCell ref="A280:E280"/>
    <mergeCell ref="A281:E281"/>
    <mergeCell ref="A229:A239"/>
    <mergeCell ref="A71:A81"/>
    <mergeCell ref="B131:B135"/>
    <mergeCell ref="C131:C135"/>
    <mergeCell ref="B149:B153"/>
    <mergeCell ref="B36:B40"/>
    <mergeCell ref="C36:C40"/>
    <mergeCell ref="C99:C103"/>
    <mergeCell ref="A99:A109"/>
    <mergeCell ref="B105:B109"/>
    <mergeCell ref="A43:E43"/>
    <mergeCell ref="A59:A69"/>
    <mergeCell ref="B59:B63"/>
    <mergeCell ref="C59:C63"/>
    <mergeCell ref="B65:B69"/>
    <mergeCell ref="C65:C69"/>
    <mergeCell ref="C105:C109"/>
    <mergeCell ref="A96:E96"/>
    <mergeCell ref="A94:E94"/>
    <mergeCell ref="C137:C141"/>
    <mergeCell ref="A95:E95"/>
    <mergeCell ref="A111:A123"/>
    <mergeCell ref="A125:A135"/>
    <mergeCell ref="B99:B103"/>
    <mergeCell ref="A47:A57"/>
    <mergeCell ref="A279:E279"/>
    <mergeCell ref="A224:E224"/>
    <mergeCell ref="B256:B260"/>
    <mergeCell ref="C241:C245"/>
    <mergeCell ref="C235:C239"/>
    <mergeCell ref="C149:C153"/>
    <mergeCell ref="B159:B163"/>
    <mergeCell ref="C159:C163"/>
    <mergeCell ref="B155:B157"/>
    <mergeCell ref="C155:C157"/>
    <mergeCell ref="B165:B168"/>
    <mergeCell ref="A262:E262"/>
    <mergeCell ref="A263:E263"/>
    <mergeCell ref="A264:E264"/>
    <mergeCell ref="A149:A157"/>
    <mergeCell ref="A159:A183"/>
    <mergeCell ref="A209:A222"/>
    <mergeCell ref="B215:B218"/>
    <mergeCell ref="A267:A277"/>
    <mergeCell ref="B267:B271"/>
    <mergeCell ref="C267:C271"/>
    <mergeCell ref="B273:B277"/>
    <mergeCell ref="C273:C277"/>
    <mergeCell ref="B219:B222"/>
    <mergeCell ref="B89:B92"/>
    <mergeCell ref="C89:C92"/>
    <mergeCell ref="C215:C218"/>
    <mergeCell ref="B209:B213"/>
    <mergeCell ref="C165:C168"/>
    <mergeCell ref="B174:B178"/>
    <mergeCell ref="C174:C178"/>
    <mergeCell ref="B169:B172"/>
    <mergeCell ref="C169:C172"/>
    <mergeCell ref="B196:B198"/>
    <mergeCell ref="C196:C198"/>
    <mergeCell ref="B199:B201"/>
    <mergeCell ref="C199:C201"/>
    <mergeCell ref="B251:B254"/>
    <mergeCell ref="C251:C254"/>
    <mergeCell ref="B203:B207"/>
    <mergeCell ref="C203:C207"/>
    <mergeCell ref="A190:A207"/>
    <mergeCell ref="B179:B183"/>
    <mergeCell ref="C179:C183"/>
    <mergeCell ref="B235:B239"/>
    <mergeCell ref="C219:C222"/>
    <mergeCell ref="B241:B245"/>
    <mergeCell ref="B229:B233"/>
    <mergeCell ref="C229:C23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activeCell="E5" sqref="E5:F5"/>
    </sheetView>
  </sheetViews>
  <sheetFormatPr defaultRowHeight="15" x14ac:dyDescent="0.25"/>
  <cols>
    <col min="1" max="1" width="12.42578125" style="415" customWidth="1"/>
    <col min="2" max="2" width="10.140625" style="415" customWidth="1"/>
    <col min="3" max="3" width="9.140625" style="415" customWidth="1"/>
    <col min="4" max="4" width="60.140625" style="415" customWidth="1"/>
    <col min="5" max="5" width="24.28515625" style="100" customWidth="1"/>
    <col min="6" max="6" width="19.5703125" style="100" customWidth="1"/>
    <col min="7" max="7" width="9.140625" style="415"/>
    <col min="8" max="9" width="9.5703125" style="415" bestFit="1" customWidth="1"/>
    <col min="10" max="253" width="9.140625" style="415"/>
    <col min="254" max="254" width="12.42578125" style="415" customWidth="1"/>
    <col min="255" max="255" width="8.42578125" style="415" customWidth="1"/>
    <col min="256" max="256" width="5.7109375" style="415" customWidth="1"/>
    <col min="257" max="257" width="46.42578125" style="415" customWidth="1"/>
    <col min="258" max="258" width="15" style="415" customWidth="1"/>
    <col min="259" max="259" width="21.85546875" style="415" bestFit="1" customWidth="1"/>
    <col min="260" max="260" width="16.28515625" style="415" bestFit="1" customWidth="1"/>
    <col min="261" max="261" width="16.42578125" style="415" bestFit="1" customWidth="1"/>
    <col min="262" max="262" width="11.28515625" style="415" bestFit="1" customWidth="1"/>
    <col min="263" max="263" width="9.140625" style="415"/>
    <col min="264" max="265" width="9.5703125" style="415" bestFit="1" customWidth="1"/>
    <col min="266" max="509" width="9.140625" style="415"/>
    <col min="510" max="510" width="12.42578125" style="415" customWidth="1"/>
    <col min="511" max="511" width="8.42578125" style="415" customWidth="1"/>
    <col min="512" max="512" width="5.7109375" style="415" customWidth="1"/>
    <col min="513" max="513" width="46.42578125" style="415" customWidth="1"/>
    <col min="514" max="514" width="15" style="415" customWidth="1"/>
    <col min="515" max="515" width="21.85546875" style="415" bestFit="1" customWidth="1"/>
    <col min="516" max="516" width="16.28515625" style="415" bestFit="1" customWidth="1"/>
    <col min="517" max="517" width="16.42578125" style="415" bestFit="1" customWidth="1"/>
    <col min="518" max="518" width="11.28515625" style="415" bestFit="1" customWidth="1"/>
    <col min="519" max="519" width="9.140625" style="415"/>
    <col min="520" max="521" width="9.5703125" style="415" bestFit="1" customWidth="1"/>
    <col min="522" max="765" width="9.140625" style="415"/>
    <col min="766" max="766" width="12.42578125" style="415" customWidth="1"/>
    <col min="767" max="767" width="8.42578125" style="415" customWidth="1"/>
    <col min="768" max="768" width="5.7109375" style="415" customWidth="1"/>
    <col min="769" max="769" width="46.42578125" style="415" customWidth="1"/>
    <col min="770" max="770" width="15" style="415" customWidth="1"/>
    <col min="771" max="771" width="21.85546875" style="415" bestFit="1" customWidth="1"/>
    <col min="772" max="772" width="16.28515625" style="415" bestFit="1" customWidth="1"/>
    <col min="773" max="773" width="16.42578125" style="415" bestFit="1" customWidth="1"/>
    <col min="774" max="774" width="11.28515625" style="415" bestFit="1" customWidth="1"/>
    <col min="775" max="775" width="9.140625" style="415"/>
    <col min="776" max="777" width="9.5703125" style="415" bestFit="1" customWidth="1"/>
    <col min="778" max="1021" width="9.140625" style="415"/>
    <col min="1022" max="1022" width="12.42578125" style="415" customWidth="1"/>
    <col min="1023" max="1023" width="8.42578125" style="415" customWidth="1"/>
    <col min="1024" max="1024" width="5.7109375" style="415" customWidth="1"/>
    <col min="1025" max="1025" width="46.42578125" style="415" customWidth="1"/>
    <col min="1026" max="1026" width="15" style="415" customWidth="1"/>
    <col min="1027" max="1027" width="21.85546875" style="415" bestFit="1" customWidth="1"/>
    <col min="1028" max="1028" width="16.28515625" style="415" bestFit="1" customWidth="1"/>
    <col min="1029" max="1029" width="16.42578125" style="415" bestFit="1" customWidth="1"/>
    <col min="1030" max="1030" width="11.28515625" style="415" bestFit="1" customWidth="1"/>
    <col min="1031" max="1031" width="9.140625" style="415"/>
    <col min="1032" max="1033" width="9.5703125" style="415" bestFit="1" customWidth="1"/>
    <col min="1034" max="1277" width="9.140625" style="415"/>
    <col min="1278" max="1278" width="12.42578125" style="415" customWidth="1"/>
    <col min="1279" max="1279" width="8.42578125" style="415" customWidth="1"/>
    <col min="1280" max="1280" width="5.7109375" style="415" customWidth="1"/>
    <col min="1281" max="1281" width="46.42578125" style="415" customWidth="1"/>
    <col min="1282" max="1282" width="15" style="415" customWidth="1"/>
    <col min="1283" max="1283" width="21.85546875" style="415" bestFit="1" customWidth="1"/>
    <col min="1284" max="1284" width="16.28515625" style="415" bestFit="1" customWidth="1"/>
    <col min="1285" max="1285" width="16.42578125" style="415" bestFit="1" customWidth="1"/>
    <col min="1286" max="1286" width="11.28515625" style="415" bestFit="1" customWidth="1"/>
    <col min="1287" max="1287" width="9.140625" style="415"/>
    <col min="1288" max="1289" width="9.5703125" style="415" bestFit="1" customWidth="1"/>
    <col min="1290" max="1533" width="9.140625" style="415"/>
    <col min="1534" max="1534" width="12.42578125" style="415" customWidth="1"/>
    <col min="1535" max="1535" width="8.42578125" style="415" customWidth="1"/>
    <col min="1536" max="1536" width="5.7109375" style="415" customWidth="1"/>
    <col min="1537" max="1537" width="46.42578125" style="415" customWidth="1"/>
    <col min="1538" max="1538" width="15" style="415" customWidth="1"/>
    <col min="1539" max="1539" width="21.85546875" style="415" bestFit="1" customWidth="1"/>
    <col min="1540" max="1540" width="16.28515625" style="415" bestFit="1" customWidth="1"/>
    <col min="1541" max="1541" width="16.42578125" style="415" bestFit="1" customWidth="1"/>
    <col min="1542" max="1542" width="11.28515625" style="415" bestFit="1" customWidth="1"/>
    <col min="1543" max="1543" width="9.140625" style="415"/>
    <col min="1544" max="1545" width="9.5703125" style="415" bestFit="1" customWidth="1"/>
    <col min="1546" max="1789" width="9.140625" style="415"/>
    <col min="1790" max="1790" width="12.42578125" style="415" customWidth="1"/>
    <col min="1791" max="1791" width="8.42578125" style="415" customWidth="1"/>
    <col min="1792" max="1792" width="5.7109375" style="415" customWidth="1"/>
    <col min="1793" max="1793" width="46.42578125" style="415" customWidth="1"/>
    <col min="1794" max="1794" width="15" style="415" customWidth="1"/>
    <col min="1795" max="1795" width="21.85546875" style="415" bestFit="1" customWidth="1"/>
    <col min="1796" max="1796" width="16.28515625" style="415" bestFit="1" customWidth="1"/>
    <col min="1797" max="1797" width="16.42578125" style="415" bestFit="1" customWidth="1"/>
    <col min="1798" max="1798" width="11.28515625" style="415" bestFit="1" customWidth="1"/>
    <col min="1799" max="1799" width="9.140625" style="415"/>
    <col min="1800" max="1801" width="9.5703125" style="415" bestFit="1" customWidth="1"/>
    <col min="1802" max="2045" width="9.140625" style="415"/>
    <col min="2046" max="2046" width="12.42578125" style="415" customWidth="1"/>
    <col min="2047" max="2047" width="8.42578125" style="415" customWidth="1"/>
    <col min="2048" max="2048" width="5.7109375" style="415" customWidth="1"/>
    <col min="2049" max="2049" width="46.42578125" style="415" customWidth="1"/>
    <col min="2050" max="2050" width="15" style="415" customWidth="1"/>
    <col min="2051" max="2051" width="21.85546875" style="415" bestFit="1" customWidth="1"/>
    <col min="2052" max="2052" width="16.28515625" style="415" bestFit="1" customWidth="1"/>
    <col min="2053" max="2053" width="16.42578125" style="415" bestFit="1" customWidth="1"/>
    <col min="2054" max="2054" width="11.28515625" style="415" bestFit="1" customWidth="1"/>
    <col min="2055" max="2055" width="9.140625" style="415"/>
    <col min="2056" max="2057" width="9.5703125" style="415" bestFit="1" customWidth="1"/>
    <col min="2058" max="2301" width="9.140625" style="415"/>
    <col min="2302" max="2302" width="12.42578125" style="415" customWidth="1"/>
    <col min="2303" max="2303" width="8.42578125" style="415" customWidth="1"/>
    <col min="2304" max="2304" width="5.7109375" style="415" customWidth="1"/>
    <col min="2305" max="2305" width="46.42578125" style="415" customWidth="1"/>
    <col min="2306" max="2306" width="15" style="415" customWidth="1"/>
    <col min="2307" max="2307" width="21.85546875" style="415" bestFit="1" customWidth="1"/>
    <col min="2308" max="2308" width="16.28515625" style="415" bestFit="1" customWidth="1"/>
    <col min="2309" max="2309" width="16.42578125" style="415" bestFit="1" customWidth="1"/>
    <col min="2310" max="2310" width="11.28515625" style="415" bestFit="1" customWidth="1"/>
    <col min="2311" max="2311" width="9.140625" style="415"/>
    <col min="2312" max="2313" width="9.5703125" style="415" bestFit="1" customWidth="1"/>
    <col min="2314" max="2557" width="9.140625" style="415"/>
    <col min="2558" max="2558" width="12.42578125" style="415" customWidth="1"/>
    <col min="2559" max="2559" width="8.42578125" style="415" customWidth="1"/>
    <col min="2560" max="2560" width="5.7109375" style="415" customWidth="1"/>
    <col min="2561" max="2561" width="46.42578125" style="415" customWidth="1"/>
    <col min="2562" max="2562" width="15" style="415" customWidth="1"/>
    <col min="2563" max="2563" width="21.85546875" style="415" bestFit="1" customWidth="1"/>
    <col min="2564" max="2564" width="16.28515625" style="415" bestFit="1" customWidth="1"/>
    <col min="2565" max="2565" width="16.42578125" style="415" bestFit="1" customWidth="1"/>
    <col min="2566" max="2566" width="11.28515625" style="415" bestFit="1" customWidth="1"/>
    <col min="2567" max="2567" width="9.140625" style="415"/>
    <col min="2568" max="2569" width="9.5703125" style="415" bestFit="1" customWidth="1"/>
    <col min="2570" max="2813" width="9.140625" style="415"/>
    <col min="2814" max="2814" width="12.42578125" style="415" customWidth="1"/>
    <col min="2815" max="2815" width="8.42578125" style="415" customWidth="1"/>
    <col min="2816" max="2816" width="5.7109375" style="415" customWidth="1"/>
    <col min="2817" max="2817" width="46.42578125" style="415" customWidth="1"/>
    <col min="2818" max="2818" width="15" style="415" customWidth="1"/>
    <col min="2819" max="2819" width="21.85546875" style="415" bestFit="1" customWidth="1"/>
    <col min="2820" max="2820" width="16.28515625" style="415" bestFit="1" customWidth="1"/>
    <col min="2821" max="2821" width="16.42578125" style="415" bestFit="1" customWidth="1"/>
    <col min="2822" max="2822" width="11.28515625" style="415" bestFit="1" customWidth="1"/>
    <col min="2823" max="2823" width="9.140625" style="415"/>
    <col min="2824" max="2825" width="9.5703125" style="415" bestFit="1" customWidth="1"/>
    <col min="2826" max="3069" width="9.140625" style="415"/>
    <col min="3070" max="3070" width="12.42578125" style="415" customWidth="1"/>
    <col min="3071" max="3071" width="8.42578125" style="415" customWidth="1"/>
    <col min="3072" max="3072" width="5.7109375" style="415" customWidth="1"/>
    <col min="3073" max="3073" width="46.42578125" style="415" customWidth="1"/>
    <col min="3074" max="3074" width="15" style="415" customWidth="1"/>
    <col min="3075" max="3075" width="21.85546875" style="415" bestFit="1" customWidth="1"/>
    <col min="3076" max="3076" width="16.28515625" style="415" bestFit="1" customWidth="1"/>
    <col min="3077" max="3077" width="16.42578125" style="415" bestFit="1" customWidth="1"/>
    <col min="3078" max="3078" width="11.28515625" style="415" bestFit="1" customWidth="1"/>
    <col min="3079" max="3079" width="9.140625" style="415"/>
    <col min="3080" max="3081" width="9.5703125" style="415" bestFit="1" customWidth="1"/>
    <col min="3082" max="3325" width="9.140625" style="415"/>
    <col min="3326" max="3326" width="12.42578125" style="415" customWidth="1"/>
    <col min="3327" max="3327" width="8.42578125" style="415" customWidth="1"/>
    <col min="3328" max="3328" width="5.7109375" style="415" customWidth="1"/>
    <col min="3329" max="3329" width="46.42578125" style="415" customWidth="1"/>
    <col min="3330" max="3330" width="15" style="415" customWidth="1"/>
    <col min="3331" max="3331" width="21.85546875" style="415" bestFit="1" customWidth="1"/>
    <col min="3332" max="3332" width="16.28515625" style="415" bestFit="1" customWidth="1"/>
    <col min="3333" max="3333" width="16.42578125" style="415" bestFit="1" customWidth="1"/>
    <col min="3334" max="3334" width="11.28515625" style="415" bestFit="1" customWidth="1"/>
    <col min="3335" max="3335" width="9.140625" style="415"/>
    <col min="3336" max="3337" width="9.5703125" style="415" bestFit="1" customWidth="1"/>
    <col min="3338" max="3581" width="9.140625" style="415"/>
    <col min="3582" max="3582" width="12.42578125" style="415" customWidth="1"/>
    <col min="3583" max="3583" width="8.42578125" style="415" customWidth="1"/>
    <col min="3584" max="3584" width="5.7109375" style="415" customWidth="1"/>
    <col min="3585" max="3585" width="46.42578125" style="415" customWidth="1"/>
    <col min="3586" max="3586" width="15" style="415" customWidth="1"/>
    <col min="3587" max="3587" width="21.85546875" style="415" bestFit="1" customWidth="1"/>
    <col min="3588" max="3588" width="16.28515625" style="415" bestFit="1" customWidth="1"/>
    <col min="3589" max="3589" width="16.42578125" style="415" bestFit="1" customWidth="1"/>
    <col min="3590" max="3590" width="11.28515625" style="415" bestFit="1" customWidth="1"/>
    <col min="3591" max="3591" width="9.140625" style="415"/>
    <col min="3592" max="3593" width="9.5703125" style="415" bestFit="1" customWidth="1"/>
    <col min="3594" max="3837" width="9.140625" style="415"/>
    <col min="3838" max="3838" width="12.42578125" style="415" customWidth="1"/>
    <col min="3839" max="3839" width="8.42578125" style="415" customWidth="1"/>
    <col min="3840" max="3840" width="5.7109375" style="415" customWidth="1"/>
    <col min="3841" max="3841" width="46.42578125" style="415" customWidth="1"/>
    <col min="3842" max="3842" width="15" style="415" customWidth="1"/>
    <col min="3843" max="3843" width="21.85546875" style="415" bestFit="1" customWidth="1"/>
    <col min="3844" max="3844" width="16.28515625" style="415" bestFit="1" customWidth="1"/>
    <col min="3845" max="3845" width="16.42578125" style="415" bestFit="1" customWidth="1"/>
    <col min="3846" max="3846" width="11.28515625" style="415" bestFit="1" customWidth="1"/>
    <col min="3847" max="3847" width="9.140625" style="415"/>
    <col min="3848" max="3849" width="9.5703125" style="415" bestFit="1" customWidth="1"/>
    <col min="3850" max="4093" width="9.140625" style="415"/>
    <col min="4094" max="4094" width="12.42578125" style="415" customWidth="1"/>
    <col min="4095" max="4095" width="8.42578125" style="415" customWidth="1"/>
    <col min="4096" max="4096" width="5.7109375" style="415" customWidth="1"/>
    <col min="4097" max="4097" width="46.42578125" style="415" customWidth="1"/>
    <col min="4098" max="4098" width="15" style="415" customWidth="1"/>
    <col min="4099" max="4099" width="21.85546875" style="415" bestFit="1" customWidth="1"/>
    <col min="4100" max="4100" width="16.28515625" style="415" bestFit="1" customWidth="1"/>
    <col min="4101" max="4101" width="16.42578125" style="415" bestFit="1" customWidth="1"/>
    <col min="4102" max="4102" width="11.28515625" style="415" bestFit="1" customWidth="1"/>
    <col min="4103" max="4103" width="9.140625" style="415"/>
    <col min="4104" max="4105" width="9.5703125" style="415" bestFit="1" customWidth="1"/>
    <col min="4106" max="4349" width="9.140625" style="415"/>
    <col min="4350" max="4350" width="12.42578125" style="415" customWidth="1"/>
    <col min="4351" max="4351" width="8.42578125" style="415" customWidth="1"/>
    <col min="4352" max="4352" width="5.7109375" style="415" customWidth="1"/>
    <col min="4353" max="4353" width="46.42578125" style="415" customWidth="1"/>
    <col min="4354" max="4354" width="15" style="415" customWidth="1"/>
    <col min="4355" max="4355" width="21.85546875" style="415" bestFit="1" customWidth="1"/>
    <col min="4356" max="4356" width="16.28515625" style="415" bestFit="1" customWidth="1"/>
    <col min="4357" max="4357" width="16.42578125" style="415" bestFit="1" customWidth="1"/>
    <col min="4358" max="4358" width="11.28515625" style="415" bestFit="1" customWidth="1"/>
    <col min="4359" max="4359" width="9.140625" style="415"/>
    <col min="4360" max="4361" width="9.5703125" style="415" bestFit="1" customWidth="1"/>
    <col min="4362" max="4605" width="9.140625" style="415"/>
    <col min="4606" max="4606" width="12.42578125" style="415" customWidth="1"/>
    <col min="4607" max="4607" width="8.42578125" style="415" customWidth="1"/>
    <col min="4608" max="4608" width="5.7109375" style="415" customWidth="1"/>
    <col min="4609" max="4609" width="46.42578125" style="415" customWidth="1"/>
    <col min="4610" max="4610" width="15" style="415" customWidth="1"/>
    <col min="4611" max="4611" width="21.85546875" style="415" bestFit="1" customWidth="1"/>
    <col min="4612" max="4612" width="16.28515625" style="415" bestFit="1" customWidth="1"/>
    <col min="4613" max="4613" width="16.42578125" style="415" bestFit="1" customWidth="1"/>
    <col min="4614" max="4614" width="11.28515625" style="415" bestFit="1" customWidth="1"/>
    <col min="4615" max="4615" width="9.140625" style="415"/>
    <col min="4616" max="4617" width="9.5703125" style="415" bestFit="1" customWidth="1"/>
    <col min="4618" max="4861" width="9.140625" style="415"/>
    <col min="4862" max="4862" width="12.42578125" style="415" customWidth="1"/>
    <col min="4863" max="4863" width="8.42578125" style="415" customWidth="1"/>
    <col min="4864" max="4864" width="5.7109375" style="415" customWidth="1"/>
    <col min="4865" max="4865" width="46.42578125" style="415" customWidth="1"/>
    <col min="4866" max="4866" width="15" style="415" customWidth="1"/>
    <col min="4867" max="4867" width="21.85546875" style="415" bestFit="1" customWidth="1"/>
    <col min="4868" max="4868" width="16.28515625" style="415" bestFit="1" customWidth="1"/>
    <col min="4869" max="4869" width="16.42578125" style="415" bestFit="1" customWidth="1"/>
    <col min="4870" max="4870" width="11.28515625" style="415" bestFit="1" customWidth="1"/>
    <col min="4871" max="4871" width="9.140625" style="415"/>
    <col min="4872" max="4873" width="9.5703125" style="415" bestFit="1" customWidth="1"/>
    <col min="4874" max="5117" width="9.140625" style="415"/>
    <col min="5118" max="5118" width="12.42578125" style="415" customWidth="1"/>
    <col min="5119" max="5119" width="8.42578125" style="415" customWidth="1"/>
    <col min="5120" max="5120" width="5.7109375" style="415" customWidth="1"/>
    <col min="5121" max="5121" width="46.42578125" style="415" customWidth="1"/>
    <col min="5122" max="5122" width="15" style="415" customWidth="1"/>
    <col min="5123" max="5123" width="21.85546875" style="415" bestFit="1" customWidth="1"/>
    <col min="5124" max="5124" width="16.28515625" style="415" bestFit="1" customWidth="1"/>
    <col min="5125" max="5125" width="16.42578125" style="415" bestFit="1" customWidth="1"/>
    <col min="5126" max="5126" width="11.28515625" style="415" bestFit="1" customWidth="1"/>
    <col min="5127" max="5127" width="9.140625" style="415"/>
    <col min="5128" max="5129" width="9.5703125" style="415" bestFit="1" customWidth="1"/>
    <col min="5130" max="5373" width="9.140625" style="415"/>
    <col min="5374" max="5374" width="12.42578125" style="415" customWidth="1"/>
    <col min="5375" max="5375" width="8.42578125" style="415" customWidth="1"/>
    <col min="5376" max="5376" width="5.7109375" style="415" customWidth="1"/>
    <col min="5377" max="5377" width="46.42578125" style="415" customWidth="1"/>
    <col min="5378" max="5378" width="15" style="415" customWidth="1"/>
    <col min="5379" max="5379" width="21.85546875" style="415" bestFit="1" customWidth="1"/>
    <col min="5380" max="5380" width="16.28515625" style="415" bestFit="1" customWidth="1"/>
    <col min="5381" max="5381" width="16.42578125" style="415" bestFit="1" customWidth="1"/>
    <col min="5382" max="5382" width="11.28515625" style="415" bestFit="1" customWidth="1"/>
    <col min="5383" max="5383" width="9.140625" style="415"/>
    <col min="5384" max="5385" width="9.5703125" style="415" bestFit="1" customWidth="1"/>
    <col min="5386" max="5629" width="9.140625" style="415"/>
    <col min="5630" max="5630" width="12.42578125" style="415" customWidth="1"/>
    <col min="5631" max="5631" width="8.42578125" style="415" customWidth="1"/>
    <col min="5632" max="5632" width="5.7109375" style="415" customWidth="1"/>
    <col min="5633" max="5633" width="46.42578125" style="415" customWidth="1"/>
    <col min="5634" max="5634" width="15" style="415" customWidth="1"/>
    <col min="5635" max="5635" width="21.85546875" style="415" bestFit="1" customWidth="1"/>
    <col min="5636" max="5636" width="16.28515625" style="415" bestFit="1" customWidth="1"/>
    <col min="5637" max="5637" width="16.42578125" style="415" bestFit="1" customWidth="1"/>
    <col min="5638" max="5638" width="11.28515625" style="415" bestFit="1" customWidth="1"/>
    <col min="5639" max="5639" width="9.140625" style="415"/>
    <col min="5640" max="5641" width="9.5703125" style="415" bestFit="1" customWidth="1"/>
    <col min="5642" max="5885" width="9.140625" style="415"/>
    <col min="5886" max="5886" width="12.42578125" style="415" customWidth="1"/>
    <col min="5887" max="5887" width="8.42578125" style="415" customWidth="1"/>
    <col min="5888" max="5888" width="5.7109375" style="415" customWidth="1"/>
    <col min="5889" max="5889" width="46.42578125" style="415" customWidth="1"/>
    <col min="5890" max="5890" width="15" style="415" customWidth="1"/>
    <col min="5891" max="5891" width="21.85546875" style="415" bestFit="1" customWidth="1"/>
    <col min="5892" max="5892" width="16.28515625" style="415" bestFit="1" customWidth="1"/>
    <col min="5893" max="5893" width="16.42578125" style="415" bestFit="1" customWidth="1"/>
    <col min="5894" max="5894" width="11.28515625" style="415" bestFit="1" customWidth="1"/>
    <col min="5895" max="5895" width="9.140625" style="415"/>
    <col min="5896" max="5897" width="9.5703125" style="415" bestFit="1" customWidth="1"/>
    <col min="5898" max="6141" width="9.140625" style="415"/>
    <col min="6142" max="6142" width="12.42578125" style="415" customWidth="1"/>
    <col min="6143" max="6143" width="8.42578125" style="415" customWidth="1"/>
    <col min="6144" max="6144" width="5.7109375" style="415" customWidth="1"/>
    <col min="6145" max="6145" width="46.42578125" style="415" customWidth="1"/>
    <col min="6146" max="6146" width="15" style="415" customWidth="1"/>
    <col min="6147" max="6147" width="21.85546875" style="415" bestFit="1" customWidth="1"/>
    <col min="6148" max="6148" width="16.28515625" style="415" bestFit="1" customWidth="1"/>
    <col min="6149" max="6149" width="16.42578125" style="415" bestFit="1" customWidth="1"/>
    <col min="6150" max="6150" width="11.28515625" style="415" bestFit="1" customWidth="1"/>
    <col min="6151" max="6151" width="9.140625" style="415"/>
    <col min="6152" max="6153" width="9.5703125" style="415" bestFit="1" customWidth="1"/>
    <col min="6154" max="6397" width="9.140625" style="415"/>
    <col min="6398" max="6398" width="12.42578125" style="415" customWidth="1"/>
    <col min="6399" max="6399" width="8.42578125" style="415" customWidth="1"/>
    <col min="6400" max="6400" width="5.7109375" style="415" customWidth="1"/>
    <col min="6401" max="6401" width="46.42578125" style="415" customWidth="1"/>
    <col min="6402" max="6402" width="15" style="415" customWidth="1"/>
    <col min="6403" max="6403" width="21.85546875" style="415" bestFit="1" customWidth="1"/>
    <col min="6404" max="6404" width="16.28515625" style="415" bestFit="1" customWidth="1"/>
    <col min="6405" max="6405" width="16.42578125" style="415" bestFit="1" customWidth="1"/>
    <col min="6406" max="6406" width="11.28515625" style="415" bestFit="1" customWidth="1"/>
    <col min="6407" max="6407" width="9.140625" style="415"/>
    <col min="6408" max="6409" width="9.5703125" style="415" bestFit="1" customWidth="1"/>
    <col min="6410" max="6653" width="9.140625" style="415"/>
    <col min="6654" max="6654" width="12.42578125" style="415" customWidth="1"/>
    <col min="6655" max="6655" width="8.42578125" style="415" customWidth="1"/>
    <col min="6656" max="6656" width="5.7109375" style="415" customWidth="1"/>
    <col min="6657" max="6657" width="46.42578125" style="415" customWidth="1"/>
    <col min="6658" max="6658" width="15" style="415" customWidth="1"/>
    <col min="6659" max="6659" width="21.85546875" style="415" bestFit="1" customWidth="1"/>
    <col min="6660" max="6660" width="16.28515625" style="415" bestFit="1" customWidth="1"/>
    <col min="6661" max="6661" width="16.42578125" style="415" bestFit="1" customWidth="1"/>
    <col min="6662" max="6662" width="11.28515625" style="415" bestFit="1" customWidth="1"/>
    <col min="6663" max="6663" width="9.140625" style="415"/>
    <col min="6664" max="6665" width="9.5703125" style="415" bestFit="1" customWidth="1"/>
    <col min="6666" max="6909" width="9.140625" style="415"/>
    <col min="6910" max="6910" width="12.42578125" style="415" customWidth="1"/>
    <col min="6911" max="6911" width="8.42578125" style="415" customWidth="1"/>
    <col min="6912" max="6912" width="5.7109375" style="415" customWidth="1"/>
    <col min="6913" max="6913" width="46.42578125" style="415" customWidth="1"/>
    <col min="6914" max="6914" width="15" style="415" customWidth="1"/>
    <col min="6915" max="6915" width="21.85546875" style="415" bestFit="1" customWidth="1"/>
    <col min="6916" max="6916" width="16.28515625" style="415" bestFit="1" customWidth="1"/>
    <col min="6917" max="6917" width="16.42578125" style="415" bestFit="1" customWidth="1"/>
    <col min="6918" max="6918" width="11.28515625" style="415" bestFit="1" customWidth="1"/>
    <col min="6919" max="6919" width="9.140625" style="415"/>
    <col min="6920" max="6921" width="9.5703125" style="415" bestFit="1" customWidth="1"/>
    <col min="6922" max="7165" width="9.140625" style="415"/>
    <col min="7166" max="7166" width="12.42578125" style="415" customWidth="1"/>
    <col min="7167" max="7167" width="8.42578125" style="415" customWidth="1"/>
    <col min="7168" max="7168" width="5.7109375" style="415" customWidth="1"/>
    <col min="7169" max="7169" width="46.42578125" style="415" customWidth="1"/>
    <col min="7170" max="7170" width="15" style="415" customWidth="1"/>
    <col min="7171" max="7171" width="21.85546875" style="415" bestFit="1" customWidth="1"/>
    <col min="7172" max="7172" width="16.28515625" style="415" bestFit="1" customWidth="1"/>
    <col min="7173" max="7173" width="16.42578125" style="415" bestFit="1" customWidth="1"/>
    <col min="7174" max="7174" width="11.28515625" style="415" bestFit="1" customWidth="1"/>
    <col min="7175" max="7175" width="9.140625" style="415"/>
    <col min="7176" max="7177" width="9.5703125" style="415" bestFit="1" customWidth="1"/>
    <col min="7178" max="7421" width="9.140625" style="415"/>
    <col min="7422" max="7422" width="12.42578125" style="415" customWidth="1"/>
    <col min="7423" max="7423" width="8.42578125" style="415" customWidth="1"/>
    <col min="7424" max="7424" width="5.7109375" style="415" customWidth="1"/>
    <col min="7425" max="7425" width="46.42578125" style="415" customWidth="1"/>
    <col min="7426" max="7426" width="15" style="415" customWidth="1"/>
    <col min="7427" max="7427" width="21.85546875" style="415" bestFit="1" customWidth="1"/>
    <col min="7428" max="7428" width="16.28515625" style="415" bestFit="1" customWidth="1"/>
    <col min="7429" max="7429" width="16.42578125" style="415" bestFit="1" customWidth="1"/>
    <col min="7430" max="7430" width="11.28515625" style="415" bestFit="1" customWidth="1"/>
    <col min="7431" max="7431" width="9.140625" style="415"/>
    <col min="7432" max="7433" width="9.5703125" style="415" bestFit="1" customWidth="1"/>
    <col min="7434" max="7677" width="9.140625" style="415"/>
    <col min="7678" max="7678" width="12.42578125" style="415" customWidth="1"/>
    <col min="7679" max="7679" width="8.42578125" style="415" customWidth="1"/>
    <col min="7680" max="7680" width="5.7109375" style="415" customWidth="1"/>
    <col min="7681" max="7681" width="46.42578125" style="415" customWidth="1"/>
    <col min="7682" max="7682" width="15" style="415" customWidth="1"/>
    <col min="7683" max="7683" width="21.85546875" style="415" bestFit="1" customWidth="1"/>
    <col min="7684" max="7684" width="16.28515625" style="415" bestFit="1" customWidth="1"/>
    <col min="7685" max="7685" width="16.42578125" style="415" bestFit="1" customWidth="1"/>
    <col min="7686" max="7686" width="11.28515625" style="415" bestFit="1" customWidth="1"/>
    <col min="7687" max="7687" width="9.140625" style="415"/>
    <col min="7688" max="7689" width="9.5703125" style="415" bestFit="1" customWidth="1"/>
    <col min="7690" max="7933" width="9.140625" style="415"/>
    <col min="7934" max="7934" width="12.42578125" style="415" customWidth="1"/>
    <col min="7935" max="7935" width="8.42578125" style="415" customWidth="1"/>
    <col min="7936" max="7936" width="5.7109375" style="415" customWidth="1"/>
    <col min="7937" max="7937" width="46.42578125" style="415" customWidth="1"/>
    <col min="7938" max="7938" width="15" style="415" customWidth="1"/>
    <col min="7939" max="7939" width="21.85546875" style="415" bestFit="1" customWidth="1"/>
    <col min="7940" max="7940" width="16.28515625" style="415" bestFit="1" customWidth="1"/>
    <col min="7941" max="7941" width="16.42578125" style="415" bestFit="1" customWidth="1"/>
    <col min="7942" max="7942" width="11.28515625" style="415" bestFit="1" customWidth="1"/>
    <col min="7943" max="7943" width="9.140625" style="415"/>
    <col min="7944" max="7945" width="9.5703125" style="415" bestFit="1" customWidth="1"/>
    <col min="7946" max="8189" width="9.140625" style="415"/>
    <col min="8190" max="8190" width="12.42578125" style="415" customWidth="1"/>
    <col min="8191" max="8191" width="8.42578125" style="415" customWidth="1"/>
    <col min="8192" max="8192" width="5.7109375" style="415" customWidth="1"/>
    <col min="8193" max="8193" width="46.42578125" style="415" customWidth="1"/>
    <col min="8194" max="8194" width="15" style="415" customWidth="1"/>
    <col min="8195" max="8195" width="21.85546875" style="415" bestFit="1" customWidth="1"/>
    <col min="8196" max="8196" width="16.28515625" style="415" bestFit="1" customWidth="1"/>
    <col min="8197" max="8197" width="16.42578125" style="415" bestFit="1" customWidth="1"/>
    <col min="8198" max="8198" width="11.28515625" style="415" bestFit="1" customWidth="1"/>
    <col min="8199" max="8199" width="9.140625" style="415"/>
    <col min="8200" max="8201" width="9.5703125" style="415" bestFit="1" customWidth="1"/>
    <col min="8202" max="8445" width="9.140625" style="415"/>
    <col min="8446" max="8446" width="12.42578125" style="415" customWidth="1"/>
    <col min="8447" max="8447" width="8.42578125" style="415" customWidth="1"/>
    <col min="8448" max="8448" width="5.7109375" style="415" customWidth="1"/>
    <col min="8449" max="8449" width="46.42578125" style="415" customWidth="1"/>
    <col min="8450" max="8450" width="15" style="415" customWidth="1"/>
    <col min="8451" max="8451" width="21.85546875" style="415" bestFit="1" customWidth="1"/>
    <col min="8452" max="8452" width="16.28515625" style="415" bestFit="1" customWidth="1"/>
    <col min="8453" max="8453" width="16.42578125" style="415" bestFit="1" customWidth="1"/>
    <col min="8454" max="8454" width="11.28515625" style="415" bestFit="1" customWidth="1"/>
    <col min="8455" max="8455" width="9.140625" style="415"/>
    <col min="8456" max="8457" width="9.5703125" style="415" bestFit="1" customWidth="1"/>
    <col min="8458" max="8701" width="9.140625" style="415"/>
    <col min="8702" max="8702" width="12.42578125" style="415" customWidth="1"/>
    <col min="8703" max="8703" width="8.42578125" style="415" customWidth="1"/>
    <col min="8704" max="8704" width="5.7109375" style="415" customWidth="1"/>
    <col min="8705" max="8705" width="46.42578125" style="415" customWidth="1"/>
    <col min="8706" max="8706" width="15" style="415" customWidth="1"/>
    <col min="8707" max="8707" width="21.85546875" style="415" bestFit="1" customWidth="1"/>
    <col min="8708" max="8708" width="16.28515625" style="415" bestFit="1" customWidth="1"/>
    <col min="8709" max="8709" width="16.42578125" style="415" bestFit="1" customWidth="1"/>
    <col min="8710" max="8710" width="11.28515625" style="415" bestFit="1" customWidth="1"/>
    <col min="8711" max="8711" width="9.140625" style="415"/>
    <col min="8712" max="8713" width="9.5703125" style="415" bestFit="1" customWidth="1"/>
    <col min="8714" max="8957" width="9.140625" style="415"/>
    <col min="8958" max="8958" width="12.42578125" style="415" customWidth="1"/>
    <col min="8959" max="8959" width="8.42578125" style="415" customWidth="1"/>
    <col min="8960" max="8960" width="5.7109375" style="415" customWidth="1"/>
    <col min="8961" max="8961" width="46.42578125" style="415" customWidth="1"/>
    <col min="8962" max="8962" width="15" style="415" customWidth="1"/>
    <col min="8963" max="8963" width="21.85546875" style="415" bestFit="1" customWidth="1"/>
    <col min="8964" max="8964" width="16.28515625" style="415" bestFit="1" customWidth="1"/>
    <col min="8965" max="8965" width="16.42578125" style="415" bestFit="1" customWidth="1"/>
    <col min="8966" max="8966" width="11.28515625" style="415" bestFit="1" customWidth="1"/>
    <col min="8967" max="8967" width="9.140625" style="415"/>
    <col min="8968" max="8969" width="9.5703125" style="415" bestFit="1" customWidth="1"/>
    <col min="8970" max="9213" width="9.140625" style="415"/>
    <col min="9214" max="9214" width="12.42578125" style="415" customWidth="1"/>
    <col min="9215" max="9215" width="8.42578125" style="415" customWidth="1"/>
    <col min="9216" max="9216" width="5.7109375" style="415" customWidth="1"/>
    <col min="9217" max="9217" width="46.42578125" style="415" customWidth="1"/>
    <col min="9218" max="9218" width="15" style="415" customWidth="1"/>
    <col min="9219" max="9219" width="21.85546875" style="415" bestFit="1" customWidth="1"/>
    <col min="9220" max="9220" width="16.28515625" style="415" bestFit="1" customWidth="1"/>
    <col min="9221" max="9221" width="16.42578125" style="415" bestFit="1" customWidth="1"/>
    <col min="9222" max="9222" width="11.28515625" style="415" bestFit="1" customWidth="1"/>
    <col min="9223" max="9223" width="9.140625" style="415"/>
    <col min="9224" max="9225" width="9.5703125" style="415" bestFit="1" customWidth="1"/>
    <col min="9226" max="9469" width="9.140625" style="415"/>
    <col min="9470" max="9470" width="12.42578125" style="415" customWidth="1"/>
    <col min="9471" max="9471" width="8.42578125" style="415" customWidth="1"/>
    <col min="9472" max="9472" width="5.7109375" style="415" customWidth="1"/>
    <col min="9473" max="9473" width="46.42578125" style="415" customWidth="1"/>
    <col min="9474" max="9474" width="15" style="415" customWidth="1"/>
    <col min="9475" max="9475" width="21.85546875" style="415" bestFit="1" customWidth="1"/>
    <col min="9476" max="9476" width="16.28515625" style="415" bestFit="1" customWidth="1"/>
    <col min="9477" max="9477" width="16.42578125" style="415" bestFit="1" customWidth="1"/>
    <col min="9478" max="9478" width="11.28515625" style="415" bestFit="1" customWidth="1"/>
    <col min="9479" max="9479" width="9.140625" style="415"/>
    <col min="9480" max="9481" width="9.5703125" style="415" bestFit="1" customWidth="1"/>
    <col min="9482" max="9725" width="9.140625" style="415"/>
    <col min="9726" max="9726" width="12.42578125" style="415" customWidth="1"/>
    <col min="9727" max="9727" width="8.42578125" style="415" customWidth="1"/>
    <col min="9728" max="9728" width="5.7109375" style="415" customWidth="1"/>
    <col min="9729" max="9729" width="46.42578125" style="415" customWidth="1"/>
    <col min="9730" max="9730" width="15" style="415" customWidth="1"/>
    <col min="9731" max="9731" width="21.85546875" style="415" bestFit="1" customWidth="1"/>
    <col min="9732" max="9732" width="16.28515625" style="415" bestFit="1" customWidth="1"/>
    <col min="9733" max="9733" width="16.42578125" style="415" bestFit="1" customWidth="1"/>
    <col min="9734" max="9734" width="11.28515625" style="415" bestFit="1" customWidth="1"/>
    <col min="9735" max="9735" width="9.140625" style="415"/>
    <col min="9736" max="9737" width="9.5703125" style="415" bestFit="1" customWidth="1"/>
    <col min="9738" max="9981" width="9.140625" style="415"/>
    <col min="9982" max="9982" width="12.42578125" style="415" customWidth="1"/>
    <col min="9983" max="9983" width="8.42578125" style="415" customWidth="1"/>
    <col min="9984" max="9984" width="5.7109375" style="415" customWidth="1"/>
    <col min="9985" max="9985" width="46.42578125" style="415" customWidth="1"/>
    <col min="9986" max="9986" width="15" style="415" customWidth="1"/>
    <col min="9987" max="9987" width="21.85546875" style="415" bestFit="1" customWidth="1"/>
    <col min="9988" max="9988" width="16.28515625" style="415" bestFit="1" customWidth="1"/>
    <col min="9989" max="9989" width="16.42578125" style="415" bestFit="1" customWidth="1"/>
    <col min="9990" max="9990" width="11.28515625" style="415" bestFit="1" customWidth="1"/>
    <col min="9991" max="9991" width="9.140625" style="415"/>
    <col min="9992" max="9993" width="9.5703125" style="415" bestFit="1" customWidth="1"/>
    <col min="9994" max="10237" width="9.140625" style="415"/>
    <col min="10238" max="10238" width="12.42578125" style="415" customWidth="1"/>
    <col min="10239" max="10239" width="8.42578125" style="415" customWidth="1"/>
    <col min="10240" max="10240" width="5.7109375" style="415" customWidth="1"/>
    <col min="10241" max="10241" width="46.42578125" style="415" customWidth="1"/>
    <col min="10242" max="10242" width="15" style="415" customWidth="1"/>
    <col min="10243" max="10243" width="21.85546875" style="415" bestFit="1" customWidth="1"/>
    <col min="10244" max="10244" width="16.28515625" style="415" bestFit="1" customWidth="1"/>
    <col min="10245" max="10245" width="16.42578125" style="415" bestFit="1" customWidth="1"/>
    <col min="10246" max="10246" width="11.28515625" style="415" bestFit="1" customWidth="1"/>
    <col min="10247" max="10247" width="9.140625" style="415"/>
    <col min="10248" max="10249" width="9.5703125" style="415" bestFit="1" customWidth="1"/>
    <col min="10250" max="10493" width="9.140625" style="415"/>
    <col min="10494" max="10494" width="12.42578125" style="415" customWidth="1"/>
    <col min="10495" max="10495" width="8.42578125" style="415" customWidth="1"/>
    <col min="10496" max="10496" width="5.7109375" style="415" customWidth="1"/>
    <col min="10497" max="10497" width="46.42578125" style="415" customWidth="1"/>
    <col min="10498" max="10498" width="15" style="415" customWidth="1"/>
    <col min="10499" max="10499" width="21.85546875" style="415" bestFit="1" customWidth="1"/>
    <col min="10500" max="10500" width="16.28515625" style="415" bestFit="1" customWidth="1"/>
    <col min="10501" max="10501" width="16.42578125" style="415" bestFit="1" customWidth="1"/>
    <col min="10502" max="10502" width="11.28515625" style="415" bestFit="1" customWidth="1"/>
    <col min="10503" max="10503" width="9.140625" style="415"/>
    <col min="10504" max="10505" width="9.5703125" style="415" bestFit="1" customWidth="1"/>
    <col min="10506" max="10749" width="9.140625" style="415"/>
    <col min="10750" max="10750" width="12.42578125" style="415" customWidth="1"/>
    <col min="10751" max="10751" width="8.42578125" style="415" customWidth="1"/>
    <col min="10752" max="10752" width="5.7109375" style="415" customWidth="1"/>
    <col min="10753" max="10753" width="46.42578125" style="415" customWidth="1"/>
    <col min="10754" max="10754" width="15" style="415" customWidth="1"/>
    <col min="10755" max="10755" width="21.85546875" style="415" bestFit="1" customWidth="1"/>
    <col min="10756" max="10756" width="16.28515625" style="415" bestFit="1" customWidth="1"/>
    <col min="10757" max="10757" width="16.42578125" style="415" bestFit="1" customWidth="1"/>
    <col min="10758" max="10758" width="11.28515625" style="415" bestFit="1" customWidth="1"/>
    <col min="10759" max="10759" width="9.140625" style="415"/>
    <col min="10760" max="10761" width="9.5703125" style="415" bestFit="1" customWidth="1"/>
    <col min="10762" max="11005" width="9.140625" style="415"/>
    <col min="11006" max="11006" width="12.42578125" style="415" customWidth="1"/>
    <col min="11007" max="11007" width="8.42578125" style="415" customWidth="1"/>
    <col min="11008" max="11008" width="5.7109375" style="415" customWidth="1"/>
    <col min="11009" max="11009" width="46.42578125" style="415" customWidth="1"/>
    <col min="11010" max="11010" width="15" style="415" customWidth="1"/>
    <col min="11011" max="11011" width="21.85546875" style="415" bestFit="1" customWidth="1"/>
    <col min="11012" max="11012" width="16.28515625" style="415" bestFit="1" customWidth="1"/>
    <col min="11013" max="11013" width="16.42578125" style="415" bestFit="1" customWidth="1"/>
    <col min="11014" max="11014" width="11.28515625" style="415" bestFit="1" customWidth="1"/>
    <col min="11015" max="11015" width="9.140625" style="415"/>
    <col min="11016" max="11017" width="9.5703125" style="415" bestFit="1" customWidth="1"/>
    <col min="11018" max="11261" width="9.140625" style="415"/>
    <col min="11262" max="11262" width="12.42578125" style="415" customWidth="1"/>
    <col min="11263" max="11263" width="8.42578125" style="415" customWidth="1"/>
    <col min="11264" max="11264" width="5.7109375" style="415" customWidth="1"/>
    <col min="11265" max="11265" width="46.42578125" style="415" customWidth="1"/>
    <col min="11266" max="11266" width="15" style="415" customWidth="1"/>
    <col min="11267" max="11267" width="21.85546875" style="415" bestFit="1" customWidth="1"/>
    <col min="11268" max="11268" width="16.28515625" style="415" bestFit="1" customWidth="1"/>
    <col min="11269" max="11269" width="16.42578125" style="415" bestFit="1" customWidth="1"/>
    <col min="11270" max="11270" width="11.28515625" style="415" bestFit="1" customWidth="1"/>
    <col min="11271" max="11271" width="9.140625" style="415"/>
    <col min="11272" max="11273" width="9.5703125" style="415" bestFit="1" customWidth="1"/>
    <col min="11274" max="11517" width="9.140625" style="415"/>
    <col min="11518" max="11518" width="12.42578125" style="415" customWidth="1"/>
    <col min="11519" max="11519" width="8.42578125" style="415" customWidth="1"/>
    <col min="11520" max="11520" width="5.7109375" style="415" customWidth="1"/>
    <col min="11521" max="11521" width="46.42578125" style="415" customWidth="1"/>
    <col min="11522" max="11522" width="15" style="415" customWidth="1"/>
    <col min="11523" max="11523" width="21.85546875" style="415" bestFit="1" customWidth="1"/>
    <col min="11524" max="11524" width="16.28515625" style="415" bestFit="1" customWidth="1"/>
    <col min="11525" max="11525" width="16.42578125" style="415" bestFit="1" customWidth="1"/>
    <col min="11526" max="11526" width="11.28515625" style="415" bestFit="1" customWidth="1"/>
    <col min="11527" max="11527" width="9.140625" style="415"/>
    <col min="11528" max="11529" width="9.5703125" style="415" bestFit="1" customWidth="1"/>
    <col min="11530" max="11773" width="9.140625" style="415"/>
    <col min="11774" max="11774" width="12.42578125" style="415" customWidth="1"/>
    <col min="11775" max="11775" width="8.42578125" style="415" customWidth="1"/>
    <col min="11776" max="11776" width="5.7109375" style="415" customWidth="1"/>
    <col min="11777" max="11777" width="46.42578125" style="415" customWidth="1"/>
    <col min="11778" max="11778" width="15" style="415" customWidth="1"/>
    <col min="11779" max="11779" width="21.85546875" style="415" bestFit="1" customWidth="1"/>
    <col min="11780" max="11780" width="16.28515625" style="415" bestFit="1" customWidth="1"/>
    <col min="11781" max="11781" width="16.42578125" style="415" bestFit="1" customWidth="1"/>
    <col min="11782" max="11782" width="11.28515625" style="415" bestFit="1" customWidth="1"/>
    <col min="11783" max="11783" width="9.140625" style="415"/>
    <col min="11784" max="11785" width="9.5703125" style="415" bestFit="1" customWidth="1"/>
    <col min="11786" max="12029" width="9.140625" style="415"/>
    <col min="12030" max="12030" width="12.42578125" style="415" customWidth="1"/>
    <col min="12031" max="12031" width="8.42578125" style="415" customWidth="1"/>
    <col min="12032" max="12032" width="5.7109375" style="415" customWidth="1"/>
    <col min="12033" max="12033" width="46.42578125" style="415" customWidth="1"/>
    <col min="12034" max="12034" width="15" style="415" customWidth="1"/>
    <col min="12035" max="12035" width="21.85546875" style="415" bestFit="1" customWidth="1"/>
    <col min="12036" max="12036" width="16.28515625" style="415" bestFit="1" customWidth="1"/>
    <col min="12037" max="12037" width="16.42578125" style="415" bestFit="1" customWidth="1"/>
    <col min="12038" max="12038" width="11.28515625" style="415" bestFit="1" customWidth="1"/>
    <col min="12039" max="12039" width="9.140625" style="415"/>
    <col min="12040" max="12041" width="9.5703125" style="415" bestFit="1" customWidth="1"/>
    <col min="12042" max="12285" width="9.140625" style="415"/>
    <col min="12286" max="12286" width="12.42578125" style="415" customWidth="1"/>
    <col min="12287" max="12287" width="8.42578125" style="415" customWidth="1"/>
    <col min="12288" max="12288" width="5.7109375" style="415" customWidth="1"/>
    <col min="12289" max="12289" width="46.42578125" style="415" customWidth="1"/>
    <col min="12290" max="12290" width="15" style="415" customWidth="1"/>
    <col min="12291" max="12291" width="21.85546875" style="415" bestFit="1" customWidth="1"/>
    <col min="12292" max="12292" width="16.28515625" style="415" bestFit="1" customWidth="1"/>
    <col min="12293" max="12293" width="16.42578125" style="415" bestFit="1" customWidth="1"/>
    <col min="12294" max="12294" width="11.28515625" style="415" bestFit="1" customWidth="1"/>
    <col min="12295" max="12295" width="9.140625" style="415"/>
    <col min="12296" max="12297" width="9.5703125" style="415" bestFit="1" customWidth="1"/>
    <col min="12298" max="12541" width="9.140625" style="415"/>
    <col min="12542" max="12542" width="12.42578125" style="415" customWidth="1"/>
    <col min="12543" max="12543" width="8.42578125" style="415" customWidth="1"/>
    <col min="12544" max="12544" width="5.7109375" style="415" customWidth="1"/>
    <col min="12545" max="12545" width="46.42578125" style="415" customWidth="1"/>
    <col min="12546" max="12546" width="15" style="415" customWidth="1"/>
    <col min="12547" max="12547" width="21.85546875" style="415" bestFit="1" customWidth="1"/>
    <col min="12548" max="12548" width="16.28515625" style="415" bestFit="1" customWidth="1"/>
    <col min="12549" max="12549" width="16.42578125" style="415" bestFit="1" customWidth="1"/>
    <col min="12550" max="12550" width="11.28515625" style="415" bestFit="1" customWidth="1"/>
    <col min="12551" max="12551" width="9.140625" style="415"/>
    <col min="12552" max="12553" width="9.5703125" style="415" bestFit="1" customWidth="1"/>
    <col min="12554" max="12797" width="9.140625" style="415"/>
    <col min="12798" max="12798" width="12.42578125" style="415" customWidth="1"/>
    <col min="12799" max="12799" width="8.42578125" style="415" customWidth="1"/>
    <col min="12800" max="12800" width="5.7109375" style="415" customWidth="1"/>
    <col min="12801" max="12801" width="46.42578125" style="415" customWidth="1"/>
    <col min="12802" max="12802" width="15" style="415" customWidth="1"/>
    <col min="12803" max="12803" width="21.85546875" style="415" bestFit="1" customWidth="1"/>
    <col min="12804" max="12804" width="16.28515625" style="415" bestFit="1" customWidth="1"/>
    <col min="12805" max="12805" width="16.42578125" style="415" bestFit="1" customWidth="1"/>
    <col min="12806" max="12806" width="11.28515625" style="415" bestFit="1" customWidth="1"/>
    <col min="12807" max="12807" width="9.140625" style="415"/>
    <col min="12808" max="12809" width="9.5703125" style="415" bestFit="1" customWidth="1"/>
    <col min="12810" max="13053" width="9.140625" style="415"/>
    <col min="13054" max="13054" width="12.42578125" style="415" customWidth="1"/>
    <col min="13055" max="13055" width="8.42578125" style="415" customWidth="1"/>
    <col min="13056" max="13056" width="5.7109375" style="415" customWidth="1"/>
    <col min="13057" max="13057" width="46.42578125" style="415" customWidth="1"/>
    <col min="13058" max="13058" width="15" style="415" customWidth="1"/>
    <col min="13059" max="13059" width="21.85546875" style="415" bestFit="1" customWidth="1"/>
    <col min="13060" max="13060" width="16.28515625" style="415" bestFit="1" customWidth="1"/>
    <col min="13061" max="13061" width="16.42578125" style="415" bestFit="1" customWidth="1"/>
    <col min="13062" max="13062" width="11.28515625" style="415" bestFit="1" customWidth="1"/>
    <col min="13063" max="13063" width="9.140625" style="415"/>
    <col min="13064" max="13065" width="9.5703125" style="415" bestFit="1" customWidth="1"/>
    <col min="13066" max="13309" width="9.140625" style="415"/>
    <col min="13310" max="13310" width="12.42578125" style="415" customWidth="1"/>
    <col min="13311" max="13311" width="8.42578125" style="415" customWidth="1"/>
    <col min="13312" max="13312" width="5.7109375" style="415" customWidth="1"/>
    <col min="13313" max="13313" width="46.42578125" style="415" customWidth="1"/>
    <col min="13314" max="13314" width="15" style="415" customWidth="1"/>
    <col min="13315" max="13315" width="21.85546875" style="415" bestFit="1" customWidth="1"/>
    <col min="13316" max="13316" width="16.28515625" style="415" bestFit="1" customWidth="1"/>
    <col min="13317" max="13317" width="16.42578125" style="415" bestFit="1" customWidth="1"/>
    <col min="13318" max="13318" width="11.28515625" style="415" bestFit="1" customWidth="1"/>
    <col min="13319" max="13319" width="9.140625" style="415"/>
    <col min="13320" max="13321" width="9.5703125" style="415" bestFit="1" customWidth="1"/>
    <col min="13322" max="13565" width="9.140625" style="415"/>
    <col min="13566" max="13566" width="12.42578125" style="415" customWidth="1"/>
    <col min="13567" max="13567" width="8.42578125" style="415" customWidth="1"/>
    <col min="13568" max="13568" width="5.7109375" style="415" customWidth="1"/>
    <col min="13569" max="13569" width="46.42578125" style="415" customWidth="1"/>
    <col min="13570" max="13570" width="15" style="415" customWidth="1"/>
    <col min="13571" max="13571" width="21.85546875" style="415" bestFit="1" customWidth="1"/>
    <col min="13572" max="13572" width="16.28515625" style="415" bestFit="1" customWidth="1"/>
    <col min="13573" max="13573" width="16.42578125" style="415" bestFit="1" customWidth="1"/>
    <col min="13574" max="13574" width="11.28515625" style="415" bestFit="1" customWidth="1"/>
    <col min="13575" max="13575" width="9.140625" style="415"/>
    <col min="13576" max="13577" width="9.5703125" style="415" bestFit="1" customWidth="1"/>
    <col min="13578" max="13821" width="9.140625" style="415"/>
    <col min="13822" max="13822" width="12.42578125" style="415" customWidth="1"/>
    <col min="13823" max="13823" width="8.42578125" style="415" customWidth="1"/>
    <col min="13824" max="13824" width="5.7109375" style="415" customWidth="1"/>
    <col min="13825" max="13825" width="46.42578125" style="415" customWidth="1"/>
    <col min="13826" max="13826" width="15" style="415" customWidth="1"/>
    <col min="13827" max="13827" width="21.85546875" style="415" bestFit="1" customWidth="1"/>
    <col min="13828" max="13828" width="16.28515625" style="415" bestFit="1" customWidth="1"/>
    <col min="13829" max="13829" width="16.42578125" style="415" bestFit="1" customWidth="1"/>
    <col min="13830" max="13830" width="11.28515625" style="415" bestFit="1" customWidth="1"/>
    <col min="13831" max="13831" width="9.140625" style="415"/>
    <col min="13832" max="13833" width="9.5703125" style="415" bestFit="1" customWidth="1"/>
    <col min="13834" max="14077" width="9.140625" style="415"/>
    <col min="14078" max="14078" width="12.42578125" style="415" customWidth="1"/>
    <col min="14079" max="14079" width="8.42578125" style="415" customWidth="1"/>
    <col min="14080" max="14080" width="5.7109375" style="415" customWidth="1"/>
    <col min="14081" max="14081" width="46.42578125" style="415" customWidth="1"/>
    <col min="14082" max="14082" width="15" style="415" customWidth="1"/>
    <col min="14083" max="14083" width="21.85546875" style="415" bestFit="1" customWidth="1"/>
    <col min="14084" max="14084" width="16.28515625" style="415" bestFit="1" customWidth="1"/>
    <col min="14085" max="14085" width="16.42578125" style="415" bestFit="1" customWidth="1"/>
    <col min="14086" max="14086" width="11.28515625" style="415" bestFit="1" customWidth="1"/>
    <col min="14087" max="14087" width="9.140625" style="415"/>
    <col min="14088" max="14089" width="9.5703125" style="415" bestFit="1" customWidth="1"/>
    <col min="14090" max="14333" width="9.140625" style="415"/>
    <col min="14334" max="14334" width="12.42578125" style="415" customWidth="1"/>
    <col min="14335" max="14335" width="8.42578125" style="415" customWidth="1"/>
    <col min="14336" max="14336" width="5.7109375" style="415" customWidth="1"/>
    <col min="14337" max="14337" width="46.42578125" style="415" customWidth="1"/>
    <col min="14338" max="14338" width="15" style="415" customWidth="1"/>
    <col min="14339" max="14339" width="21.85546875" style="415" bestFit="1" customWidth="1"/>
    <col min="14340" max="14340" width="16.28515625" style="415" bestFit="1" customWidth="1"/>
    <col min="14341" max="14341" width="16.42578125" style="415" bestFit="1" customWidth="1"/>
    <col min="14342" max="14342" width="11.28515625" style="415" bestFit="1" customWidth="1"/>
    <col min="14343" max="14343" width="9.140625" style="415"/>
    <col min="14344" max="14345" width="9.5703125" style="415" bestFit="1" customWidth="1"/>
    <col min="14346" max="14589" width="9.140625" style="415"/>
    <col min="14590" max="14590" width="12.42578125" style="415" customWidth="1"/>
    <col min="14591" max="14591" width="8.42578125" style="415" customWidth="1"/>
    <col min="14592" max="14592" width="5.7109375" style="415" customWidth="1"/>
    <col min="14593" max="14593" width="46.42578125" style="415" customWidth="1"/>
    <col min="14594" max="14594" width="15" style="415" customWidth="1"/>
    <col min="14595" max="14595" width="21.85546875" style="415" bestFit="1" customWidth="1"/>
    <col min="14596" max="14596" width="16.28515625" style="415" bestFit="1" customWidth="1"/>
    <col min="14597" max="14597" width="16.42578125" style="415" bestFit="1" customWidth="1"/>
    <col min="14598" max="14598" width="11.28515625" style="415" bestFit="1" customWidth="1"/>
    <col min="14599" max="14599" width="9.140625" style="415"/>
    <col min="14600" max="14601" width="9.5703125" style="415" bestFit="1" customWidth="1"/>
    <col min="14602" max="14845" width="9.140625" style="415"/>
    <col min="14846" max="14846" width="12.42578125" style="415" customWidth="1"/>
    <col min="14847" max="14847" width="8.42578125" style="415" customWidth="1"/>
    <col min="14848" max="14848" width="5.7109375" style="415" customWidth="1"/>
    <col min="14849" max="14849" width="46.42578125" style="415" customWidth="1"/>
    <col min="14850" max="14850" width="15" style="415" customWidth="1"/>
    <col min="14851" max="14851" width="21.85546875" style="415" bestFit="1" customWidth="1"/>
    <col min="14852" max="14852" width="16.28515625" style="415" bestFit="1" customWidth="1"/>
    <col min="14853" max="14853" width="16.42578125" style="415" bestFit="1" customWidth="1"/>
    <col min="14854" max="14854" width="11.28515625" style="415" bestFit="1" customWidth="1"/>
    <col min="14855" max="14855" width="9.140625" style="415"/>
    <col min="14856" max="14857" width="9.5703125" style="415" bestFit="1" customWidth="1"/>
    <col min="14858" max="15101" width="9.140625" style="415"/>
    <col min="15102" max="15102" width="12.42578125" style="415" customWidth="1"/>
    <col min="15103" max="15103" width="8.42578125" style="415" customWidth="1"/>
    <col min="15104" max="15104" width="5.7109375" style="415" customWidth="1"/>
    <col min="15105" max="15105" width="46.42578125" style="415" customWidth="1"/>
    <col min="15106" max="15106" width="15" style="415" customWidth="1"/>
    <col min="15107" max="15107" width="21.85546875" style="415" bestFit="1" customWidth="1"/>
    <col min="15108" max="15108" width="16.28515625" style="415" bestFit="1" customWidth="1"/>
    <col min="15109" max="15109" width="16.42578125" style="415" bestFit="1" customWidth="1"/>
    <col min="15110" max="15110" width="11.28515625" style="415" bestFit="1" customWidth="1"/>
    <col min="15111" max="15111" width="9.140625" style="415"/>
    <col min="15112" max="15113" width="9.5703125" style="415" bestFit="1" customWidth="1"/>
    <col min="15114" max="15357" width="9.140625" style="415"/>
    <col min="15358" max="15358" width="12.42578125" style="415" customWidth="1"/>
    <col min="15359" max="15359" width="8.42578125" style="415" customWidth="1"/>
    <col min="15360" max="15360" width="5.7109375" style="415" customWidth="1"/>
    <col min="15361" max="15361" width="46.42578125" style="415" customWidth="1"/>
    <col min="15362" max="15362" width="15" style="415" customWidth="1"/>
    <col min="15363" max="15363" width="21.85546875" style="415" bestFit="1" customWidth="1"/>
    <col min="15364" max="15364" width="16.28515625" style="415" bestFit="1" customWidth="1"/>
    <col min="15365" max="15365" width="16.42578125" style="415" bestFit="1" customWidth="1"/>
    <col min="15366" max="15366" width="11.28515625" style="415" bestFit="1" customWidth="1"/>
    <col min="15367" max="15367" width="9.140625" style="415"/>
    <col min="15368" max="15369" width="9.5703125" style="415" bestFit="1" customWidth="1"/>
    <col min="15370" max="15613" width="9.140625" style="415"/>
    <col min="15614" max="15614" width="12.42578125" style="415" customWidth="1"/>
    <col min="15615" max="15615" width="8.42578125" style="415" customWidth="1"/>
    <col min="15616" max="15616" width="5.7109375" style="415" customWidth="1"/>
    <col min="15617" max="15617" width="46.42578125" style="415" customWidth="1"/>
    <col min="15618" max="15618" width="15" style="415" customWidth="1"/>
    <col min="15619" max="15619" width="21.85546875" style="415" bestFit="1" customWidth="1"/>
    <col min="15620" max="15620" width="16.28515625" style="415" bestFit="1" customWidth="1"/>
    <col min="15621" max="15621" width="16.42578125" style="415" bestFit="1" customWidth="1"/>
    <col min="15622" max="15622" width="11.28515625" style="415" bestFit="1" customWidth="1"/>
    <col min="15623" max="15623" width="9.140625" style="415"/>
    <col min="15624" max="15625" width="9.5703125" style="415" bestFit="1" customWidth="1"/>
    <col min="15626" max="15869" width="9.140625" style="415"/>
    <col min="15870" max="15870" width="12.42578125" style="415" customWidth="1"/>
    <col min="15871" max="15871" width="8.42578125" style="415" customWidth="1"/>
    <col min="15872" max="15872" width="5.7109375" style="415" customWidth="1"/>
    <col min="15873" max="15873" width="46.42578125" style="415" customWidth="1"/>
    <col min="15874" max="15874" width="15" style="415" customWidth="1"/>
    <col min="15875" max="15875" width="21.85546875" style="415" bestFit="1" customWidth="1"/>
    <col min="15876" max="15876" width="16.28515625" style="415" bestFit="1" customWidth="1"/>
    <col min="15877" max="15877" width="16.42578125" style="415" bestFit="1" customWidth="1"/>
    <col min="15878" max="15878" width="11.28515625" style="415" bestFit="1" customWidth="1"/>
    <col min="15879" max="15879" width="9.140625" style="415"/>
    <col min="15880" max="15881" width="9.5703125" style="415" bestFit="1" customWidth="1"/>
    <col min="15882" max="16125" width="9.140625" style="415"/>
    <col min="16126" max="16126" width="12.42578125" style="415" customWidth="1"/>
    <col min="16127" max="16127" width="8.42578125" style="415" customWidth="1"/>
    <col min="16128" max="16128" width="5.7109375" style="415" customWidth="1"/>
    <col min="16129" max="16129" width="46.42578125" style="415" customWidth="1"/>
    <col min="16130" max="16130" width="15" style="415" customWidth="1"/>
    <col min="16131" max="16131" width="21.85546875" style="415" bestFit="1" customWidth="1"/>
    <col min="16132" max="16132" width="16.28515625" style="415" bestFit="1" customWidth="1"/>
    <col min="16133" max="16133" width="16.42578125" style="415" bestFit="1" customWidth="1"/>
    <col min="16134" max="16134" width="11.28515625" style="415" bestFit="1" customWidth="1"/>
    <col min="16135" max="16135" width="9.140625" style="415"/>
    <col min="16136" max="16137" width="9.5703125" style="415" bestFit="1" customWidth="1"/>
    <col min="16138" max="16384" width="9.140625" style="415"/>
  </cols>
  <sheetData>
    <row r="1" spans="1:6" ht="26.25" customHeight="1" x14ac:dyDescent="0.25">
      <c r="A1" s="676" t="s">
        <v>373</v>
      </c>
      <c r="B1" s="676"/>
      <c r="C1" s="676"/>
      <c r="D1" s="676"/>
      <c r="E1" s="676"/>
      <c r="F1" s="676"/>
    </row>
    <row r="2" spans="1:6" ht="46.5" customHeight="1" x14ac:dyDescent="0.25">
      <c r="A2" s="676" t="s">
        <v>105</v>
      </c>
      <c r="B2" s="676"/>
      <c r="C2" s="676"/>
      <c r="D2" s="676"/>
      <c r="E2" s="676"/>
      <c r="F2" s="676"/>
    </row>
    <row r="3" spans="1:6" ht="62.25" customHeight="1" x14ac:dyDescent="0.25">
      <c r="A3" s="677" t="s">
        <v>448</v>
      </c>
      <c r="B3" s="678"/>
      <c r="C3" s="678"/>
      <c r="D3" s="678"/>
      <c r="E3" s="678"/>
      <c r="F3" s="678"/>
    </row>
    <row r="4" spans="1:6" ht="16.5" x14ac:dyDescent="0.3">
      <c r="A4" s="416"/>
      <c r="B4" s="416"/>
      <c r="C4" s="416"/>
      <c r="D4" s="416"/>
      <c r="E4" s="417"/>
      <c r="F4" s="417"/>
    </row>
    <row r="5" spans="1:6" ht="105" customHeight="1" x14ac:dyDescent="0.25">
      <c r="A5" s="679" t="s">
        <v>374</v>
      </c>
      <c r="B5" s="679" t="s">
        <v>375</v>
      </c>
      <c r="C5" s="679" t="s">
        <v>376</v>
      </c>
      <c r="D5" s="679" t="s">
        <v>377</v>
      </c>
      <c r="E5" s="681" t="s">
        <v>378</v>
      </c>
      <c r="F5" s="682"/>
    </row>
    <row r="6" spans="1:6" ht="24.75" customHeight="1" x14ac:dyDescent="0.25">
      <c r="A6" s="680"/>
      <c r="B6" s="680"/>
      <c r="C6" s="680"/>
      <c r="D6" s="680"/>
      <c r="E6" s="418" t="s">
        <v>379</v>
      </c>
      <c r="F6" s="418" t="s">
        <v>380</v>
      </c>
    </row>
    <row r="7" spans="1:6" s="422" customFormat="1" ht="17.25" x14ac:dyDescent="0.25">
      <c r="A7" s="419"/>
      <c r="B7" s="419"/>
      <c r="C7" s="419"/>
      <c r="D7" s="420" t="s">
        <v>0</v>
      </c>
      <c r="E7" s="421">
        <f>SUM(E9,E24,E38)</f>
        <v>-20000</v>
      </c>
      <c r="F7" s="421">
        <f>SUM(F9,F24,F38)</f>
        <v>0</v>
      </c>
    </row>
    <row r="8" spans="1:6" s="422" customFormat="1" ht="17.25" x14ac:dyDescent="0.25">
      <c r="A8" s="419"/>
      <c r="B8" s="419"/>
      <c r="C8" s="419"/>
      <c r="D8" s="420" t="s">
        <v>381</v>
      </c>
      <c r="E8" s="421"/>
      <c r="F8" s="421"/>
    </row>
    <row r="9" spans="1:6" s="422" customFormat="1" ht="17.25" x14ac:dyDescent="0.25">
      <c r="A9" s="420" t="s">
        <v>382</v>
      </c>
      <c r="B9" s="419"/>
      <c r="C9" s="419"/>
      <c r="D9" s="419" t="s">
        <v>383</v>
      </c>
      <c r="E9" s="421">
        <f>E11</f>
        <v>-45000</v>
      </c>
      <c r="F9" s="421">
        <f>F11</f>
        <v>-20000</v>
      </c>
    </row>
    <row r="10" spans="1:6" s="422" customFormat="1" ht="17.25" x14ac:dyDescent="0.25">
      <c r="A10" s="419"/>
      <c r="B10" s="419"/>
      <c r="C10" s="419"/>
      <c r="D10" s="420" t="s">
        <v>381</v>
      </c>
      <c r="E10" s="423"/>
      <c r="F10" s="423"/>
    </row>
    <row r="11" spans="1:6" s="422" customFormat="1" ht="17.25" x14ac:dyDescent="0.25">
      <c r="A11" s="419"/>
      <c r="B11" s="420" t="s">
        <v>384</v>
      </c>
      <c r="C11" s="419"/>
      <c r="D11" s="419" t="s">
        <v>385</v>
      </c>
      <c r="E11" s="421">
        <f>E13</f>
        <v>-45000</v>
      </c>
      <c r="F11" s="421">
        <f>F13</f>
        <v>-20000</v>
      </c>
    </row>
    <row r="12" spans="1:6" s="422" customFormat="1" ht="17.25" x14ac:dyDescent="0.25">
      <c r="A12" s="419"/>
      <c r="B12" s="419"/>
      <c r="C12" s="419"/>
      <c r="D12" s="420" t="s">
        <v>381</v>
      </c>
      <c r="E12" s="421"/>
      <c r="F12" s="421"/>
    </row>
    <row r="13" spans="1:6" s="422" customFormat="1" ht="27" customHeight="1" x14ac:dyDescent="0.25">
      <c r="A13" s="419"/>
      <c r="B13" s="419"/>
      <c r="C13" s="420" t="s">
        <v>386</v>
      </c>
      <c r="D13" s="419" t="s">
        <v>387</v>
      </c>
      <c r="E13" s="421">
        <f>SUM(E15)</f>
        <v>-45000</v>
      </c>
      <c r="F13" s="421">
        <f>SUM(F15)</f>
        <v>-20000</v>
      </c>
    </row>
    <row r="14" spans="1:6" s="422" customFormat="1" ht="17.25" x14ac:dyDescent="0.25">
      <c r="A14" s="419"/>
      <c r="B14" s="419"/>
      <c r="C14" s="419"/>
      <c r="D14" s="420" t="s">
        <v>381</v>
      </c>
      <c r="E14" s="423"/>
      <c r="F14" s="423"/>
    </row>
    <row r="15" spans="1:6" s="422" customFormat="1" ht="39" customHeight="1" x14ac:dyDescent="0.25">
      <c r="A15" s="419"/>
      <c r="B15" s="419"/>
      <c r="C15" s="419"/>
      <c r="D15" s="424" t="s">
        <v>388</v>
      </c>
      <c r="E15" s="421">
        <f>SUM(E17,E20)</f>
        <v>-45000</v>
      </c>
      <c r="F15" s="421">
        <f>SUM(F17,F20)</f>
        <v>-20000</v>
      </c>
    </row>
    <row r="16" spans="1:6" s="428" customFormat="1" ht="17.25" x14ac:dyDescent="0.25">
      <c r="A16" s="425"/>
      <c r="B16" s="425"/>
      <c r="C16" s="425"/>
      <c r="D16" s="426" t="s">
        <v>389</v>
      </c>
      <c r="E16" s="427"/>
      <c r="F16" s="427"/>
    </row>
    <row r="17" spans="1:6" s="431" customFormat="1" ht="17.25" x14ac:dyDescent="0.25">
      <c r="A17" s="429"/>
      <c r="B17" s="429"/>
      <c r="C17" s="429"/>
      <c r="D17" s="429" t="s">
        <v>390</v>
      </c>
      <c r="E17" s="430">
        <f>SUM(E19)</f>
        <v>0</v>
      </c>
      <c r="F17" s="430">
        <f>SUM(F19)</f>
        <v>25000</v>
      </c>
    </row>
    <row r="18" spans="1:6" s="422" customFormat="1" ht="17.25" x14ac:dyDescent="0.25">
      <c r="A18" s="419"/>
      <c r="B18" s="419"/>
      <c r="C18" s="419"/>
      <c r="D18" s="426" t="s">
        <v>389</v>
      </c>
      <c r="E18" s="421"/>
      <c r="F18" s="421"/>
    </row>
    <row r="19" spans="1:6" s="428" customFormat="1" ht="17.25" x14ac:dyDescent="0.25">
      <c r="A19" s="425"/>
      <c r="B19" s="425"/>
      <c r="C19" s="425"/>
      <c r="D19" s="425" t="s">
        <v>391</v>
      </c>
      <c r="E19" s="427">
        <v>0</v>
      </c>
      <c r="F19" s="427">
        <f>SUM(Կապիտալ!H18)</f>
        <v>25000</v>
      </c>
    </row>
    <row r="20" spans="1:6" s="422" customFormat="1" ht="17.25" x14ac:dyDescent="0.25">
      <c r="A20" s="419"/>
      <c r="B20" s="419"/>
      <c r="C20" s="419"/>
      <c r="D20" s="419" t="s">
        <v>277</v>
      </c>
      <c r="E20" s="421">
        <f>SUM(E22:E23)</f>
        <v>-45000</v>
      </c>
      <c r="F20" s="421">
        <f>SUM(F22:F23)</f>
        <v>-45000</v>
      </c>
    </row>
    <row r="21" spans="1:6" s="422" customFormat="1" ht="17.25" x14ac:dyDescent="0.25">
      <c r="A21" s="419"/>
      <c r="B21" s="419"/>
      <c r="C21" s="419"/>
      <c r="D21" s="426" t="s">
        <v>389</v>
      </c>
      <c r="E21" s="421"/>
      <c r="F21" s="421"/>
    </row>
    <row r="22" spans="1:6" ht="17.25" x14ac:dyDescent="0.25">
      <c r="A22" s="425"/>
      <c r="B22" s="425"/>
      <c r="C22" s="425"/>
      <c r="D22" s="425" t="s">
        <v>391</v>
      </c>
      <c r="E22" s="418">
        <f>SUM(Կապիտալ!H26)</f>
        <v>-42800</v>
      </c>
      <c r="F22" s="418">
        <f>SUM(E22)</f>
        <v>-42800</v>
      </c>
    </row>
    <row r="23" spans="1:6" ht="17.25" x14ac:dyDescent="0.25">
      <c r="A23" s="425"/>
      <c r="B23" s="425"/>
      <c r="C23" s="425"/>
      <c r="D23" s="432" t="s">
        <v>392</v>
      </c>
      <c r="E23" s="418">
        <f>SUM(Կապիտալ!I26)</f>
        <v>-2200</v>
      </c>
      <c r="F23" s="418">
        <f>SUM(E23)</f>
        <v>-2200</v>
      </c>
    </row>
    <row r="24" spans="1:6" ht="17.25" x14ac:dyDescent="0.25">
      <c r="A24" s="433" t="s">
        <v>393</v>
      </c>
      <c r="B24" s="425"/>
      <c r="C24" s="425"/>
      <c r="D24" s="419" t="s">
        <v>394</v>
      </c>
      <c r="E24" s="423">
        <f>E26</f>
        <v>25000</v>
      </c>
      <c r="F24" s="423">
        <f>F26</f>
        <v>0</v>
      </c>
    </row>
    <row r="25" spans="1:6" ht="17.25" x14ac:dyDescent="0.25">
      <c r="A25" s="425"/>
      <c r="B25" s="425"/>
      <c r="C25" s="425"/>
      <c r="D25" s="420" t="s">
        <v>381</v>
      </c>
      <c r="E25" s="423"/>
      <c r="F25" s="421"/>
    </row>
    <row r="26" spans="1:6" ht="34.5" x14ac:dyDescent="0.25">
      <c r="A26" s="425"/>
      <c r="B26" s="433" t="s">
        <v>395</v>
      </c>
      <c r="C26" s="425"/>
      <c r="D26" s="419" t="s">
        <v>396</v>
      </c>
      <c r="E26" s="423">
        <f>E28</f>
        <v>25000</v>
      </c>
      <c r="F26" s="423">
        <f>F28</f>
        <v>0</v>
      </c>
    </row>
    <row r="27" spans="1:6" ht="17.25" x14ac:dyDescent="0.25">
      <c r="A27" s="425"/>
      <c r="B27" s="425"/>
      <c r="C27" s="425"/>
      <c r="D27" s="420" t="s">
        <v>381</v>
      </c>
      <c r="E27" s="423"/>
      <c r="F27" s="421"/>
    </row>
    <row r="28" spans="1:6" ht="34.5" x14ac:dyDescent="0.25">
      <c r="A28" s="425"/>
      <c r="B28" s="425"/>
      <c r="C28" s="434" t="s">
        <v>386</v>
      </c>
      <c r="D28" s="419" t="s">
        <v>396</v>
      </c>
      <c r="E28" s="423">
        <f>SUM(E30)</f>
        <v>25000</v>
      </c>
      <c r="F28" s="423">
        <f>SUM(F30)</f>
        <v>0</v>
      </c>
    </row>
    <row r="29" spans="1:6" ht="17.25" x14ac:dyDescent="0.25">
      <c r="A29" s="425"/>
      <c r="B29" s="425"/>
      <c r="C29" s="425"/>
      <c r="D29" s="420" t="s">
        <v>381</v>
      </c>
      <c r="E29" s="418"/>
      <c r="F29" s="421"/>
    </row>
    <row r="30" spans="1:6" ht="40.5" customHeight="1" x14ac:dyDescent="0.25">
      <c r="A30" s="425"/>
      <c r="B30" s="425"/>
      <c r="C30" s="425"/>
      <c r="D30" s="424" t="s">
        <v>397</v>
      </c>
      <c r="E30" s="421">
        <f>SUM(E32,E35)</f>
        <v>25000</v>
      </c>
      <c r="F30" s="421">
        <f>SUM(F32,F35)</f>
        <v>0</v>
      </c>
    </row>
    <row r="31" spans="1:6" s="422" customFormat="1" ht="17.25" x14ac:dyDescent="0.25">
      <c r="A31" s="419"/>
      <c r="B31" s="419"/>
      <c r="C31" s="419"/>
      <c r="D31" s="426" t="s">
        <v>389</v>
      </c>
      <c r="E31" s="421"/>
      <c r="F31" s="421"/>
    </row>
    <row r="32" spans="1:6" s="436" customFormat="1" ht="17.25" x14ac:dyDescent="0.25">
      <c r="A32" s="429"/>
      <c r="B32" s="429"/>
      <c r="C32" s="429"/>
      <c r="D32" s="429" t="s">
        <v>115</v>
      </c>
      <c r="E32" s="435">
        <f>SUM(E34)</f>
        <v>0</v>
      </c>
      <c r="F32" s="435">
        <f>SUM(F34)</f>
        <v>-25000</v>
      </c>
    </row>
    <row r="33" spans="1:6" s="422" customFormat="1" ht="17.25" x14ac:dyDescent="0.25">
      <c r="A33" s="419"/>
      <c r="B33" s="419"/>
      <c r="C33" s="419"/>
      <c r="D33" s="426" t="s">
        <v>389</v>
      </c>
      <c r="E33" s="421"/>
      <c r="F33" s="421"/>
    </row>
    <row r="34" spans="1:6" ht="17.25" x14ac:dyDescent="0.25">
      <c r="A34" s="425"/>
      <c r="B34" s="425"/>
      <c r="C34" s="425"/>
      <c r="D34" s="425" t="s">
        <v>391</v>
      </c>
      <c r="E34" s="418">
        <v>0</v>
      </c>
      <c r="F34" s="427">
        <f>SUM(Կապիտալ!H23)</f>
        <v>-25000</v>
      </c>
    </row>
    <row r="35" spans="1:6" s="437" customFormat="1" ht="17.25" x14ac:dyDescent="0.25">
      <c r="A35" s="419"/>
      <c r="B35" s="419"/>
      <c r="C35" s="419"/>
      <c r="D35" s="419" t="s">
        <v>277</v>
      </c>
      <c r="E35" s="423">
        <f>SUM(E37:E37)</f>
        <v>25000</v>
      </c>
      <c r="F35" s="423">
        <f>SUM(F37:F37)</f>
        <v>25000</v>
      </c>
    </row>
    <row r="36" spans="1:6" s="422" customFormat="1" ht="17.25" x14ac:dyDescent="0.25">
      <c r="A36" s="419"/>
      <c r="B36" s="419"/>
      <c r="C36" s="419"/>
      <c r="D36" s="426" t="s">
        <v>389</v>
      </c>
      <c r="E36" s="421"/>
      <c r="F36" s="421"/>
    </row>
    <row r="37" spans="1:6" ht="17.25" x14ac:dyDescent="0.25">
      <c r="A37" s="425"/>
      <c r="B37" s="425"/>
      <c r="C37" s="425"/>
      <c r="D37" s="425" t="s">
        <v>391</v>
      </c>
      <c r="E37" s="418">
        <f>SUM(Կապիտալ!H40)</f>
        <v>25000</v>
      </c>
      <c r="F37" s="418">
        <f>SUM(E37)</f>
        <v>25000</v>
      </c>
    </row>
    <row r="38" spans="1:6" s="442" customFormat="1" ht="34.5" x14ac:dyDescent="0.3">
      <c r="A38" s="440">
        <v>11</v>
      </c>
      <c r="B38" s="441"/>
      <c r="D38" s="443" t="s">
        <v>398</v>
      </c>
      <c r="E38" s="444">
        <f>E40</f>
        <v>0</v>
      </c>
      <c r="F38" s="444">
        <f t="shared" ref="F38" si="0">F40</f>
        <v>20000</v>
      </c>
    </row>
    <row r="39" spans="1:6" s="446" customFormat="1" ht="17.25" x14ac:dyDescent="0.25">
      <c r="A39" s="438"/>
      <c r="B39" s="438"/>
      <c r="C39" s="438"/>
      <c r="D39" s="445" t="s">
        <v>381</v>
      </c>
      <c r="E39" s="99"/>
      <c r="F39" s="99"/>
    </row>
    <row r="40" spans="1:6" s="446" customFormat="1" ht="34.5" x14ac:dyDescent="0.25">
      <c r="A40" s="438"/>
      <c r="B40" s="440" t="s">
        <v>386</v>
      </c>
      <c r="C40" s="438"/>
      <c r="D40" s="443" t="s">
        <v>399</v>
      </c>
      <c r="E40" s="423">
        <f>E42</f>
        <v>0</v>
      </c>
      <c r="F40" s="423">
        <f t="shared" ref="F40" si="1">F42</f>
        <v>20000</v>
      </c>
    </row>
    <row r="41" spans="1:6" s="446" customFormat="1" ht="17.25" x14ac:dyDescent="0.25">
      <c r="A41" s="438"/>
      <c r="B41" s="438"/>
      <c r="C41" s="438"/>
      <c r="D41" s="426" t="s">
        <v>389</v>
      </c>
      <c r="E41" s="99"/>
      <c r="F41" s="99"/>
    </row>
    <row r="42" spans="1:6" ht="17.25" x14ac:dyDescent="0.25">
      <c r="A42" s="438"/>
      <c r="B42" s="438"/>
      <c r="C42" s="440" t="s">
        <v>386</v>
      </c>
      <c r="D42" s="443" t="s">
        <v>400</v>
      </c>
      <c r="E42" s="423">
        <f>E43</f>
        <v>0</v>
      </c>
      <c r="F42" s="423">
        <f t="shared" ref="F42:F43" si="2">F43</f>
        <v>20000</v>
      </c>
    </row>
    <row r="43" spans="1:6" ht="17.25" x14ac:dyDescent="0.25">
      <c r="A43" s="439"/>
      <c r="B43" s="439"/>
      <c r="C43" s="439"/>
      <c r="D43" s="424" t="s">
        <v>402</v>
      </c>
      <c r="E43" s="423">
        <f>E44</f>
        <v>0</v>
      </c>
      <c r="F43" s="423">
        <f t="shared" si="2"/>
        <v>20000</v>
      </c>
    </row>
    <row r="44" spans="1:6" ht="26.25" customHeight="1" x14ac:dyDescent="0.25">
      <c r="A44" s="439"/>
      <c r="B44" s="439"/>
      <c r="C44" s="439"/>
      <c r="D44" s="447" t="s">
        <v>401</v>
      </c>
      <c r="E44" s="418">
        <v>0</v>
      </c>
      <c r="F44" s="418">
        <v>20000</v>
      </c>
    </row>
  </sheetData>
  <mergeCells count="8">
    <mergeCell ref="A1:F1"/>
    <mergeCell ref="A2:F2"/>
    <mergeCell ref="A3:F3"/>
    <mergeCell ref="A5:A6"/>
    <mergeCell ref="B5:B6"/>
    <mergeCell ref="C5:C6"/>
    <mergeCell ref="D5:D6"/>
    <mergeCell ref="E5:F5"/>
  </mergeCells>
  <pageMargins left="0.17" right="0.17" top="0.42" bottom="0.39" header="0.22" footer="0.1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B25" workbookViewId="0">
      <selection activeCell="F32" sqref="F32"/>
    </sheetView>
  </sheetViews>
  <sheetFormatPr defaultRowHeight="60" customHeight="1" x14ac:dyDescent="0.25"/>
  <cols>
    <col min="1" max="1" width="8.85546875" style="448" customWidth="1"/>
    <col min="2" max="2" width="9" style="448" customWidth="1"/>
    <col min="3" max="3" width="8.28515625" style="448" customWidth="1"/>
    <col min="4" max="4" width="5.7109375" style="448" customWidth="1"/>
    <col min="5" max="5" width="49.5703125" style="449" customWidth="1"/>
    <col min="6" max="6" width="19.5703125" style="448" customWidth="1"/>
    <col min="7" max="7" width="18.7109375" style="448" customWidth="1"/>
    <col min="8" max="8" width="18.5703125" style="448" customWidth="1"/>
    <col min="9" max="9" width="21.140625" style="448" customWidth="1"/>
    <col min="10" max="10" width="16.42578125" style="448" customWidth="1"/>
    <col min="11" max="234" width="9.140625" style="448"/>
    <col min="235" max="235" width="5.42578125" style="448" customWidth="1"/>
    <col min="236" max="236" width="5.140625" style="448" customWidth="1"/>
    <col min="237" max="237" width="5.42578125" style="448" customWidth="1"/>
    <col min="238" max="238" width="5.7109375" style="448" customWidth="1"/>
    <col min="239" max="239" width="86" style="448" customWidth="1"/>
    <col min="240" max="240" width="17.85546875" style="448" customWidth="1"/>
    <col min="241" max="241" width="14.7109375" style="448" customWidth="1"/>
    <col min="242" max="242" width="16.7109375" style="448" bestFit="1" customWidth="1"/>
    <col min="243" max="243" width="14.5703125" style="448" customWidth="1"/>
    <col min="244" max="244" width="13.140625" style="448" customWidth="1"/>
    <col min="245" max="490" width="9.140625" style="448"/>
    <col min="491" max="491" width="5.42578125" style="448" customWidth="1"/>
    <col min="492" max="492" width="5.140625" style="448" customWidth="1"/>
    <col min="493" max="493" width="5.42578125" style="448" customWidth="1"/>
    <col min="494" max="494" width="5.7109375" style="448" customWidth="1"/>
    <col min="495" max="495" width="86" style="448" customWidth="1"/>
    <col min="496" max="496" width="17.85546875" style="448" customWidth="1"/>
    <col min="497" max="497" width="14.7109375" style="448" customWidth="1"/>
    <col min="498" max="498" width="16.7109375" style="448" bestFit="1" customWidth="1"/>
    <col min="499" max="499" width="14.5703125" style="448" customWidth="1"/>
    <col min="500" max="500" width="13.140625" style="448" customWidth="1"/>
    <col min="501" max="746" width="9.140625" style="448"/>
    <col min="747" max="747" width="5.42578125" style="448" customWidth="1"/>
    <col min="748" max="748" width="5.140625" style="448" customWidth="1"/>
    <col min="749" max="749" width="5.42578125" style="448" customWidth="1"/>
    <col min="750" max="750" width="5.7109375" style="448" customWidth="1"/>
    <col min="751" max="751" width="86" style="448" customWidth="1"/>
    <col min="752" max="752" width="17.85546875" style="448" customWidth="1"/>
    <col min="753" max="753" width="14.7109375" style="448" customWidth="1"/>
    <col min="754" max="754" width="16.7109375" style="448" bestFit="1" customWidth="1"/>
    <col min="755" max="755" width="14.5703125" style="448" customWidth="1"/>
    <col min="756" max="756" width="13.140625" style="448" customWidth="1"/>
    <col min="757" max="1002" width="9.140625" style="448"/>
    <col min="1003" max="1003" width="5.42578125" style="448" customWidth="1"/>
    <col min="1004" max="1004" width="5.140625" style="448" customWidth="1"/>
    <col min="1005" max="1005" width="5.42578125" style="448" customWidth="1"/>
    <col min="1006" max="1006" width="5.7109375" style="448" customWidth="1"/>
    <col min="1007" max="1007" width="86" style="448" customWidth="1"/>
    <col min="1008" max="1008" width="17.85546875" style="448" customWidth="1"/>
    <col min="1009" max="1009" width="14.7109375" style="448" customWidth="1"/>
    <col min="1010" max="1010" width="16.7109375" style="448" bestFit="1" customWidth="1"/>
    <col min="1011" max="1011" width="14.5703125" style="448" customWidth="1"/>
    <col min="1012" max="1012" width="13.140625" style="448" customWidth="1"/>
    <col min="1013" max="1258" width="9.140625" style="448"/>
    <col min="1259" max="1259" width="5.42578125" style="448" customWidth="1"/>
    <col min="1260" max="1260" width="5.140625" style="448" customWidth="1"/>
    <col min="1261" max="1261" width="5.42578125" style="448" customWidth="1"/>
    <col min="1262" max="1262" width="5.7109375" style="448" customWidth="1"/>
    <col min="1263" max="1263" width="86" style="448" customWidth="1"/>
    <col min="1264" max="1264" width="17.85546875" style="448" customWidth="1"/>
    <col min="1265" max="1265" width="14.7109375" style="448" customWidth="1"/>
    <col min="1266" max="1266" width="16.7109375" style="448" bestFit="1" customWidth="1"/>
    <col min="1267" max="1267" width="14.5703125" style="448" customWidth="1"/>
    <col min="1268" max="1268" width="13.140625" style="448" customWidth="1"/>
    <col min="1269" max="1514" width="9.140625" style="448"/>
    <col min="1515" max="1515" width="5.42578125" style="448" customWidth="1"/>
    <col min="1516" max="1516" width="5.140625" style="448" customWidth="1"/>
    <col min="1517" max="1517" width="5.42578125" style="448" customWidth="1"/>
    <col min="1518" max="1518" width="5.7109375" style="448" customWidth="1"/>
    <col min="1519" max="1519" width="86" style="448" customWidth="1"/>
    <col min="1520" max="1520" width="17.85546875" style="448" customWidth="1"/>
    <col min="1521" max="1521" width="14.7109375" style="448" customWidth="1"/>
    <col min="1522" max="1522" width="16.7109375" style="448" bestFit="1" customWidth="1"/>
    <col min="1523" max="1523" width="14.5703125" style="448" customWidth="1"/>
    <col min="1524" max="1524" width="13.140625" style="448" customWidth="1"/>
    <col min="1525" max="1770" width="9.140625" style="448"/>
    <col min="1771" max="1771" width="5.42578125" style="448" customWidth="1"/>
    <col min="1772" max="1772" width="5.140625" style="448" customWidth="1"/>
    <col min="1773" max="1773" width="5.42578125" style="448" customWidth="1"/>
    <col min="1774" max="1774" width="5.7109375" style="448" customWidth="1"/>
    <col min="1775" max="1775" width="86" style="448" customWidth="1"/>
    <col min="1776" max="1776" width="17.85546875" style="448" customWidth="1"/>
    <col min="1777" max="1777" width="14.7109375" style="448" customWidth="1"/>
    <col min="1778" max="1778" width="16.7109375" style="448" bestFit="1" customWidth="1"/>
    <col min="1779" max="1779" width="14.5703125" style="448" customWidth="1"/>
    <col min="1780" max="1780" width="13.140625" style="448" customWidth="1"/>
    <col min="1781" max="2026" width="9.140625" style="448"/>
    <col min="2027" max="2027" width="5.42578125" style="448" customWidth="1"/>
    <col min="2028" max="2028" width="5.140625" style="448" customWidth="1"/>
    <col min="2029" max="2029" width="5.42578125" style="448" customWidth="1"/>
    <col min="2030" max="2030" width="5.7109375" style="448" customWidth="1"/>
    <col min="2031" max="2031" width="86" style="448" customWidth="1"/>
    <col min="2032" max="2032" width="17.85546875" style="448" customWidth="1"/>
    <col min="2033" max="2033" width="14.7109375" style="448" customWidth="1"/>
    <col min="2034" max="2034" width="16.7109375" style="448" bestFit="1" customWidth="1"/>
    <col min="2035" max="2035" width="14.5703125" style="448" customWidth="1"/>
    <col min="2036" max="2036" width="13.140625" style="448" customWidth="1"/>
    <col min="2037" max="2282" width="9.140625" style="448"/>
    <col min="2283" max="2283" width="5.42578125" style="448" customWidth="1"/>
    <col min="2284" max="2284" width="5.140625" style="448" customWidth="1"/>
    <col min="2285" max="2285" width="5.42578125" style="448" customWidth="1"/>
    <col min="2286" max="2286" width="5.7109375" style="448" customWidth="1"/>
    <col min="2287" max="2287" width="86" style="448" customWidth="1"/>
    <col min="2288" max="2288" width="17.85546875" style="448" customWidth="1"/>
    <col min="2289" max="2289" width="14.7109375" style="448" customWidth="1"/>
    <col min="2290" max="2290" width="16.7109375" style="448" bestFit="1" customWidth="1"/>
    <col min="2291" max="2291" width="14.5703125" style="448" customWidth="1"/>
    <col min="2292" max="2292" width="13.140625" style="448" customWidth="1"/>
    <col min="2293" max="2538" width="9.140625" style="448"/>
    <col min="2539" max="2539" width="5.42578125" style="448" customWidth="1"/>
    <col min="2540" max="2540" width="5.140625" style="448" customWidth="1"/>
    <col min="2541" max="2541" width="5.42578125" style="448" customWidth="1"/>
    <col min="2542" max="2542" width="5.7109375" style="448" customWidth="1"/>
    <col min="2543" max="2543" width="86" style="448" customWidth="1"/>
    <col min="2544" max="2544" width="17.85546875" style="448" customWidth="1"/>
    <col min="2545" max="2545" width="14.7109375" style="448" customWidth="1"/>
    <col min="2546" max="2546" width="16.7109375" style="448" bestFit="1" customWidth="1"/>
    <col min="2547" max="2547" width="14.5703125" style="448" customWidth="1"/>
    <col min="2548" max="2548" width="13.140625" style="448" customWidth="1"/>
    <col min="2549" max="2794" width="9.140625" style="448"/>
    <col min="2795" max="2795" width="5.42578125" style="448" customWidth="1"/>
    <col min="2796" max="2796" width="5.140625" style="448" customWidth="1"/>
    <col min="2797" max="2797" width="5.42578125" style="448" customWidth="1"/>
    <col min="2798" max="2798" width="5.7109375" style="448" customWidth="1"/>
    <col min="2799" max="2799" width="86" style="448" customWidth="1"/>
    <col min="2800" max="2800" width="17.85546875" style="448" customWidth="1"/>
    <col min="2801" max="2801" width="14.7109375" style="448" customWidth="1"/>
    <col min="2802" max="2802" width="16.7109375" style="448" bestFit="1" customWidth="1"/>
    <col min="2803" max="2803" width="14.5703125" style="448" customWidth="1"/>
    <col min="2804" max="2804" width="13.140625" style="448" customWidth="1"/>
    <col min="2805" max="3050" width="9.140625" style="448"/>
    <col min="3051" max="3051" width="5.42578125" style="448" customWidth="1"/>
    <col min="3052" max="3052" width="5.140625" style="448" customWidth="1"/>
    <col min="3053" max="3053" width="5.42578125" style="448" customWidth="1"/>
    <col min="3054" max="3054" width="5.7109375" style="448" customWidth="1"/>
    <col min="3055" max="3055" width="86" style="448" customWidth="1"/>
    <col min="3056" max="3056" width="17.85546875" style="448" customWidth="1"/>
    <col min="3057" max="3057" width="14.7109375" style="448" customWidth="1"/>
    <col min="3058" max="3058" width="16.7109375" style="448" bestFit="1" customWidth="1"/>
    <col min="3059" max="3059" width="14.5703125" style="448" customWidth="1"/>
    <col min="3060" max="3060" width="13.140625" style="448" customWidth="1"/>
    <col min="3061" max="3306" width="9.140625" style="448"/>
    <col min="3307" max="3307" width="5.42578125" style="448" customWidth="1"/>
    <col min="3308" max="3308" width="5.140625" style="448" customWidth="1"/>
    <col min="3309" max="3309" width="5.42578125" style="448" customWidth="1"/>
    <col min="3310" max="3310" width="5.7109375" style="448" customWidth="1"/>
    <col min="3311" max="3311" width="86" style="448" customWidth="1"/>
    <col min="3312" max="3312" width="17.85546875" style="448" customWidth="1"/>
    <col min="3313" max="3313" width="14.7109375" style="448" customWidth="1"/>
    <col min="3314" max="3314" width="16.7109375" style="448" bestFit="1" customWidth="1"/>
    <col min="3315" max="3315" width="14.5703125" style="448" customWidth="1"/>
    <col min="3316" max="3316" width="13.140625" style="448" customWidth="1"/>
    <col min="3317" max="3562" width="9.140625" style="448"/>
    <col min="3563" max="3563" width="5.42578125" style="448" customWidth="1"/>
    <col min="3564" max="3564" width="5.140625" style="448" customWidth="1"/>
    <col min="3565" max="3565" width="5.42578125" style="448" customWidth="1"/>
    <col min="3566" max="3566" width="5.7109375" style="448" customWidth="1"/>
    <col min="3567" max="3567" width="86" style="448" customWidth="1"/>
    <col min="3568" max="3568" width="17.85546875" style="448" customWidth="1"/>
    <col min="3569" max="3569" width="14.7109375" style="448" customWidth="1"/>
    <col min="3570" max="3570" width="16.7109375" style="448" bestFit="1" customWidth="1"/>
    <col min="3571" max="3571" width="14.5703125" style="448" customWidth="1"/>
    <col min="3572" max="3572" width="13.140625" style="448" customWidth="1"/>
    <col min="3573" max="3818" width="9.140625" style="448"/>
    <col min="3819" max="3819" width="5.42578125" style="448" customWidth="1"/>
    <col min="3820" max="3820" width="5.140625" style="448" customWidth="1"/>
    <col min="3821" max="3821" width="5.42578125" style="448" customWidth="1"/>
    <col min="3822" max="3822" width="5.7109375" style="448" customWidth="1"/>
    <col min="3823" max="3823" width="86" style="448" customWidth="1"/>
    <col min="3824" max="3824" width="17.85546875" style="448" customWidth="1"/>
    <col min="3825" max="3825" width="14.7109375" style="448" customWidth="1"/>
    <col min="3826" max="3826" width="16.7109375" style="448" bestFit="1" customWidth="1"/>
    <col min="3827" max="3827" width="14.5703125" style="448" customWidth="1"/>
    <col min="3828" max="3828" width="13.140625" style="448" customWidth="1"/>
    <col min="3829" max="4074" width="9.140625" style="448"/>
    <col min="4075" max="4075" width="5.42578125" style="448" customWidth="1"/>
    <col min="4076" max="4076" width="5.140625" style="448" customWidth="1"/>
    <col min="4077" max="4077" width="5.42578125" style="448" customWidth="1"/>
    <col min="4078" max="4078" width="5.7109375" style="448" customWidth="1"/>
    <col min="4079" max="4079" width="86" style="448" customWidth="1"/>
    <col min="4080" max="4080" width="17.85546875" style="448" customWidth="1"/>
    <col min="4081" max="4081" width="14.7109375" style="448" customWidth="1"/>
    <col min="4082" max="4082" width="16.7109375" style="448" bestFit="1" customWidth="1"/>
    <col min="4083" max="4083" width="14.5703125" style="448" customWidth="1"/>
    <col min="4084" max="4084" width="13.140625" style="448" customWidth="1"/>
    <col min="4085" max="4330" width="9.140625" style="448"/>
    <col min="4331" max="4331" width="5.42578125" style="448" customWidth="1"/>
    <col min="4332" max="4332" width="5.140625" style="448" customWidth="1"/>
    <col min="4333" max="4333" width="5.42578125" style="448" customWidth="1"/>
    <col min="4334" max="4334" width="5.7109375" style="448" customWidth="1"/>
    <col min="4335" max="4335" width="86" style="448" customWidth="1"/>
    <col min="4336" max="4336" width="17.85546875" style="448" customWidth="1"/>
    <col min="4337" max="4337" width="14.7109375" style="448" customWidth="1"/>
    <col min="4338" max="4338" width="16.7109375" style="448" bestFit="1" customWidth="1"/>
    <col min="4339" max="4339" width="14.5703125" style="448" customWidth="1"/>
    <col min="4340" max="4340" width="13.140625" style="448" customWidth="1"/>
    <col min="4341" max="4586" width="9.140625" style="448"/>
    <col min="4587" max="4587" width="5.42578125" style="448" customWidth="1"/>
    <col min="4588" max="4588" width="5.140625" style="448" customWidth="1"/>
    <col min="4589" max="4589" width="5.42578125" style="448" customWidth="1"/>
    <col min="4590" max="4590" width="5.7109375" style="448" customWidth="1"/>
    <col min="4591" max="4591" width="86" style="448" customWidth="1"/>
    <col min="4592" max="4592" width="17.85546875" style="448" customWidth="1"/>
    <col min="4593" max="4593" width="14.7109375" style="448" customWidth="1"/>
    <col min="4594" max="4594" width="16.7109375" style="448" bestFit="1" customWidth="1"/>
    <col min="4595" max="4595" width="14.5703125" style="448" customWidth="1"/>
    <col min="4596" max="4596" width="13.140625" style="448" customWidth="1"/>
    <col min="4597" max="4842" width="9.140625" style="448"/>
    <col min="4843" max="4843" width="5.42578125" style="448" customWidth="1"/>
    <col min="4844" max="4844" width="5.140625" style="448" customWidth="1"/>
    <col min="4845" max="4845" width="5.42578125" style="448" customWidth="1"/>
    <col min="4846" max="4846" width="5.7109375" style="448" customWidth="1"/>
    <col min="4847" max="4847" width="86" style="448" customWidth="1"/>
    <col min="4848" max="4848" width="17.85546875" style="448" customWidth="1"/>
    <col min="4849" max="4849" width="14.7109375" style="448" customWidth="1"/>
    <col min="4850" max="4850" width="16.7109375" style="448" bestFit="1" customWidth="1"/>
    <col min="4851" max="4851" width="14.5703125" style="448" customWidth="1"/>
    <col min="4852" max="4852" width="13.140625" style="448" customWidth="1"/>
    <col min="4853" max="5098" width="9.140625" style="448"/>
    <col min="5099" max="5099" width="5.42578125" style="448" customWidth="1"/>
    <col min="5100" max="5100" width="5.140625" style="448" customWidth="1"/>
    <col min="5101" max="5101" width="5.42578125" style="448" customWidth="1"/>
    <col min="5102" max="5102" width="5.7109375" style="448" customWidth="1"/>
    <col min="5103" max="5103" width="86" style="448" customWidth="1"/>
    <col min="5104" max="5104" width="17.85546875" style="448" customWidth="1"/>
    <col min="5105" max="5105" width="14.7109375" style="448" customWidth="1"/>
    <col min="5106" max="5106" width="16.7109375" style="448" bestFit="1" customWidth="1"/>
    <col min="5107" max="5107" width="14.5703125" style="448" customWidth="1"/>
    <col min="5108" max="5108" width="13.140625" style="448" customWidth="1"/>
    <col min="5109" max="5354" width="9.140625" style="448"/>
    <col min="5355" max="5355" width="5.42578125" style="448" customWidth="1"/>
    <col min="5356" max="5356" width="5.140625" style="448" customWidth="1"/>
    <col min="5357" max="5357" width="5.42578125" style="448" customWidth="1"/>
    <col min="5358" max="5358" width="5.7109375" style="448" customWidth="1"/>
    <col min="5359" max="5359" width="86" style="448" customWidth="1"/>
    <col min="5360" max="5360" width="17.85546875" style="448" customWidth="1"/>
    <col min="5361" max="5361" width="14.7109375" style="448" customWidth="1"/>
    <col min="5362" max="5362" width="16.7109375" style="448" bestFit="1" customWidth="1"/>
    <col min="5363" max="5363" width="14.5703125" style="448" customWidth="1"/>
    <col min="5364" max="5364" width="13.140625" style="448" customWidth="1"/>
    <col min="5365" max="5610" width="9.140625" style="448"/>
    <col min="5611" max="5611" width="5.42578125" style="448" customWidth="1"/>
    <col min="5612" max="5612" width="5.140625" style="448" customWidth="1"/>
    <col min="5613" max="5613" width="5.42578125" style="448" customWidth="1"/>
    <col min="5614" max="5614" width="5.7109375" style="448" customWidth="1"/>
    <col min="5615" max="5615" width="86" style="448" customWidth="1"/>
    <col min="5616" max="5616" width="17.85546875" style="448" customWidth="1"/>
    <col min="5617" max="5617" width="14.7109375" style="448" customWidth="1"/>
    <col min="5618" max="5618" width="16.7109375" style="448" bestFit="1" customWidth="1"/>
    <col min="5619" max="5619" width="14.5703125" style="448" customWidth="1"/>
    <col min="5620" max="5620" width="13.140625" style="448" customWidth="1"/>
    <col min="5621" max="5866" width="9.140625" style="448"/>
    <col min="5867" max="5867" width="5.42578125" style="448" customWidth="1"/>
    <col min="5868" max="5868" width="5.140625" style="448" customWidth="1"/>
    <col min="5869" max="5869" width="5.42578125" style="448" customWidth="1"/>
    <col min="5870" max="5870" width="5.7109375" style="448" customWidth="1"/>
    <col min="5871" max="5871" width="86" style="448" customWidth="1"/>
    <col min="5872" max="5872" width="17.85546875" style="448" customWidth="1"/>
    <col min="5873" max="5873" width="14.7109375" style="448" customWidth="1"/>
    <col min="5874" max="5874" width="16.7109375" style="448" bestFit="1" customWidth="1"/>
    <col min="5875" max="5875" width="14.5703125" style="448" customWidth="1"/>
    <col min="5876" max="5876" width="13.140625" style="448" customWidth="1"/>
    <col min="5877" max="6122" width="9.140625" style="448"/>
    <col min="6123" max="6123" width="5.42578125" style="448" customWidth="1"/>
    <col min="6124" max="6124" width="5.140625" style="448" customWidth="1"/>
    <col min="6125" max="6125" width="5.42578125" style="448" customWidth="1"/>
    <col min="6126" max="6126" width="5.7109375" style="448" customWidth="1"/>
    <col min="6127" max="6127" width="86" style="448" customWidth="1"/>
    <col min="6128" max="6128" width="17.85546875" style="448" customWidth="1"/>
    <col min="6129" max="6129" width="14.7109375" style="448" customWidth="1"/>
    <col min="6130" max="6130" width="16.7109375" style="448" bestFit="1" customWidth="1"/>
    <col min="6131" max="6131" width="14.5703125" style="448" customWidth="1"/>
    <col min="6132" max="6132" width="13.140625" style="448" customWidth="1"/>
    <col min="6133" max="6378" width="9.140625" style="448"/>
    <col min="6379" max="6379" width="5.42578125" style="448" customWidth="1"/>
    <col min="6380" max="6380" width="5.140625" style="448" customWidth="1"/>
    <col min="6381" max="6381" width="5.42578125" style="448" customWidth="1"/>
    <col min="6382" max="6382" width="5.7109375" style="448" customWidth="1"/>
    <col min="6383" max="6383" width="86" style="448" customWidth="1"/>
    <col min="6384" max="6384" width="17.85546875" style="448" customWidth="1"/>
    <col min="6385" max="6385" width="14.7109375" style="448" customWidth="1"/>
    <col min="6386" max="6386" width="16.7109375" style="448" bestFit="1" customWidth="1"/>
    <col min="6387" max="6387" width="14.5703125" style="448" customWidth="1"/>
    <col min="6388" max="6388" width="13.140625" style="448" customWidth="1"/>
    <col min="6389" max="6634" width="9.140625" style="448"/>
    <col min="6635" max="6635" width="5.42578125" style="448" customWidth="1"/>
    <col min="6636" max="6636" width="5.140625" style="448" customWidth="1"/>
    <col min="6637" max="6637" width="5.42578125" style="448" customWidth="1"/>
    <col min="6638" max="6638" width="5.7109375" style="448" customWidth="1"/>
    <col min="6639" max="6639" width="86" style="448" customWidth="1"/>
    <col min="6640" max="6640" width="17.85546875" style="448" customWidth="1"/>
    <col min="6641" max="6641" width="14.7109375" style="448" customWidth="1"/>
    <col min="6642" max="6642" width="16.7109375" style="448" bestFit="1" customWidth="1"/>
    <col min="6643" max="6643" width="14.5703125" style="448" customWidth="1"/>
    <col min="6644" max="6644" width="13.140625" style="448" customWidth="1"/>
    <col min="6645" max="6890" width="9.140625" style="448"/>
    <col min="6891" max="6891" width="5.42578125" style="448" customWidth="1"/>
    <col min="6892" max="6892" width="5.140625" style="448" customWidth="1"/>
    <col min="6893" max="6893" width="5.42578125" style="448" customWidth="1"/>
    <col min="6894" max="6894" width="5.7109375" style="448" customWidth="1"/>
    <col min="6895" max="6895" width="86" style="448" customWidth="1"/>
    <col min="6896" max="6896" width="17.85546875" style="448" customWidth="1"/>
    <col min="6897" max="6897" width="14.7109375" style="448" customWidth="1"/>
    <col min="6898" max="6898" width="16.7109375" style="448" bestFit="1" customWidth="1"/>
    <col min="6899" max="6899" width="14.5703125" style="448" customWidth="1"/>
    <col min="6900" max="6900" width="13.140625" style="448" customWidth="1"/>
    <col min="6901" max="7146" width="9.140625" style="448"/>
    <col min="7147" max="7147" width="5.42578125" style="448" customWidth="1"/>
    <col min="7148" max="7148" width="5.140625" style="448" customWidth="1"/>
    <col min="7149" max="7149" width="5.42578125" style="448" customWidth="1"/>
    <col min="7150" max="7150" width="5.7109375" style="448" customWidth="1"/>
    <col min="7151" max="7151" width="86" style="448" customWidth="1"/>
    <col min="7152" max="7152" width="17.85546875" style="448" customWidth="1"/>
    <col min="7153" max="7153" width="14.7109375" style="448" customWidth="1"/>
    <col min="7154" max="7154" width="16.7109375" style="448" bestFit="1" customWidth="1"/>
    <col min="7155" max="7155" width="14.5703125" style="448" customWidth="1"/>
    <col min="7156" max="7156" width="13.140625" style="448" customWidth="1"/>
    <col min="7157" max="7402" width="9.140625" style="448"/>
    <col min="7403" max="7403" width="5.42578125" style="448" customWidth="1"/>
    <col min="7404" max="7404" width="5.140625" style="448" customWidth="1"/>
    <col min="7405" max="7405" width="5.42578125" style="448" customWidth="1"/>
    <col min="7406" max="7406" width="5.7109375" style="448" customWidth="1"/>
    <col min="7407" max="7407" width="86" style="448" customWidth="1"/>
    <col min="7408" max="7408" width="17.85546875" style="448" customWidth="1"/>
    <col min="7409" max="7409" width="14.7109375" style="448" customWidth="1"/>
    <col min="7410" max="7410" width="16.7109375" style="448" bestFit="1" customWidth="1"/>
    <col min="7411" max="7411" width="14.5703125" style="448" customWidth="1"/>
    <col min="7412" max="7412" width="13.140625" style="448" customWidth="1"/>
    <col min="7413" max="7658" width="9.140625" style="448"/>
    <col min="7659" max="7659" width="5.42578125" style="448" customWidth="1"/>
    <col min="7660" max="7660" width="5.140625" style="448" customWidth="1"/>
    <col min="7661" max="7661" width="5.42578125" style="448" customWidth="1"/>
    <col min="7662" max="7662" width="5.7109375" style="448" customWidth="1"/>
    <col min="7663" max="7663" width="86" style="448" customWidth="1"/>
    <col min="7664" max="7664" width="17.85546875" style="448" customWidth="1"/>
    <col min="7665" max="7665" width="14.7109375" style="448" customWidth="1"/>
    <col min="7666" max="7666" width="16.7109375" style="448" bestFit="1" customWidth="1"/>
    <col min="7667" max="7667" width="14.5703125" style="448" customWidth="1"/>
    <col min="7668" max="7668" width="13.140625" style="448" customWidth="1"/>
    <col min="7669" max="7914" width="9.140625" style="448"/>
    <col min="7915" max="7915" width="5.42578125" style="448" customWidth="1"/>
    <col min="7916" max="7916" width="5.140625" style="448" customWidth="1"/>
    <col min="7917" max="7917" width="5.42578125" style="448" customWidth="1"/>
    <col min="7918" max="7918" width="5.7109375" style="448" customWidth="1"/>
    <col min="7919" max="7919" width="86" style="448" customWidth="1"/>
    <col min="7920" max="7920" width="17.85546875" style="448" customWidth="1"/>
    <col min="7921" max="7921" width="14.7109375" style="448" customWidth="1"/>
    <col min="7922" max="7922" width="16.7109375" style="448" bestFit="1" customWidth="1"/>
    <col min="7923" max="7923" width="14.5703125" style="448" customWidth="1"/>
    <col min="7924" max="7924" width="13.140625" style="448" customWidth="1"/>
    <col min="7925" max="8170" width="9.140625" style="448"/>
    <col min="8171" max="8171" width="5.42578125" style="448" customWidth="1"/>
    <col min="8172" max="8172" width="5.140625" style="448" customWidth="1"/>
    <col min="8173" max="8173" width="5.42578125" style="448" customWidth="1"/>
    <col min="8174" max="8174" width="5.7109375" style="448" customWidth="1"/>
    <col min="8175" max="8175" width="86" style="448" customWidth="1"/>
    <col min="8176" max="8176" width="17.85546875" style="448" customWidth="1"/>
    <col min="8177" max="8177" width="14.7109375" style="448" customWidth="1"/>
    <col min="8178" max="8178" width="16.7109375" style="448" bestFit="1" customWidth="1"/>
    <col min="8179" max="8179" width="14.5703125" style="448" customWidth="1"/>
    <col min="8180" max="8180" width="13.140625" style="448" customWidth="1"/>
    <col min="8181" max="8426" width="9.140625" style="448"/>
    <col min="8427" max="8427" width="5.42578125" style="448" customWidth="1"/>
    <col min="8428" max="8428" width="5.140625" style="448" customWidth="1"/>
    <col min="8429" max="8429" width="5.42578125" style="448" customWidth="1"/>
    <col min="8430" max="8430" width="5.7109375" style="448" customWidth="1"/>
    <col min="8431" max="8431" width="86" style="448" customWidth="1"/>
    <col min="8432" max="8432" width="17.85546875" style="448" customWidth="1"/>
    <col min="8433" max="8433" width="14.7109375" style="448" customWidth="1"/>
    <col min="8434" max="8434" width="16.7109375" style="448" bestFit="1" customWidth="1"/>
    <col min="8435" max="8435" width="14.5703125" style="448" customWidth="1"/>
    <col min="8436" max="8436" width="13.140625" style="448" customWidth="1"/>
    <col min="8437" max="8682" width="9.140625" style="448"/>
    <col min="8683" max="8683" width="5.42578125" style="448" customWidth="1"/>
    <col min="8684" max="8684" width="5.140625" style="448" customWidth="1"/>
    <col min="8685" max="8685" width="5.42578125" style="448" customWidth="1"/>
    <col min="8686" max="8686" width="5.7109375" style="448" customWidth="1"/>
    <col min="8687" max="8687" width="86" style="448" customWidth="1"/>
    <col min="8688" max="8688" width="17.85546875" style="448" customWidth="1"/>
    <col min="8689" max="8689" width="14.7109375" style="448" customWidth="1"/>
    <col min="8690" max="8690" width="16.7109375" style="448" bestFit="1" customWidth="1"/>
    <col min="8691" max="8691" width="14.5703125" style="448" customWidth="1"/>
    <col min="8692" max="8692" width="13.140625" style="448" customWidth="1"/>
    <col min="8693" max="8938" width="9.140625" style="448"/>
    <col min="8939" max="8939" width="5.42578125" style="448" customWidth="1"/>
    <col min="8940" max="8940" width="5.140625" style="448" customWidth="1"/>
    <col min="8941" max="8941" width="5.42578125" style="448" customWidth="1"/>
    <col min="8942" max="8942" width="5.7109375" style="448" customWidth="1"/>
    <col min="8943" max="8943" width="86" style="448" customWidth="1"/>
    <col min="8944" max="8944" width="17.85546875" style="448" customWidth="1"/>
    <col min="8945" max="8945" width="14.7109375" style="448" customWidth="1"/>
    <col min="8946" max="8946" width="16.7109375" style="448" bestFit="1" customWidth="1"/>
    <col min="8947" max="8947" width="14.5703125" style="448" customWidth="1"/>
    <col min="8948" max="8948" width="13.140625" style="448" customWidth="1"/>
    <col min="8949" max="9194" width="9.140625" style="448"/>
    <col min="9195" max="9195" width="5.42578125" style="448" customWidth="1"/>
    <col min="9196" max="9196" width="5.140625" style="448" customWidth="1"/>
    <col min="9197" max="9197" width="5.42578125" style="448" customWidth="1"/>
    <col min="9198" max="9198" width="5.7109375" style="448" customWidth="1"/>
    <col min="9199" max="9199" width="86" style="448" customWidth="1"/>
    <col min="9200" max="9200" width="17.85546875" style="448" customWidth="1"/>
    <col min="9201" max="9201" width="14.7109375" style="448" customWidth="1"/>
    <col min="9202" max="9202" width="16.7109375" style="448" bestFit="1" customWidth="1"/>
    <col min="9203" max="9203" width="14.5703125" style="448" customWidth="1"/>
    <col min="9204" max="9204" width="13.140625" style="448" customWidth="1"/>
    <col min="9205" max="9450" width="9.140625" style="448"/>
    <col min="9451" max="9451" width="5.42578125" style="448" customWidth="1"/>
    <col min="9452" max="9452" width="5.140625" style="448" customWidth="1"/>
    <col min="9453" max="9453" width="5.42578125" style="448" customWidth="1"/>
    <col min="9454" max="9454" width="5.7109375" style="448" customWidth="1"/>
    <col min="9455" max="9455" width="86" style="448" customWidth="1"/>
    <col min="9456" max="9456" width="17.85546875" style="448" customWidth="1"/>
    <col min="9457" max="9457" width="14.7109375" style="448" customWidth="1"/>
    <col min="9458" max="9458" width="16.7109375" style="448" bestFit="1" customWidth="1"/>
    <col min="9459" max="9459" width="14.5703125" style="448" customWidth="1"/>
    <col min="9460" max="9460" width="13.140625" style="448" customWidth="1"/>
    <col min="9461" max="9706" width="9.140625" style="448"/>
    <col min="9707" max="9707" width="5.42578125" style="448" customWidth="1"/>
    <col min="9708" max="9708" width="5.140625" style="448" customWidth="1"/>
    <col min="9709" max="9709" width="5.42578125" style="448" customWidth="1"/>
    <col min="9710" max="9710" width="5.7109375" style="448" customWidth="1"/>
    <col min="9711" max="9711" width="86" style="448" customWidth="1"/>
    <col min="9712" max="9712" width="17.85546875" style="448" customWidth="1"/>
    <col min="9713" max="9713" width="14.7109375" style="448" customWidth="1"/>
    <col min="9714" max="9714" width="16.7109375" style="448" bestFit="1" customWidth="1"/>
    <col min="9715" max="9715" width="14.5703125" style="448" customWidth="1"/>
    <col min="9716" max="9716" width="13.140625" style="448" customWidth="1"/>
    <col min="9717" max="9962" width="9.140625" style="448"/>
    <col min="9963" max="9963" width="5.42578125" style="448" customWidth="1"/>
    <col min="9964" max="9964" width="5.140625" style="448" customWidth="1"/>
    <col min="9965" max="9965" width="5.42578125" style="448" customWidth="1"/>
    <col min="9966" max="9966" width="5.7109375" style="448" customWidth="1"/>
    <col min="9967" max="9967" width="86" style="448" customWidth="1"/>
    <col min="9968" max="9968" width="17.85546875" style="448" customWidth="1"/>
    <col min="9969" max="9969" width="14.7109375" style="448" customWidth="1"/>
    <col min="9970" max="9970" width="16.7109375" style="448" bestFit="1" customWidth="1"/>
    <col min="9971" max="9971" width="14.5703125" style="448" customWidth="1"/>
    <col min="9972" max="9972" width="13.140625" style="448" customWidth="1"/>
    <col min="9973" max="10218" width="9.140625" style="448"/>
    <col min="10219" max="10219" width="5.42578125" style="448" customWidth="1"/>
    <col min="10220" max="10220" width="5.140625" style="448" customWidth="1"/>
    <col min="10221" max="10221" width="5.42578125" style="448" customWidth="1"/>
    <col min="10222" max="10222" width="5.7109375" style="448" customWidth="1"/>
    <col min="10223" max="10223" width="86" style="448" customWidth="1"/>
    <col min="10224" max="10224" width="17.85546875" style="448" customWidth="1"/>
    <col min="10225" max="10225" width="14.7109375" style="448" customWidth="1"/>
    <col min="10226" max="10226" width="16.7109375" style="448" bestFit="1" customWidth="1"/>
    <col min="10227" max="10227" width="14.5703125" style="448" customWidth="1"/>
    <col min="10228" max="10228" width="13.140625" style="448" customWidth="1"/>
    <col min="10229" max="10474" width="9.140625" style="448"/>
    <col min="10475" max="10475" width="5.42578125" style="448" customWidth="1"/>
    <col min="10476" max="10476" width="5.140625" style="448" customWidth="1"/>
    <col min="10477" max="10477" width="5.42578125" style="448" customWidth="1"/>
    <col min="10478" max="10478" width="5.7109375" style="448" customWidth="1"/>
    <col min="10479" max="10479" width="86" style="448" customWidth="1"/>
    <col min="10480" max="10480" width="17.85546875" style="448" customWidth="1"/>
    <col min="10481" max="10481" width="14.7109375" style="448" customWidth="1"/>
    <col min="10482" max="10482" width="16.7109375" style="448" bestFit="1" customWidth="1"/>
    <col min="10483" max="10483" width="14.5703125" style="448" customWidth="1"/>
    <col min="10484" max="10484" width="13.140625" style="448" customWidth="1"/>
    <col min="10485" max="10730" width="9.140625" style="448"/>
    <col min="10731" max="10731" width="5.42578125" style="448" customWidth="1"/>
    <col min="10732" max="10732" width="5.140625" style="448" customWidth="1"/>
    <col min="10733" max="10733" width="5.42578125" style="448" customWidth="1"/>
    <col min="10734" max="10734" width="5.7109375" style="448" customWidth="1"/>
    <col min="10735" max="10735" width="86" style="448" customWidth="1"/>
    <col min="10736" max="10736" width="17.85546875" style="448" customWidth="1"/>
    <col min="10737" max="10737" width="14.7109375" style="448" customWidth="1"/>
    <col min="10738" max="10738" width="16.7109375" style="448" bestFit="1" customWidth="1"/>
    <col min="10739" max="10739" width="14.5703125" style="448" customWidth="1"/>
    <col min="10740" max="10740" width="13.140625" style="448" customWidth="1"/>
    <col min="10741" max="10986" width="9.140625" style="448"/>
    <col min="10987" max="10987" width="5.42578125" style="448" customWidth="1"/>
    <col min="10988" max="10988" width="5.140625" style="448" customWidth="1"/>
    <col min="10989" max="10989" width="5.42578125" style="448" customWidth="1"/>
    <col min="10990" max="10990" width="5.7109375" style="448" customWidth="1"/>
    <col min="10991" max="10991" width="86" style="448" customWidth="1"/>
    <col min="10992" max="10992" width="17.85546875" style="448" customWidth="1"/>
    <col min="10993" max="10993" width="14.7109375" style="448" customWidth="1"/>
    <col min="10994" max="10994" width="16.7109375" style="448" bestFit="1" customWidth="1"/>
    <col min="10995" max="10995" width="14.5703125" style="448" customWidth="1"/>
    <col min="10996" max="10996" width="13.140625" style="448" customWidth="1"/>
    <col min="10997" max="11242" width="9.140625" style="448"/>
    <col min="11243" max="11243" width="5.42578125" style="448" customWidth="1"/>
    <col min="11244" max="11244" width="5.140625" style="448" customWidth="1"/>
    <col min="11245" max="11245" width="5.42578125" style="448" customWidth="1"/>
    <col min="11246" max="11246" width="5.7109375" style="448" customWidth="1"/>
    <col min="11247" max="11247" width="86" style="448" customWidth="1"/>
    <col min="11248" max="11248" width="17.85546875" style="448" customWidth="1"/>
    <col min="11249" max="11249" width="14.7109375" style="448" customWidth="1"/>
    <col min="11250" max="11250" width="16.7109375" style="448" bestFit="1" customWidth="1"/>
    <col min="11251" max="11251" width="14.5703125" style="448" customWidth="1"/>
    <col min="11252" max="11252" width="13.140625" style="448" customWidth="1"/>
    <col min="11253" max="11498" width="9.140625" style="448"/>
    <col min="11499" max="11499" width="5.42578125" style="448" customWidth="1"/>
    <col min="11500" max="11500" width="5.140625" style="448" customWidth="1"/>
    <col min="11501" max="11501" width="5.42578125" style="448" customWidth="1"/>
    <col min="11502" max="11502" width="5.7109375" style="448" customWidth="1"/>
    <col min="11503" max="11503" width="86" style="448" customWidth="1"/>
    <col min="11504" max="11504" width="17.85546875" style="448" customWidth="1"/>
    <col min="11505" max="11505" width="14.7109375" style="448" customWidth="1"/>
    <col min="11506" max="11506" width="16.7109375" style="448" bestFit="1" customWidth="1"/>
    <col min="11507" max="11507" width="14.5703125" style="448" customWidth="1"/>
    <col min="11508" max="11508" width="13.140625" style="448" customWidth="1"/>
    <col min="11509" max="11754" width="9.140625" style="448"/>
    <col min="11755" max="11755" width="5.42578125" style="448" customWidth="1"/>
    <col min="11756" max="11756" width="5.140625" style="448" customWidth="1"/>
    <col min="11757" max="11757" width="5.42578125" style="448" customWidth="1"/>
    <col min="11758" max="11758" width="5.7109375" style="448" customWidth="1"/>
    <col min="11759" max="11759" width="86" style="448" customWidth="1"/>
    <col min="11760" max="11760" width="17.85546875" style="448" customWidth="1"/>
    <col min="11761" max="11761" width="14.7109375" style="448" customWidth="1"/>
    <col min="11762" max="11762" width="16.7109375" style="448" bestFit="1" customWidth="1"/>
    <col min="11763" max="11763" width="14.5703125" style="448" customWidth="1"/>
    <col min="11764" max="11764" width="13.140625" style="448" customWidth="1"/>
    <col min="11765" max="12010" width="9.140625" style="448"/>
    <col min="12011" max="12011" width="5.42578125" style="448" customWidth="1"/>
    <col min="12012" max="12012" width="5.140625" style="448" customWidth="1"/>
    <col min="12013" max="12013" width="5.42578125" style="448" customWidth="1"/>
    <col min="12014" max="12014" width="5.7109375" style="448" customWidth="1"/>
    <col min="12015" max="12015" width="86" style="448" customWidth="1"/>
    <col min="12016" max="12016" width="17.85546875" style="448" customWidth="1"/>
    <col min="12017" max="12017" width="14.7109375" style="448" customWidth="1"/>
    <col min="12018" max="12018" width="16.7109375" style="448" bestFit="1" customWidth="1"/>
    <col min="12019" max="12019" width="14.5703125" style="448" customWidth="1"/>
    <col min="12020" max="12020" width="13.140625" style="448" customWidth="1"/>
    <col min="12021" max="12266" width="9.140625" style="448"/>
    <col min="12267" max="12267" width="5.42578125" style="448" customWidth="1"/>
    <col min="12268" max="12268" width="5.140625" style="448" customWidth="1"/>
    <col min="12269" max="12269" width="5.42578125" style="448" customWidth="1"/>
    <col min="12270" max="12270" width="5.7109375" style="448" customWidth="1"/>
    <col min="12271" max="12271" width="86" style="448" customWidth="1"/>
    <col min="12272" max="12272" width="17.85546875" style="448" customWidth="1"/>
    <col min="12273" max="12273" width="14.7109375" style="448" customWidth="1"/>
    <col min="12274" max="12274" width="16.7109375" style="448" bestFit="1" customWidth="1"/>
    <col min="12275" max="12275" width="14.5703125" style="448" customWidth="1"/>
    <col min="12276" max="12276" width="13.140625" style="448" customWidth="1"/>
    <col min="12277" max="12522" width="9.140625" style="448"/>
    <col min="12523" max="12523" width="5.42578125" style="448" customWidth="1"/>
    <col min="12524" max="12524" width="5.140625" style="448" customWidth="1"/>
    <col min="12525" max="12525" width="5.42578125" style="448" customWidth="1"/>
    <col min="12526" max="12526" width="5.7109375" style="448" customWidth="1"/>
    <col min="12527" max="12527" width="86" style="448" customWidth="1"/>
    <col min="12528" max="12528" width="17.85546875" style="448" customWidth="1"/>
    <col min="12529" max="12529" width="14.7109375" style="448" customWidth="1"/>
    <col min="12530" max="12530" width="16.7109375" style="448" bestFit="1" customWidth="1"/>
    <col min="12531" max="12531" width="14.5703125" style="448" customWidth="1"/>
    <col min="12532" max="12532" width="13.140625" style="448" customWidth="1"/>
    <col min="12533" max="12778" width="9.140625" style="448"/>
    <col min="12779" max="12779" width="5.42578125" style="448" customWidth="1"/>
    <col min="12780" max="12780" width="5.140625" style="448" customWidth="1"/>
    <col min="12781" max="12781" width="5.42578125" style="448" customWidth="1"/>
    <col min="12782" max="12782" width="5.7109375" style="448" customWidth="1"/>
    <col min="12783" max="12783" width="86" style="448" customWidth="1"/>
    <col min="12784" max="12784" width="17.85546875" style="448" customWidth="1"/>
    <col min="12785" max="12785" width="14.7109375" style="448" customWidth="1"/>
    <col min="12786" max="12786" width="16.7109375" style="448" bestFit="1" customWidth="1"/>
    <col min="12787" max="12787" width="14.5703125" style="448" customWidth="1"/>
    <col min="12788" max="12788" width="13.140625" style="448" customWidth="1"/>
    <col min="12789" max="13034" width="9.140625" style="448"/>
    <col min="13035" max="13035" width="5.42578125" style="448" customWidth="1"/>
    <col min="13036" max="13036" width="5.140625" style="448" customWidth="1"/>
    <col min="13037" max="13037" width="5.42578125" style="448" customWidth="1"/>
    <col min="13038" max="13038" width="5.7109375" style="448" customWidth="1"/>
    <col min="13039" max="13039" width="86" style="448" customWidth="1"/>
    <col min="13040" max="13040" width="17.85546875" style="448" customWidth="1"/>
    <col min="13041" max="13041" width="14.7109375" style="448" customWidth="1"/>
    <col min="13042" max="13042" width="16.7109375" style="448" bestFit="1" customWidth="1"/>
    <col min="13043" max="13043" width="14.5703125" style="448" customWidth="1"/>
    <col min="13044" max="13044" width="13.140625" style="448" customWidth="1"/>
    <col min="13045" max="13290" width="9.140625" style="448"/>
    <col min="13291" max="13291" width="5.42578125" style="448" customWidth="1"/>
    <col min="13292" max="13292" width="5.140625" style="448" customWidth="1"/>
    <col min="13293" max="13293" width="5.42578125" style="448" customWidth="1"/>
    <col min="13294" max="13294" width="5.7109375" style="448" customWidth="1"/>
    <col min="13295" max="13295" width="86" style="448" customWidth="1"/>
    <col min="13296" max="13296" width="17.85546875" style="448" customWidth="1"/>
    <col min="13297" max="13297" width="14.7109375" style="448" customWidth="1"/>
    <col min="13298" max="13298" width="16.7109375" style="448" bestFit="1" customWidth="1"/>
    <col min="13299" max="13299" width="14.5703125" style="448" customWidth="1"/>
    <col min="13300" max="13300" width="13.140625" style="448" customWidth="1"/>
    <col min="13301" max="13546" width="9.140625" style="448"/>
    <col min="13547" max="13547" width="5.42578125" style="448" customWidth="1"/>
    <col min="13548" max="13548" width="5.140625" style="448" customWidth="1"/>
    <col min="13549" max="13549" width="5.42578125" style="448" customWidth="1"/>
    <col min="13550" max="13550" width="5.7109375" style="448" customWidth="1"/>
    <col min="13551" max="13551" width="86" style="448" customWidth="1"/>
    <col min="13552" max="13552" width="17.85546875" style="448" customWidth="1"/>
    <col min="13553" max="13553" width="14.7109375" style="448" customWidth="1"/>
    <col min="13554" max="13554" width="16.7109375" style="448" bestFit="1" customWidth="1"/>
    <col min="13555" max="13555" width="14.5703125" style="448" customWidth="1"/>
    <col min="13556" max="13556" width="13.140625" style="448" customWidth="1"/>
    <col min="13557" max="13802" width="9.140625" style="448"/>
    <col min="13803" max="13803" width="5.42578125" style="448" customWidth="1"/>
    <col min="13804" max="13804" width="5.140625" style="448" customWidth="1"/>
    <col min="13805" max="13805" width="5.42578125" style="448" customWidth="1"/>
    <col min="13806" max="13806" width="5.7109375" style="448" customWidth="1"/>
    <col min="13807" max="13807" width="86" style="448" customWidth="1"/>
    <col min="13808" max="13808" width="17.85546875" style="448" customWidth="1"/>
    <col min="13809" max="13809" width="14.7109375" style="448" customWidth="1"/>
    <col min="13810" max="13810" width="16.7109375" style="448" bestFit="1" customWidth="1"/>
    <col min="13811" max="13811" width="14.5703125" style="448" customWidth="1"/>
    <col min="13812" max="13812" width="13.140625" style="448" customWidth="1"/>
    <col min="13813" max="14058" width="9.140625" style="448"/>
    <col min="14059" max="14059" width="5.42578125" style="448" customWidth="1"/>
    <col min="14060" max="14060" width="5.140625" style="448" customWidth="1"/>
    <col min="14061" max="14061" width="5.42578125" style="448" customWidth="1"/>
    <col min="14062" max="14062" width="5.7109375" style="448" customWidth="1"/>
    <col min="14063" max="14063" width="86" style="448" customWidth="1"/>
    <col min="14064" max="14064" width="17.85546875" style="448" customWidth="1"/>
    <col min="14065" max="14065" width="14.7109375" style="448" customWidth="1"/>
    <col min="14066" max="14066" width="16.7109375" style="448" bestFit="1" customWidth="1"/>
    <col min="14067" max="14067" width="14.5703125" style="448" customWidth="1"/>
    <col min="14068" max="14068" width="13.140625" style="448" customWidth="1"/>
    <col min="14069" max="14314" width="9.140625" style="448"/>
    <col min="14315" max="14315" width="5.42578125" style="448" customWidth="1"/>
    <col min="14316" max="14316" width="5.140625" style="448" customWidth="1"/>
    <col min="14317" max="14317" width="5.42578125" style="448" customWidth="1"/>
    <col min="14318" max="14318" width="5.7109375" style="448" customWidth="1"/>
    <col min="14319" max="14319" width="86" style="448" customWidth="1"/>
    <col min="14320" max="14320" width="17.85546875" style="448" customWidth="1"/>
    <col min="14321" max="14321" width="14.7109375" style="448" customWidth="1"/>
    <col min="14322" max="14322" width="16.7109375" style="448" bestFit="1" customWidth="1"/>
    <col min="14323" max="14323" width="14.5703125" style="448" customWidth="1"/>
    <col min="14324" max="14324" width="13.140625" style="448" customWidth="1"/>
    <col min="14325" max="14570" width="9.140625" style="448"/>
    <col min="14571" max="14571" width="5.42578125" style="448" customWidth="1"/>
    <col min="14572" max="14572" width="5.140625" style="448" customWidth="1"/>
    <col min="14573" max="14573" width="5.42578125" style="448" customWidth="1"/>
    <col min="14574" max="14574" width="5.7109375" style="448" customWidth="1"/>
    <col min="14575" max="14575" width="86" style="448" customWidth="1"/>
    <col min="14576" max="14576" width="17.85546875" style="448" customWidth="1"/>
    <col min="14577" max="14577" width="14.7109375" style="448" customWidth="1"/>
    <col min="14578" max="14578" width="16.7109375" style="448" bestFit="1" customWidth="1"/>
    <col min="14579" max="14579" width="14.5703125" style="448" customWidth="1"/>
    <col min="14580" max="14580" width="13.140625" style="448" customWidth="1"/>
    <col min="14581" max="14826" width="9.140625" style="448"/>
    <col min="14827" max="14827" width="5.42578125" style="448" customWidth="1"/>
    <col min="14828" max="14828" width="5.140625" style="448" customWidth="1"/>
    <col min="14829" max="14829" width="5.42578125" style="448" customWidth="1"/>
    <col min="14830" max="14830" width="5.7109375" style="448" customWidth="1"/>
    <col min="14831" max="14831" width="86" style="448" customWidth="1"/>
    <col min="14832" max="14832" width="17.85546875" style="448" customWidth="1"/>
    <col min="14833" max="14833" width="14.7109375" style="448" customWidth="1"/>
    <col min="14834" max="14834" width="16.7109375" style="448" bestFit="1" customWidth="1"/>
    <col min="14835" max="14835" width="14.5703125" style="448" customWidth="1"/>
    <col min="14836" max="14836" width="13.140625" style="448" customWidth="1"/>
    <col min="14837" max="15082" width="9.140625" style="448"/>
    <col min="15083" max="15083" width="5.42578125" style="448" customWidth="1"/>
    <col min="15084" max="15084" width="5.140625" style="448" customWidth="1"/>
    <col min="15085" max="15085" width="5.42578125" style="448" customWidth="1"/>
    <col min="15086" max="15086" width="5.7109375" style="448" customWidth="1"/>
    <col min="15087" max="15087" width="86" style="448" customWidth="1"/>
    <col min="15088" max="15088" width="17.85546875" style="448" customWidth="1"/>
    <col min="15089" max="15089" width="14.7109375" style="448" customWidth="1"/>
    <col min="15090" max="15090" width="16.7109375" style="448" bestFit="1" customWidth="1"/>
    <col min="15091" max="15091" width="14.5703125" style="448" customWidth="1"/>
    <col min="15092" max="15092" width="13.140625" style="448" customWidth="1"/>
    <col min="15093" max="15338" width="9.140625" style="448"/>
    <col min="15339" max="15339" width="5.42578125" style="448" customWidth="1"/>
    <col min="15340" max="15340" width="5.140625" style="448" customWidth="1"/>
    <col min="15341" max="15341" width="5.42578125" style="448" customWidth="1"/>
    <col min="15342" max="15342" width="5.7109375" style="448" customWidth="1"/>
    <col min="15343" max="15343" width="86" style="448" customWidth="1"/>
    <col min="15344" max="15344" width="17.85546875" style="448" customWidth="1"/>
    <col min="15345" max="15345" width="14.7109375" style="448" customWidth="1"/>
    <col min="15346" max="15346" width="16.7109375" style="448" bestFit="1" customWidth="1"/>
    <col min="15347" max="15347" width="14.5703125" style="448" customWidth="1"/>
    <col min="15348" max="15348" width="13.140625" style="448" customWidth="1"/>
    <col min="15349" max="15594" width="9.140625" style="448"/>
    <col min="15595" max="15595" width="5.42578125" style="448" customWidth="1"/>
    <col min="15596" max="15596" width="5.140625" style="448" customWidth="1"/>
    <col min="15597" max="15597" width="5.42578125" style="448" customWidth="1"/>
    <col min="15598" max="15598" width="5.7109375" style="448" customWidth="1"/>
    <col min="15599" max="15599" width="86" style="448" customWidth="1"/>
    <col min="15600" max="15600" width="17.85546875" style="448" customWidth="1"/>
    <col min="15601" max="15601" width="14.7109375" style="448" customWidth="1"/>
    <col min="15602" max="15602" width="16.7109375" style="448" bestFit="1" customWidth="1"/>
    <col min="15603" max="15603" width="14.5703125" style="448" customWidth="1"/>
    <col min="15604" max="15604" width="13.140625" style="448" customWidth="1"/>
    <col min="15605" max="15850" width="9.140625" style="448"/>
    <col min="15851" max="15851" width="5.42578125" style="448" customWidth="1"/>
    <col min="15852" max="15852" width="5.140625" style="448" customWidth="1"/>
    <col min="15853" max="15853" width="5.42578125" style="448" customWidth="1"/>
    <col min="15854" max="15854" width="5.7109375" style="448" customWidth="1"/>
    <col min="15855" max="15855" width="86" style="448" customWidth="1"/>
    <col min="15856" max="15856" width="17.85546875" style="448" customWidth="1"/>
    <col min="15857" max="15857" width="14.7109375" style="448" customWidth="1"/>
    <col min="15858" max="15858" width="16.7109375" style="448" bestFit="1" customWidth="1"/>
    <col min="15859" max="15859" width="14.5703125" style="448" customWidth="1"/>
    <col min="15860" max="15860" width="13.140625" style="448" customWidth="1"/>
    <col min="15861" max="16106" width="9.140625" style="448"/>
    <col min="16107" max="16107" width="5.42578125" style="448" customWidth="1"/>
    <col min="16108" max="16108" width="5.140625" style="448" customWidth="1"/>
    <col min="16109" max="16109" width="5.42578125" style="448" customWidth="1"/>
    <col min="16110" max="16110" width="5.7109375" style="448" customWidth="1"/>
    <col min="16111" max="16111" width="86" style="448" customWidth="1"/>
    <col min="16112" max="16112" width="17.85546875" style="448" customWidth="1"/>
    <col min="16113" max="16113" width="14.7109375" style="448" customWidth="1"/>
    <col min="16114" max="16114" width="16.7109375" style="448" bestFit="1" customWidth="1"/>
    <col min="16115" max="16115" width="14.5703125" style="448" customWidth="1"/>
    <col min="16116" max="16116" width="13.140625" style="448" customWidth="1"/>
    <col min="16117" max="16384" width="9.140625" style="448"/>
  </cols>
  <sheetData>
    <row r="1" spans="1:10" ht="44.25" customHeight="1" x14ac:dyDescent="0.25">
      <c r="A1" s="683" t="s">
        <v>403</v>
      </c>
      <c r="B1" s="683"/>
      <c r="C1" s="683"/>
      <c r="D1" s="683"/>
      <c r="E1" s="683"/>
      <c r="F1" s="683"/>
      <c r="G1" s="683"/>
      <c r="H1" s="683"/>
      <c r="I1" s="683"/>
      <c r="J1" s="683"/>
    </row>
    <row r="2" spans="1:10" ht="56.25" customHeight="1" x14ac:dyDescent="0.25">
      <c r="A2" s="683" t="s">
        <v>105</v>
      </c>
      <c r="B2" s="683"/>
      <c r="C2" s="683"/>
      <c r="D2" s="683"/>
      <c r="E2" s="683"/>
      <c r="F2" s="683"/>
      <c r="G2" s="683"/>
      <c r="H2" s="683"/>
      <c r="I2" s="683"/>
      <c r="J2" s="683"/>
    </row>
    <row r="3" spans="1:10" ht="54" customHeight="1" x14ac:dyDescent="0.3">
      <c r="A3" s="684" t="s">
        <v>450</v>
      </c>
      <c r="B3" s="684"/>
      <c r="C3" s="684"/>
      <c r="D3" s="684"/>
      <c r="E3" s="684"/>
      <c r="F3" s="684"/>
      <c r="G3" s="684"/>
      <c r="H3" s="684"/>
      <c r="I3" s="684"/>
      <c r="J3" s="684"/>
    </row>
    <row r="4" spans="1:10" ht="15" x14ac:dyDescent="0.25"/>
    <row r="5" spans="1:10" ht="15" x14ac:dyDescent="0.25"/>
    <row r="6" spans="1:10" ht="44.25" customHeight="1" x14ac:dyDescent="0.25">
      <c r="A6" s="685" t="s">
        <v>404</v>
      </c>
      <c r="B6" s="686"/>
      <c r="C6" s="687"/>
      <c r="D6" s="691" t="s">
        <v>405</v>
      </c>
      <c r="E6" s="694" t="s">
        <v>406</v>
      </c>
      <c r="F6" s="685" t="s">
        <v>111</v>
      </c>
      <c r="G6" s="686"/>
      <c r="H6" s="686"/>
      <c r="I6" s="686"/>
      <c r="J6" s="687"/>
    </row>
    <row r="7" spans="1:10" ht="30.75" customHeight="1" x14ac:dyDescent="0.25">
      <c r="A7" s="688"/>
      <c r="B7" s="689"/>
      <c r="C7" s="690"/>
      <c r="D7" s="692"/>
      <c r="E7" s="695"/>
      <c r="F7" s="694" t="s">
        <v>407</v>
      </c>
      <c r="G7" s="696" t="s">
        <v>389</v>
      </c>
      <c r="H7" s="697"/>
      <c r="I7" s="697"/>
      <c r="J7" s="698"/>
    </row>
    <row r="8" spans="1:10" ht="86.25" x14ac:dyDescent="0.25">
      <c r="A8" s="450" t="s">
        <v>408</v>
      </c>
      <c r="B8" s="450" t="s">
        <v>409</v>
      </c>
      <c r="C8" s="450" t="s">
        <v>410</v>
      </c>
      <c r="D8" s="693"/>
      <c r="E8" s="695"/>
      <c r="F8" s="695"/>
      <c r="G8" s="450" t="s">
        <v>411</v>
      </c>
      <c r="H8" s="450" t="s">
        <v>412</v>
      </c>
      <c r="I8" s="450" t="s">
        <v>413</v>
      </c>
      <c r="J8" s="450" t="s">
        <v>414</v>
      </c>
    </row>
    <row r="9" spans="1:10" ht="17.25" x14ac:dyDescent="0.25">
      <c r="A9" s="451" t="s">
        <v>372</v>
      </c>
      <c r="B9" s="451" t="s">
        <v>415</v>
      </c>
      <c r="C9" s="451" t="s">
        <v>416</v>
      </c>
      <c r="D9" s="451" t="s">
        <v>370</v>
      </c>
      <c r="E9" s="452">
        <v>5</v>
      </c>
      <c r="F9" s="452">
        <v>6</v>
      </c>
      <c r="G9" s="452">
        <v>7</v>
      </c>
      <c r="H9" s="452">
        <v>8</v>
      </c>
      <c r="I9" s="452">
        <v>9</v>
      </c>
      <c r="J9" s="452">
        <v>10</v>
      </c>
    </row>
    <row r="10" spans="1:10" ht="24" customHeight="1" x14ac:dyDescent="0.25">
      <c r="A10" s="451"/>
      <c r="B10" s="451"/>
      <c r="C10" s="451"/>
      <c r="D10" s="451"/>
      <c r="E10" s="453" t="s">
        <v>0</v>
      </c>
      <c r="F10" s="454">
        <f>SUM(G10:J10)</f>
        <v>-20000</v>
      </c>
      <c r="G10" s="454">
        <v>0</v>
      </c>
      <c r="H10" s="454">
        <f>SUM(H12,H19,H24)</f>
        <v>-17800</v>
      </c>
      <c r="I10" s="454">
        <f t="shared" ref="I10:J10" si="0">SUM(I12,I19,I24)</f>
        <v>-2200</v>
      </c>
      <c r="J10" s="454">
        <f t="shared" si="0"/>
        <v>0</v>
      </c>
    </row>
    <row r="11" spans="1:10" ht="25.5" customHeight="1" x14ac:dyDescent="0.25">
      <c r="A11" s="451"/>
      <c r="B11" s="451"/>
      <c r="C11" s="451"/>
      <c r="D11" s="451"/>
      <c r="E11" s="453" t="s">
        <v>417</v>
      </c>
      <c r="F11" s="455"/>
      <c r="G11" s="456"/>
      <c r="H11" s="456"/>
      <c r="I11" s="456"/>
      <c r="J11" s="456"/>
    </row>
    <row r="12" spans="1:10" ht="43.5" customHeight="1" x14ac:dyDescent="0.25">
      <c r="A12" s="451"/>
      <c r="B12" s="451"/>
      <c r="C12" s="451"/>
      <c r="D12" s="451"/>
      <c r="E12" s="457" t="s">
        <v>418</v>
      </c>
      <c r="F12" s="458">
        <f>F14</f>
        <v>25000</v>
      </c>
      <c r="G12" s="459">
        <v>0</v>
      </c>
      <c r="H12" s="458">
        <f>F12</f>
        <v>25000</v>
      </c>
      <c r="I12" s="459">
        <v>0</v>
      </c>
      <c r="J12" s="460">
        <v>0</v>
      </c>
    </row>
    <row r="13" spans="1:10" ht="17.25" x14ac:dyDescent="0.25">
      <c r="A13" s="451"/>
      <c r="B13" s="451"/>
      <c r="C13" s="451"/>
      <c r="D13" s="451"/>
      <c r="E13" s="452" t="s">
        <v>417</v>
      </c>
      <c r="F13" s="455"/>
      <c r="G13" s="456"/>
      <c r="H13" s="458"/>
      <c r="I13" s="456"/>
      <c r="J13" s="456"/>
    </row>
    <row r="14" spans="1:10" ht="45" customHeight="1" x14ac:dyDescent="0.25">
      <c r="A14" s="461" t="s">
        <v>382</v>
      </c>
      <c r="B14" s="461" t="s">
        <v>384</v>
      </c>
      <c r="C14" s="461" t="s">
        <v>386</v>
      </c>
      <c r="D14" s="451" t="s">
        <v>386</v>
      </c>
      <c r="E14" s="453" t="s">
        <v>419</v>
      </c>
      <c r="F14" s="458">
        <f>F16</f>
        <v>25000</v>
      </c>
      <c r="G14" s="462">
        <v>0</v>
      </c>
      <c r="H14" s="458">
        <f t="shared" ref="H14:H21" si="1">F14</f>
        <v>25000</v>
      </c>
      <c r="I14" s="463">
        <v>0</v>
      </c>
      <c r="J14" s="463">
        <v>0</v>
      </c>
    </row>
    <row r="15" spans="1:10" ht="21.75" customHeight="1" x14ac:dyDescent="0.25">
      <c r="A15" s="451"/>
      <c r="B15" s="451"/>
      <c r="C15" s="451"/>
      <c r="D15" s="451"/>
      <c r="E15" s="452" t="s">
        <v>417</v>
      </c>
      <c r="F15" s="456"/>
      <c r="G15" s="456"/>
      <c r="H15" s="458"/>
      <c r="I15" s="456"/>
      <c r="J15" s="456"/>
    </row>
    <row r="16" spans="1:10" ht="27" customHeight="1" x14ac:dyDescent="0.25">
      <c r="A16" s="451"/>
      <c r="B16" s="451"/>
      <c r="C16" s="451"/>
      <c r="D16" s="451"/>
      <c r="E16" s="453" t="s">
        <v>420</v>
      </c>
      <c r="F16" s="458">
        <f>SUM(G16:J16)</f>
        <v>25000</v>
      </c>
      <c r="G16" s="462">
        <v>0</v>
      </c>
      <c r="H16" s="458">
        <f>SUM(H18)</f>
        <v>25000</v>
      </c>
      <c r="I16" s="462">
        <v>0</v>
      </c>
      <c r="J16" s="462">
        <v>0</v>
      </c>
    </row>
    <row r="17" spans="1:10" ht="22.5" customHeight="1" x14ac:dyDescent="0.25">
      <c r="A17" s="451"/>
      <c r="B17" s="451"/>
      <c r="C17" s="451"/>
      <c r="D17" s="451"/>
      <c r="E17" s="452" t="s">
        <v>421</v>
      </c>
      <c r="F17" s="456"/>
      <c r="G17" s="456"/>
      <c r="H17" s="458"/>
      <c r="I17" s="456"/>
      <c r="J17" s="456"/>
    </row>
    <row r="18" spans="1:10" ht="23.25" customHeight="1" x14ac:dyDescent="0.25">
      <c r="A18" s="451"/>
      <c r="B18" s="451"/>
      <c r="C18" s="451"/>
      <c r="D18" s="451"/>
      <c r="E18" s="453" t="s">
        <v>422</v>
      </c>
      <c r="F18" s="458">
        <f>SUM(G18:J18)</f>
        <v>25000</v>
      </c>
      <c r="G18" s="462">
        <v>0</v>
      </c>
      <c r="H18" s="458">
        <v>25000</v>
      </c>
      <c r="I18" s="458">
        <v>0</v>
      </c>
      <c r="J18" s="458">
        <f t="shared" ref="J18" si="2">SUM(J24)-SUM(J24)*2</f>
        <v>0</v>
      </c>
    </row>
    <row r="19" spans="1:10" ht="36" customHeight="1" x14ac:dyDescent="0.25">
      <c r="A19" s="451"/>
      <c r="B19" s="451"/>
      <c r="C19" s="451"/>
      <c r="D19" s="451"/>
      <c r="E19" s="457" t="s">
        <v>423</v>
      </c>
      <c r="F19" s="458">
        <f>H19</f>
        <v>-25000</v>
      </c>
      <c r="G19" s="462">
        <v>0</v>
      </c>
      <c r="H19" s="458">
        <f>SUM(H21)</f>
        <v>-25000</v>
      </c>
      <c r="I19" s="463">
        <v>0</v>
      </c>
      <c r="J19" s="462">
        <v>0</v>
      </c>
    </row>
    <row r="20" spans="1:10" ht="22.5" customHeight="1" x14ac:dyDescent="0.25">
      <c r="A20" s="451"/>
      <c r="B20" s="451"/>
      <c r="C20" s="451"/>
      <c r="D20" s="451"/>
      <c r="E20" s="452" t="s">
        <v>417</v>
      </c>
      <c r="F20" s="464"/>
      <c r="G20" s="452"/>
      <c r="H20" s="458"/>
      <c r="I20" s="464"/>
      <c r="J20" s="452"/>
    </row>
    <row r="21" spans="1:10" ht="25.5" customHeight="1" x14ac:dyDescent="0.25">
      <c r="A21" s="461" t="s">
        <v>393</v>
      </c>
      <c r="B21" s="461" t="s">
        <v>395</v>
      </c>
      <c r="C21" s="461" t="s">
        <v>386</v>
      </c>
      <c r="D21" s="451" t="s">
        <v>424</v>
      </c>
      <c r="E21" s="453" t="s">
        <v>110</v>
      </c>
      <c r="F21" s="458">
        <f>F23</f>
        <v>-25000</v>
      </c>
      <c r="G21" s="462">
        <v>0</v>
      </c>
      <c r="H21" s="458">
        <f t="shared" si="1"/>
        <v>-25000</v>
      </c>
      <c r="I21" s="462">
        <v>0</v>
      </c>
      <c r="J21" s="462">
        <v>0</v>
      </c>
    </row>
    <row r="22" spans="1:10" ht="21.75" customHeight="1" x14ac:dyDescent="0.25">
      <c r="A22" s="451"/>
      <c r="B22" s="451"/>
      <c r="C22" s="451"/>
      <c r="D22" s="451"/>
      <c r="E22" s="452" t="s">
        <v>417</v>
      </c>
      <c r="F22" s="464"/>
      <c r="G22" s="452"/>
      <c r="H22" s="458"/>
      <c r="I22" s="452"/>
      <c r="J22" s="452"/>
    </row>
    <row r="23" spans="1:10" ht="21" customHeight="1" x14ac:dyDescent="0.25">
      <c r="A23" s="451"/>
      <c r="B23" s="451"/>
      <c r="C23" s="451"/>
      <c r="D23" s="451"/>
      <c r="E23" s="453" t="s">
        <v>425</v>
      </c>
      <c r="F23" s="458">
        <f>SUM(G23:J23)</f>
        <v>-25000</v>
      </c>
      <c r="G23" s="462">
        <v>0</v>
      </c>
      <c r="H23" s="458">
        <f>SUM(H38)-SUM(H38)*2</f>
        <v>-25000</v>
      </c>
      <c r="I23" s="462">
        <v>0</v>
      </c>
      <c r="J23" s="462">
        <v>0</v>
      </c>
    </row>
    <row r="24" spans="1:10" ht="24.75" customHeight="1" x14ac:dyDescent="0.25">
      <c r="A24" s="451"/>
      <c r="B24" s="451"/>
      <c r="C24" s="451"/>
      <c r="D24" s="451"/>
      <c r="E24" s="457" t="s">
        <v>428</v>
      </c>
      <c r="F24" s="503">
        <f>SUM(G24:J24)</f>
        <v>-20000</v>
      </c>
      <c r="G24" s="503">
        <f>SUM(G26,G38)</f>
        <v>0</v>
      </c>
      <c r="H24" s="503">
        <f>SUM(H26,H38)</f>
        <v>-17800</v>
      </c>
      <c r="I24" s="503">
        <f t="shared" ref="I24:J24" si="3">SUM(I26,I38)</f>
        <v>-2200</v>
      </c>
      <c r="J24" s="503">
        <f t="shared" si="3"/>
        <v>0</v>
      </c>
    </row>
    <row r="25" spans="1:10" ht="21" customHeight="1" x14ac:dyDescent="0.25">
      <c r="A25" s="451"/>
      <c r="B25" s="451"/>
      <c r="C25" s="451"/>
      <c r="D25" s="451"/>
      <c r="E25" s="452" t="s">
        <v>417</v>
      </c>
      <c r="F25" s="466"/>
      <c r="G25" s="466"/>
      <c r="H25" s="466"/>
      <c r="I25" s="466"/>
      <c r="J25" s="466"/>
    </row>
    <row r="26" spans="1:10" ht="40.5" customHeight="1" x14ac:dyDescent="0.25">
      <c r="A26" s="461" t="s">
        <v>382</v>
      </c>
      <c r="B26" s="461" t="s">
        <v>384</v>
      </c>
      <c r="C26" s="461" t="s">
        <v>386</v>
      </c>
      <c r="D26" s="451" t="s">
        <v>386</v>
      </c>
      <c r="E26" s="453" t="s">
        <v>419</v>
      </c>
      <c r="F26" s="503">
        <f>SUM(G26:J26)</f>
        <v>-45000</v>
      </c>
      <c r="G26" s="503">
        <f>G28</f>
        <v>0</v>
      </c>
      <c r="H26" s="503">
        <f>H28</f>
        <v>-42800</v>
      </c>
      <c r="I26" s="503">
        <f>I28</f>
        <v>-2200</v>
      </c>
      <c r="J26" s="503">
        <f>J28</f>
        <v>0</v>
      </c>
    </row>
    <row r="27" spans="1:10" ht="24" customHeight="1" x14ac:dyDescent="0.25">
      <c r="A27" s="451"/>
      <c r="B27" s="451"/>
      <c r="C27" s="451"/>
      <c r="D27" s="451"/>
      <c r="E27" s="452" t="s">
        <v>417</v>
      </c>
      <c r="F27" s="504"/>
      <c r="G27" s="504"/>
      <c r="H27" s="504"/>
      <c r="I27" s="504"/>
      <c r="J27" s="504"/>
    </row>
    <row r="28" spans="1:10" ht="24" customHeight="1" x14ac:dyDescent="0.25">
      <c r="A28" s="451"/>
      <c r="B28" s="451"/>
      <c r="C28" s="451"/>
      <c r="D28" s="451"/>
      <c r="E28" s="453" t="s">
        <v>420</v>
      </c>
      <c r="F28" s="503">
        <f>SUM(F34,F30)</f>
        <v>-45000</v>
      </c>
      <c r="G28" s="503">
        <f>SUM(G34,G30)</f>
        <v>0</v>
      </c>
      <c r="H28" s="503">
        <f>SUM(H34,H30)</f>
        <v>-42800</v>
      </c>
      <c r="I28" s="503">
        <f>SUM(I34,I30)</f>
        <v>-2200</v>
      </c>
      <c r="J28" s="503">
        <f>SUM(J34,J30)</f>
        <v>0</v>
      </c>
    </row>
    <row r="29" spans="1:10" ht="20.25" customHeight="1" x14ac:dyDescent="0.25">
      <c r="A29" s="451"/>
      <c r="B29" s="451"/>
      <c r="C29" s="451"/>
      <c r="D29" s="451"/>
      <c r="E29" s="450" t="s">
        <v>421</v>
      </c>
      <c r="F29" s="505"/>
      <c r="G29" s="505"/>
      <c r="H29" s="505"/>
      <c r="I29" s="505"/>
      <c r="J29" s="505"/>
    </row>
    <row r="30" spans="1:10" ht="36.75" customHeight="1" x14ac:dyDescent="0.25">
      <c r="A30" s="451"/>
      <c r="B30" s="451"/>
      <c r="C30" s="451"/>
      <c r="D30" s="451"/>
      <c r="E30" s="475" t="s">
        <v>426</v>
      </c>
      <c r="F30" s="503">
        <f>SUM(G30:J30)</f>
        <v>-44000</v>
      </c>
      <c r="G30" s="503">
        <f>SUM(G32:G33)</f>
        <v>0</v>
      </c>
      <c r="H30" s="503">
        <f>SUM(H32:H33)</f>
        <v>-42800</v>
      </c>
      <c r="I30" s="503">
        <f>SUM(I32:I33)</f>
        <v>-1200</v>
      </c>
      <c r="J30" s="503">
        <f>SUM(J32:J33)</f>
        <v>0</v>
      </c>
    </row>
    <row r="31" spans="1:10" ht="28.5" customHeight="1" x14ac:dyDescent="0.25">
      <c r="A31" s="451"/>
      <c r="B31" s="451"/>
      <c r="C31" s="451"/>
      <c r="D31" s="451"/>
      <c r="E31" s="476" t="s">
        <v>417</v>
      </c>
      <c r="F31" s="506"/>
      <c r="G31" s="506"/>
      <c r="H31" s="506"/>
      <c r="I31" s="506"/>
      <c r="J31" s="506"/>
    </row>
    <row r="32" spans="1:10" ht="39" customHeight="1" x14ac:dyDescent="0.25">
      <c r="A32" s="451"/>
      <c r="B32" s="451"/>
      <c r="C32" s="451"/>
      <c r="D32" s="477"/>
      <c r="E32" s="450" t="s">
        <v>429</v>
      </c>
      <c r="F32" s="507">
        <f>SUM(G32:J32)</f>
        <v>-4000</v>
      </c>
      <c r="G32" s="508">
        <v>0</v>
      </c>
      <c r="H32" s="507">
        <v>-4000</v>
      </c>
      <c r="I32" s="508">
        <v>0</v>
      </c>
      <c r="J32" s="508">
        <v>0</v>
      </c>
    </row>
    <row r="33" spans="1:10" ht="39.75" customHeight="1" x14ac:dyDescent="0.25">
      <c r="A33" s="451"/>
      <c r="B33" s="451"/>
      <c r="C33" s="451"/>
      <c r="D33" s="477"/>
      <c r="E33" s="398" t="s">
        <v>430</v>
      </c>
      <c r="F33" s="507">
        <f t="shared" ref="F33" si="4">SUM(G33:J33)</f>
        <v>-40000</v>
      </c>
      <c r="G33" s="508">
        <v>0</v>
      </c>
      <c r="H33" s="507">
        <v>-38800</v>
      </c>
      <c r="I33" s="508">
        <v>-1200</v>
      </c>
      <c r="J33" s="508">
        <v>0</v>
      </c>
    </row>
    <row r="34" spans="1:10" ht="35.25" customHeight="1" x14ac:dyDescent="0.25">
      <c r="A34" s="451"/>
      <c r="B34" s="451"/>
      <c r="C34" s="451"/>
      <c r="D34" s="451"/>
      <c r="E34" s="467" t="s">
        <v>427</v>
      </c>
      <c r="F34" s="503">
        <f>SUM(G34:J34)</f>
        <v>-1000</v>
      </c>
      <c r="G34" s="503">
        <f>SUM(G36:G37)</f>
        <v>0</v>
      </c>
      <c r="H34" s="503">
        <f>SUM(H36:H37)</f>
        <v>0</v>
      </c>
      <c r="I34" s="503">
        <f>SUM(I36:I37)</f>
        <v>-1000</v>
      </c>
      <c r="J34" s="503">
        <f>SUM(J36:J37)</f>
        <v>0</v>
      </c>
    </row>
    <row r="35" spans="1:10" ht="22.5" customHeight="1" x14ac:dyDescent="0.25">
      <c r="A35" s="451"/>
      <c r="B35" s="451"/>
      <c r="C35" s="451"/>
      <c r="D35" s="451"/>
      <c r="E35" s="452" t="s">
        <v>417</v>
      </c>
      <c r="F35" s="504"/>
      <c r="G35" s="504"/>
      <c r="H35" s="504"/>
      <c r="I35" s="504"/>
      <c r="J35" s="504"/>
    </row>
    <row r="36" spans="1:10" ht="24" customHeight="1" x14ac:dyDescent="0.25">
      <c r="A36" s="474"/>
      <c r="B36" s="474"/>
      <c r="C36" s="474"/>
      <c r="D36" s="474"/>
      <c r="E36" s="450" t="s">
        <v>431</v>
      </c>
      <c r="F36" s="507">
        <f>SUM(G36:J36)</f>
        <v>-500</v>
      </c>
      <c r="G36" s="508">
        <v>0</v>
      </c>
      <c r="H36" s="507">
        <v>0</v>
      </c>
      <c r="I36" s="508">
        <v>-500</v>
      </c>
      <c r="J36" s="508">
        <v>0</v>
      </c>
    </row>
    <row r="37" spans="1:10" ht="32.25" customHeight="1" x14ac:dyDescent="0.25">
      <c r="A37" s="474"/>
      <c r="B37" s="474"/>
      <c r="C37" s="474"/>
      <c r="D37" s="474"/>
      <c r="E37" s="450" t="s">
        <v>432</v>
      </c>
      <c r="F37" s="507">
        <f>SUM(G37:J37)</f>
        <v>-500</v>
      </c>
      <c r="G37" s="508">
        <v>0</v>
      </c>
      <c r="H37" s="507">
        <v>0</v>
      </c>
      <c r="I37" s="508">
        <v>-500</v>
      </c>
      <c r="J37" s="508">
        <v>0</v>
      </c>
    </row>
    <row r="38" spans="1:10" ht="30.75" customHeight="1" x14ac:dyDescent="0.25">
      <c r="A38" s="461" t="s">
        <v>393</v>
      </c>
      <c r="B38" s="461" t="s">
        <v>395</v>
      </c>
      <c r="C38" s="461" t="s">
        <v>386</v>
      </c>
      <c r="D38" s="451" t="s">
        <v>424</v>
      </c>
      <c r="E38" s="475" t="s">
        <v>110</v>
      </c>
      <c r="F38" s="465">
        <f>SUM(G38:J38)</f>
        <v>25000</v>
      </c>
      <c r="G38" s="465">
        <f>SUM(G40:G40)</f>
        <v>0</v>
      </c>
      <c r="H38" s="465">
        <f>SUM(H40:H40)</f>
        <v>25000</v>
      </c>
      <c r="I38" s="465">
        <f>SUM(I40:I40)</f>
        <v>0</v>
      </c>
      <c r="J38" s="465">
        <f>SUM(J40:J40)</f>
        <v>0</v>
      </c>
    </row>
    <row r="39" spans="1:10" ht="17.25" x14ac:dyDescent="0.25">
      <c r="A39" s="456"/>
      <c r="B39" s="456"/>
      <c r="C39" s="478"/>
      <c r="D39" s="479"/>
      <c r="E39" s="469" t="s">
        <v>417</v>
      </c>
      <c r="F39" s="473"/>
      <c r="G39" s="473"/>
      <c r="H39" s="473"/>
      <c r="I39" s="473"/>
      <c r="J39" s="473"/>
    </row>
    <row r="40" spans="1:10" ht="24" customHeight="1" x14ac:dyDescent="0.25">
      <c r="A40" s="472"/>
      <c r="B40" s="480"/>
      <c r="C40" s="472"/>
      <c r="D40" s="472"/>
      <c r="E40" s="470" t="s">
        <v>434</v>
      </c>
      <c r="F40" s="468">
        <f>SUM(G40:J40)</f>
        <v>25000</v>
      </c>
      <c r="G40" s="468">
        <v>0</v>
      </c>
      <c r="H40" s="468">
        <v>25000</v>
      </c>
      <c r="I40" s="471">
        <v>0</v>
      </c>
      <c r="J40" s="471">
        <v>0</v>
      </c>
    </row>
    <row r="45" spans="1:10" ht="15" x14ac:dyDescent="0.25"/>
  </sheetData>
  <mergeCells count="9">
    <mergeCell ref="A1:J1"/>
    <mergeCell ref="A2:J2"/>
    <mergeCell ref="A3:J3"/>
    <mergeCell ref="A6:C7"/>
    <mergeCell ref="D6:D8"/>
    <mergeCell ref="E6:E8"/>
    <mergeCell ref="F6:J6"/>
    <mergeCell ref="F7:F8"/>
    <mergeCell ref="G7:J7"/>
  </mergeCells>
  <pageMargins left="0.17" right="0.17" top="0.27" bottom="0.22" header="0.2" footer="0.17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F24" sqref="F24"/>
    </sheetView>
  </sheetViews>
  <sheetFormatPr defaultRowHeight="17.25" x14ac:dyDescent="0.3"/>
  <cols>
    <col min="1" max="4" width="5" style="16" customWidth="1"/>
    <col min="5" max="5" width="45.5703125" style="402" customWidth="1"/>
    <col min="6" max="6" width="21" style="16" customWidth="1"/>
    <col min="7" max="7" width="21.85546875" style="16" customWidth="1"/>
    <col min="8" max="8" width="45.28515625" style="16" customWidth="1"/>
    <col min="9" max="254" width="9.140625" style="16"/>
    <col min="255" max="258" width="5" style="16" customWidth="1"/>
    <col min="259" max="259" width="45.5703125" style="16" customWidth="1"/>
    <col min="260" max="260" width="16.42578125" style="16" customWidth="1"/>
    <col min="261" max="261" width="18.42578125" style="16" customWidth="1"/>
    <col min="262" max="262" width="16.5703125" style="16" bestFit="1" customWidth="1"/>
    <col min="263" max="263" width="16.85546875" style="16" customWidth="1"/>
    <col min="264" max="264" width="45.28515625" style="16" customWidth="1"/>
    <col min="265" max="510" width="9.140625" style="16"/>
    <col min="511" max="514" width="5" style="16" customWidth="1"/>
    <col min="515" max="515" width="45.5703125" style="16" customWidth="1"/>
    <col min="516" max="516" width="16.42578125" style="16" customWidth="1"/>
    <col min="517" max="517" width="18.42578125" style="16" customWidth="1"/>
    <col min="518" max="518" width="16.5703125" style="16" bestFit="1" customWidth="1"/>
    <col min="519" max="519" width="16.85546875" style="16" customWidth="1"/>
    <col min="520" max="520" width="45.28515625" style="16" customWidth="1"/>
    <col min="521" max="766" width="9.140625" style="16"/>
    <col min="767" max="770" width="5" style="16" customWidth="1"/>
    <col min="771" max="771" width="45.5703125" style="16" customWidth="1"/>
    <col min="772" max="772" width="16.42578125" style="16" customWidth="1"/>
    <col min="773" max="773" width="18.42578125" style="16" customWidth="1"/>
    <col min="774" max="774" width="16.5703125" style="16" bestFit="1" customWidth="1"/>
    <col min="775" max="775" width="16.85546875" style="16" customWidth="1"/>
    <col min="776" max="776" width="45.28515625" style="16" customWidth="1"/>
    <col min="777" max="1022" width="9.140625" style="16"/>
    <col min="1023" max="1026" width="5" style="16" customWidth="1"/>
    <col min="1027" max="1027" width="45.5703125" style="16" customWidth="1"/>
    <col min="1028" max="1028" width="16.42578125" style="16" customWidth="1"/>
    <col min="1029" max="1029" width="18.42578125" style="16" customWidth="1"/>
    <col min="1030" max="1030" width="16.5703125" style="16" bestFit="1" customWidth="1"/>
    <col min="1031" max="1031" width="16.85546875" style="16" customWidth="1"/>
    <col min="1032" max="1032" width="45.28515625" style="16" customWidth="1"/>
    <col min="1033" max="1278" width="9.140625" style="16"/>
    <col min="1279" max="1282" width="5" style="16" customWidth="1"/>
    <col min="1283" max="1283" width="45.5703125" style="16" customWidth="1"/>
    <col min="1284" max="1284" width="16.42578125" style="16" customWidth="1"/>
    <col min="1285" max="1285" width="18.42578125" style="16" customWidth="1"/>
    <col min="1286" max="1286" width="16.5703125" style="16" bestFit="1" customWidth="1"/>
    <col min="1287" max="1287" width="16.85546875" style="16" customWidth="1"/>
    <col min="1288" max="1288" width="45.28515625" style="16" customWidth="1"/>
    <col min="1289" max="1534" width="9.140625" style="16"/>
    <col min="1535" max="1538" width="5" style="16" customWidth="1"/>
    <col min="1539" max="1539" width="45.5703125" style="16" customWidth="1"/>
    <col min="1540" max="1540" width="16.42578125" style="16" customWidth="1"/>
    <col min="1541" max="1541" width="18.42578125" style="16" customWidth="1"/>
    <col min="1542" max="1542" width="16.5703125" style="16" bestFit="1" customWidth="1"/>
    <col min="1543" max="1543" width="16.85546875" style="16" customWidth="1"/>
    <col min="1544" max="1544" width="45.28515625" style="16" customWidth="1"/>
    <col min="1545" max="1790" width="9.140625" style="16"/>
    <col min="1791" max="1794" width="5" style="16" customWidth="1"/>
    <col min="1795" max="1795" width="45.5703125" style="16" customWidth="1"/>
    <col min="1796" max="1796" width="16.42578125" style="16" customWidth="1"/>
    <col min="1797" max="1797" width="18.42578125" style="16" customWidth="1"/>
    <col min="1798" max="1798" width="16.5703125" style="16" bestFit="1" customWidth="1"/>
    <col min="1799" max="1799" width="16.85546875" style="16" customWidth="1"/>
    <col min="1800" max="1800" width="45.28515625" style="16" customWidth="1"/>
    <col min="1801" max="2046" width="9.140625" style="16"/>
    <col min="2047" max="2050" width="5" style="16" customWidth="1"/>
    <col min="2051" max="2051" width="45.5703125" style="16" customWidth="1"/>
    <col min="2052" max="2052" width="16.42578125" style="16" customWidth="1"/>
    <col min="2053" max="2053" width="18.42578125" style="16" customWidth="1"/>
    <col min="2054" max="2054" width="16.5703125" style="16" bestFit="1" customWidth="1"/>
    <col min="2055" max="2055" width="16.85546875" style="16" customWidth="1"/>
    <col min="2056" max="2056" width="45.28515625" style="16" customWidth="1"/>
    <col min="2057" max="2302" width="9.140625" style="16"/>
    <col min="2303" max="2306" width="5" style="16" customWidth="1"/>
    <col min="2307" max="2307" width="45.5703125" style="16" customWidth="1"/>
    <col min="2308" max="2308" width="16.42578125" style="16" customWidth="1"/>
    <col min="2309" max="2309" width="18.42578125" style="16" customWidth="1"/>
    <col min="2310" max="2310" width="16.5703125" style="16" bestFit="1" customWidth="1"/>
    <col min="2311" max="2311" width="16.85546875" style="16" customWidth="1"/>
    <col min="2312" max="2312" width="45.28515625" style="16" customWidth="1"/>
    <col min="2313" max="2558" width="9.140625" style="16"/>
    <col min="2559" max="2562" width="5" style="16" customWidth="1"/>
    <col min="2563" max="2563" width="45.5703125" style="16" customWidth="1"/>
    <col min="2564" max="2564" width="16.42578125" style="16" customWidth="1"/>
    <col min="2565" max="2565" width="18.42578125" style="16" customWidth="1"/>
    <col min="2566" max="2566" width="16.5703125" style="16" bestFit="1" customWidth="1"/>
    <col min="2567" max="2567" width="16.85546875" style="16" customWidth="1"/>
    <col min="2568" max="2568" width="45.28515625" style="16" customWidth="1"/>
    <col min="2569" max="2814" width="9.140625" style="16"/>
    <col min="2815" max="2818" width="5" style="16" customWidth="1"/>
    <col min="2819" max="2819" width="45.5703125" style="16" customWidth="1"/>
    <col min="2820" max="2820" width="16.42578125" style="16" customWidth="1"/>
    <col min="2821" max="2821" width="18.42578125" style="16" customWidth="1"/>
    <col min="2822" max="2822" width="16.5703125" style="16" bestFit="1" customWidth="1"/>
    <col min="2823" max="2823" width="16.85546875" style="16" customWidth="1"/>
    <col min="2824" max="2824" width="45.28515625" style="16" customWidth="1"/>
    <col min="2825" max="3070" width="9.140625" style="16"/>
    <col min="3071" max="3074" width="5" style="16" customWidth="1"/>
    <col min="3075" max="3075" width="45.5703125" style="16" customWidth="1"/>
    <col min="3076" max="3076" width="16.42578125" style="16" customWidth="1"/>
    <col min="3077" max="3077" width="18.42578125" style="16" customWidth="1"/>
    <col min="3078" max="3078" width="16.5703125" style="16" bestFit="1" customWidth="1"/>
    <col min="3079" max="3079" width="16.85546875" style="16" customWidth="1"/>
    <col min="3080" max="3080" width="45.28515625" style="16" customWidth="1"/>
    <col min="3081" max="3326" width="9.140625" style="16"/>
    <col min="3327" max="3330" width="5" style="16" customWidth="1"/>
    <col min="3331" max="3331" width="45.5703125" style="16" customWidth="1"/>
    <col min="3332" max="3332" width="16.42578125" style="16" customWidth="1"/>
    <col min="3333" max="3333" width="18.42578125" style="16" customWidth="1"/>
    <col min="3334" max="3334" width="16.5703125" style="16" bestFit="1" customWidth="1"/>
    <col min="3335" max="3335" width="16.85546875" style="16" customWidth="1"/>
    <col min="3336" max="3336" width="45.28515625" style="16" customWidth="1"/>
    <col min="3337" max="3582" width="9.140625" style="16"/>
    <col min="3583" max="3586" width="5" style="16" customWidth="1"/>
    <col min="3587" max="3587" width="45.5703125" style="16" customWidth="1"/>
    <col min="3588" max="3588" width="16.42578125" style="16" customWidth="1"/>
    <col min="3589" max="3589" width="18.42578125" style="16" customWidth="1"/>
    <col min="3590" max="3590" width="16.5703125" style="16" bestFit="1" customWidth="1"/>
    <col min="3591" max="3591" width="16.85546875" style="16" customWidth="1"/>
    <col min="3592" max="3592" width="45.28515625" style="16" customWidth="1"/>
    <col min="3593" max="3838" width="9.140625" style="16"/>
    <col min="3839" max="3842" width="5" style="16" customWidth="1"/>
    <col min="3843" max="3843" width="45.5703125" style="16" customWidth="1"/>
    <col min="3844" max="3844" width="16.42578125" style="16" customWidth="1"/>
    <col min="3845" max="3845" width="18.42578125" style="16" customWidth="1"/>
    <col min="3846" max="3846" width="16.5703125" style="16" bestFit="1" customWidth="1"/>
    <col min="3847" max="3847" width="16.85546875" style="16" customWidth="1"/>
    <col min="3848" max="3848" width="45.28515625" style="16" customWidth="1"/>
    <col min="3849" max="4094" width="9.140625" style="16"/>
    <col min="4095" max="4098" width="5" style="16" customWidth="1"/>
    <col min="4099" max="4099" width="45.5703125" style="16" customWidth="1"/>
    <col min="4100" max="4100" width="16.42578125" style="16" customWidth="1"/>
    <col min="4101" max="4101" width="18.42578125" style="16" customWidth="1"/>
    <col min="4102" max="4102" width="16.5703125" style="16" bestFit="1" customWidth="1"/>
    <col min="4103" max="4103" width="16.85546875" style="16" customWidth="1"/>
    <col min="4104" max="4104" width="45.28515625" style="16" customWidth="1"/>
    <col min="4105" max="4350" width="9.140625" style="16"/>
    <col min="4351" max="4354" width="5" style="16" customWidth="1"/>
    <col min="4355" max="4355" width="45.5703125" style="16" customWidth="1"/>
    <col min="4356" max="4356" width="16.42578125" style="16" customWidth="1"/>
    <col min="4357" max="4357" width="18.42578125" style="16" customWidth="1"/>
    <col min="4358" max="4358" width="16.5703125" style="16" bestFit="1" customWidth="1"/>
    <col min="4359" max="4359" width="16.85546875" style="16" customWidth="1"/>
    <col min="4360" max="4360" width="45.28515625" style="16" customWidth="1"/>
    <col min="4361" max="4606" width="9.140625" style="16"/>
    <col min="4607" max="4610" width="5" style="16" customWidth="1"/>
    <col min="4611" max="4611" width="45.5703125" style="16" customWidth="1"/>
    <col min="4612" max="4612" width="16.42578125" style="16" customWidth="1"/>
    <col min="4613" max="4613" width="18.42578125" style="16" customWidth="1"/>
    <col min="4614" max="4614" width="16.5703125" style="16" bestFit="1" customWidth="1"/>
    <col min="4615" max="4615" width="16.85546875" style="16" customWidth="1"/>
    <col min="4616" max="4616" width="45.28515625" style="16" customWidth="1"/>
    <col min="4617" max="4862" width="9.140625" style="16"/>
    <col min="4863" max="4866" width="5" style="16" customWidth="1"/>
    <col min="4867" max="4867" width="45.5703125" style="16" customWidth="1"/>
    <col min="4868" max="4868" width="16.42578125" style="16" customWidth="1"/>
    <col min="4869" max="4869" width="18.42578125" style="16" customWidth="1"/>
    <col min="4870" max="4870" width="16.5703125" style="16" bestFit="1" customWidth="1"/>
    <col min="4871" max="4871" width="16.85546875" style="16" customWidth="1"/>
    <col min="4872" max="4872" width="45.28515625" style="16" customWidth="1"/>
    <col min="4873" max="5118" width="9.140625" style="16"/>
    <col min="5119" max="5122" width="5" style="16" customWidth="1"/>
    <col min="5123" max="5123" width="45.5703125" style="16" customWidth="1"/>
    <col min="5124" max="5124" width="16.42578125" style="16" customWidth="1"/>
    <col min="5125" max="5125" width="18.42578125" style="16" customWidth="1"/>
    <col min="5126" max="5126" width="16.5703125" style="16" bestFit="1" customWidth="1"/>
    <col min="5127" max="5127" width="16.85546875" style="16" customWidth="1"/>
    <col min="5128" max="5128" width="45.28515625" style="16" customWidth="1"/>
    <col min="5129" max="5374" width="9.140625" style="16"/>
    <col min="5375" max="5378" width="5" style="16" customWidth="1"/>
    <col min="5379" max="5379" width="45.5703125" style="16" customWidth="1"/>
    <col min="5380" max="5380" width="16.42578125" style="16" customWidth="1"/>
    <col min="5381" max="5381" width="18.42578125" style="16" customWidth="1"/>
    <col min="5382" max="5382" width="16.5703125" style="16" bestFit="1" customWidth="1"/>
    <col min="5383" max="5383" width="16.85546875" style="16" customWidth="1"/>
    <col min="5384" max="5384" width="45.28515625" style="16" customWidth="1"/>
    <col min="5385" max="5630" width="9.140625" style="16"/>
    <col min="5631" max="5634" width="5" style="16" customWidth="1"/>
    <col min="5635" max="5635" width="45.5703125" style="16" customWidth="1"/>
    <col min="5636" max="5636" width="16.42578125" style="16" customWidth="1"/>
    <col min="5637" max="5637" width="18.42578125" style="16" customWidth="1"/>
    <col min="5638" max="5638" width="16.5703125" style="16" bestFit="1" customWidth="1"/>
    <col min="5639" max="5639" width="16.85546875" style="16" customWidth="1"/>
    <col min="5640" max="5640" width="45.28515625" style="16" customWidth="1"/>
    <col min="5641" max="5886" width="9.140625" style="16"/>
    <col min="5887" max="5890" width="5" style="16" customWidth="1"/>
    <col min="5891" max="5891" width="45.5703125" style="16" customWidth="1"/>
    <col min="5892" max="5892" width="16.42578125" style="16" customWidth="1"/>
    <col min="5893" max="5893" width="18.42578125" style="16" customWidth="1"/>
    <col min="5894" max="5894" width="16.5703125" style="16" bestFit="1" customWidth="1"/>
    <col min="5895" max="5895" width="16.85546875" style="16" customWidth="1"/>
    <col min="5896" max="5896" width="45.28515625" style="16" customWidth="1"/>
    <col min="5897" max="6142" width="9.140625" style="16"/>
    <col min="6143" max="6146" width="5" style="16" customWidth="1"/>
    <col min="6147" max="6147" width="45.5703125" style="16" customWidth="1"/>
    <col min="6148" max="6148" width="16.42578125" style="16" customWidth="1"/>
    <col min="6149" max="6149" width="18.42578125" style="16" customWidth="1"/>
    <col min="6150" max="6150" width="16.5703125" style="16" bestFit="1" customWidth="1"/>
    <col min="6151" max="6151" width="16.85546875" style="16" customWidth="1"/>
    <col min="6152" max="6152" width="45.28515625" style="16" customWidth="1"/>
    <col min="6153" max="6398" width="9.140625" style="16"/>
    <col min="6399" max="6402" width="5" style="16" customWidth="1"/>
    <col min="6403" max="6403" width="45.5703125" style="16" customWidth="1"/>
    <col min="6404" max="6404" width="16.42578125" style="16" customWidth="1"/>
    <col min="6405" max="6405" width="18.42578125" style="16" customWidth="1"/>
    <col min="6406" max="6406" width="16.5703125" style="16" bestFit="1" customWidth="1"/>
    <col min="6407" max="6407" width="16.85546875" style="16" customWidth="1"/>
    <col min="6408" max="6408" width="45.28515625" style="16" customWidth="1"/>
    <col min="6409" max="6654" width="9.140625" style="16"/>
    <col min="6655" max="6658" width="5" style="16" customWidth="1"/>
    <col min="6659" max="6659" width="45.5703125" style="16" customWidth="1"/>
    <col min="6660" max="6660" width="16.42578125" style="16" customWidth="1"/>
    <col min="6661" max="6661" width="18.42578125" style="16" customWidth="1"/>
    <col min="6662" max="6662" width="16.5703125" style="16" bestFit="1" customWidth="1"/>
    <col min="6663" max="6663" width="16.85546875" style="16" customWidth="1"/>
    <col min="6664" max="6664" width="45.28515625" style="16" customWidth="1"/>
    <col min="6665" max="6910" width="9.140625" style="16"/>
    <col min="6911" max="6914" width="5" style="16" customWidth="1"/>
    <col min="6915" max="6915" width="45.5703125" style="16" customWidth="1"/>
    <col min="6916" max="6916" width="16.42578125" style="16" customWidth="1"/>
    <col min="6917" max="6917" width="18.42578125" style="16" customWidth="1"/>
    <col min="6918" max="6918" width="16.5703125" style="16" bestFit="1" customWidth="1"/>
    <col min="6919" max="6919" width="16.85546875" style="16" customWidth="1"/>
    <col min="6920" max="6920" width="45.28515625" style="16" customWidth="1"/>
    <col min="6921" max="7166" width="9.140625" style="16"/>
    <col min="7167" max="7170" width="5" style="16" customWidth="1"/>
    <col min="7171" max="7171" width="45.5703125" style="16" customWidth="1"/>
    <col min="7172" max="7172" width="16.42578125" style="16" customWidth="1"/>
    <col min="7173" max="7173" width="18.42578125" style="16" customWidth="1"/>
    <col min="7174" max="7174" width="16.5703125" style="16" bestFit="1" customWidth="1"/>
    <col min="7175" max="7175" width="16.85546875" style="16" customWidth="1"/>
    <col min="7176" max="7176" width="45.28515625" style="16" customWidth="1"/>
    <col min="7177" max="7422" width="9.140625" style="16"/>
    <col min="7423" max="7426" width="5" style="16" customWidth="1"/>
    <col min="7427" max="7427" width="45.5703125" style="16" customWidth="1"/>
    <col min="7428" max="7428" width="16.42578125" style="16" customWidth="1"/>
    <col min="7429" max="7429" width="18.42578125" style="16" customWidth="1"/>
    <col min="7430" max="7430" width="16.5703125" style="16" bestFit="1" customWidth="1"/>
    <col min="7431" max="7431" width="16.85546875" style="16" customWidth="1"/>
    <col min="7432" max="7432" width="45.28515625" style="16" customWidth="1"/>
    <col min="7433" max="7678" width="9.140625" style="16"/>
    <col min="7679" max="7682" width="5" style="16" customWidth="1"/>
    <col min="7683" max="7683" width="45.5703125" style="16" customWidth="1"/>
    <col min="7684" max="7684" width="16.42578125" style="16" customWidth="1"/>
    <col min="7685" max="7685" width="18.42578125" style="16" customWidth="1"/>
    <col min="7686" max="7686" width="16.5703125" style="16" bestFit="1" customWidth="1"/>
    <col min="7687" max="7687" width="16.85546875" style="16" customWidth="1"/>
    <col min="7688" max="7688" width="45.28515625" style="16" customWidth="1"/>
    <col min="7689" max="7934" width="9.140625" style="16"/>
    <col min="7935" max="7938" width="5" style="16" customWidth="1"/>
    <col min="7939" max="7939" width="45.5703125" style="16" customWidth="1"/>
    <col min="7940" max="7940" width="16.42578125" style="16" customWidth="1"/>
    <col min="7941" max="7941" width="18.42578125" style="16" customWidth="1"/>
    <col min="7942" max="7942" width="16.5703125" style="16" bestFit="1" customWidth="1"/>
    <col min="7943" max="7943" width="16.85546875" style="16" customWidth="1"/>
    <col min="7944" max="7944" width="45.28515625" style="16" customWidth="1"/>
    <col min="7945" max="8190" width="9.140625" style="16"/>
    <col min="8191" max="8194" width="5" style="16" customWidth="1"/>
    <col min="8195" max="8195" width="45.5703125" style="16" customWidth="1"/>
    <col min="8196" max="8196" width="16.42578125" style="16" customWidth="1"/>
    <col min="8197" max="8197" width="18.42578125" style="16" customWidth="1"/>
    <col min="8198" max="8198" width="16.5703125" style="16" bestFit="1" customWidth="1"/>
    <col min="8199" max="8199" width="16.85546875" style="16" customWidth="1"/>
    <col min="8200" max="8200" width="45.28515625" style="16" customWidth="1"/>
    <col min="8201" max="8446" width="9.140625" style="16"/>
    <col min="8447" max="8450" width="5" style="16" customWidth="1"/>
    <col min="8451" max="8451" width="45.5703125" style="16" customWidth="1"/>
    <col min="8452" max="8452" width="16.42578125" style="16" customWidth="1"/>
    <col min="8453" max="8453" width="18.42578125" style="16" customWidth="1"/>
    <col min="8454" max="8454" width="16.5703125" style="16" bestFit="1" customWidth="1"/>
    <col min="8455" max="8455" width="16.85546875" style="16" customWidth="1"/>
    <col min="8456" max="8456" width="45.28515625" style="16" customWidth="1"/>
    <col min="8457" max="8702" width="9.140625" style="16"/>
    <col min="8703" max="8706" width="5" style="16" customWidth="1"/>
    <col min="8707" max="8707" width="45.5703125" style="16" customWidth="1"/>
    <col min="8708" max="8708" width="16.42578125" style="16" customWidth="1"/>
    <col min="8709" max="8709" width="18.42578125" style="16" customWidth="1"/>
    <col min="8710" max="8710" width="16.5703125" style="16" bestFit="1" customWidth="1"/>
    <col min="8711" max="8711" width="16.85546875" style="16" customWidth="1"/>
    <col min="8712" max="8712" width="45.28515625" style="16" customWidth="1"/>
    <col min="8713" max="8958" width="9.140625" style="16"/>
    <col min="8959" max="8962" width="5" style="16" customWidth="1"/>
    <col min="8963" max="8963" width="45.5703125" style="16" customWidth="1"/>
    <col min="8964" max="8964" width="16.42578125" style="16" customWidth="1"/>
    <col min="8965" max="8965" width="18.42578125" style="16" customWidth="1"/>
    <col min="8966" max="8966" width="16.5703125" style="16" bestFit="1" customWidth="1"/>
    <col min="8967" max="8967" width="16.85546875" style="16" customWidth="1"/>
    <col min="8968" max="8968" width="45.28515625" style="16" customWidth="1"/>
    <col min="8969" max="9214" width="9.140625" style="16"/>
    <col min="9215" max="9218" width="5" style="16" customWidth="1"/>
    <col min="9219" max="9219" width="45.5703125" style="16" customWidth="1"/>
    <col min="9220" max="9220" width="16.42578125" style="16" customWidth="1"/>
    <col min="9221" max="9221" width="18.42578125" style="16" customWidth="1"/>
    <col min="9222" max="9222" width="16.5703125" style="16" bestFit="1" customWidth="1"/>
    <col min="9223" max="9223" width="16.85546875" style="16" customWidth="1"/>
    <col min="9224" max="9224" width="45.28515625" style="16" customWidth="1"/>
    <col min="9225" max="9470" width="9.140625" style="16"/>
    <col min="9471" max="9474" width="5" style="16" customWidth="1"/>
    <col min="9475" max="9475" width="45.5703125" style="16" customWidth="1"/>
    <col min="9476" max="9476" width="16.42578125" style="16" customWidth="1"/>
    <col min="9477" max="9477" width="18.42578125" style="16" customWidth="1"/>
    <col min="9478" max="9478" width="16.5703125" style="16" bestFit="1" customWidth="1"/>
    <col min="9479" max="9479" width="16.85546875" style="16" customWidth="1"/>
    <col min="9480" max="9480" width="45.28515625" style="16" customWidth="1"/>
    <col min="9481" max="9726" width="9.140625" style="16"/>
    <col min="9727" max="9730" width="5" style="16" customWidth="1"/>
    <col min="9731" max="9731" width="45.5703125" style="16" customWidth="1"/>
    <col min="9732" max="9732" width="16.42578125" style="16" customWidth="1"/>
    <col min="9733" max="9733" width="18.42578125" style="16" customWidth="1"/>
    <col min="9734" max="9734" width="16.5703125" style="16" bestFit="1" customWidth="1"/>
    <col min="9735" max="9735" width="16.85546875" style="16" customWidth="1"/>
    <col min="9736" max="9736" width="45.28515625" style="16" customWidth="1"/>
    <col min="9737" max="9982" width="9.140625" style="16"/>
    <col min="9983" max="9986" width="5" style="16" customWidth="1"/>
    <col min="9987" max="9987" width="45.5703125" style="16" customWidth="1"/>
    <col min="9988" max="9988" width="16.42578125" style="16" customWidth="1"/>
    <col min="9989" max="9989" width="18.42578125" style="16" customWidth="1"/>
    <col min="9990" max="9990" width="16.5703125" style="16" bestFit="1" customWidth="1"/>
    <col min="9991" max="9991" width="16.85546875" style="16" customWidth="1"/>
    <col min="9992" max="9992" width="45.28515625" style="16" customWidth="1"/>
    <col min="9993" max="10238" width="9.140625" style="16"/>
    <col min="10239" max="10242" width="5" style="16" customWidth="1"/>
    <col min="10243" max="10243" width="45.5703125" style="16" customWidth="1"/>
    <col min="10244" max="10244" width="16.42578125" style="16" customWidth="1"/>
    <col min="10245" max="10245" width="18.42578125" style="16" customWidth="1"/>
    <col min="10246" max="10246" width="16.5703125" style="16" bestFit="1" customWidth="1"/>
    <col min="10247" max="10247" width="16.85546875" style="16" customWidth="1"/>
    <col min="10248" max="10248" width="45.28515625" style="16" customWidth="1"/>
    <col min="10249" max="10494" width="9.140625" style="16"/>
    <col min="10495" max="10498" width="5" style="16" customWidth="1"/>
    <col min="10499" max="10499" width="45.5703125" style="16" customWidth="1"/>
    <col min="10500" max="10500" width="16.42578125" style="16" customWidth="1"/>
    <col min="10501" max="10501" width="18.42578125" style="16" customWidth="1"/>
    <col min="10502" max="10502" width="16.5703125" style="16" bestFit="1" customWidth="1"/>
    <col min="10503" max="10503" width="16.85546875" style="16" customWidth="1"/>
    <col min="10504" max="10504" width="45.28515625" style="16" customWidth="1"/>
    <col min="10505" max="10750" width="9.140625" style="16"/>
    <col min="10751" max="10754" width="5" style="16" customWidth="1"/>
    <col min="10755" max="10755" width="45.5703125" style="16" customWidth="1"/>
    <col min="10756" max="10756" width="16.42578125" style="16" customWidth="1"/>
    <col min="10757" max="10757" width="18.42578125" style="16" customWidth="1"/>
    <col min="10758" max="10758" width="16.5703125" style="16" bestFit="1" customWidth="1"/>
    <col min="10759" max="10759" width="16.85546875" style="16" customWidth="1"/>
    <col min="10760" max="10760" width="45.28515625" style="16" customWidth="1"/>
    <col min="10761" max="11006" width="9.140625" style="16"/>
    <col min="11007" max="11010" width="5" style="16" customWidth="1"/>
    <col min="11011" max="11011" width="45.5703125" style="16" customWidth="1"/>
    <col min="11012" max="11012" width="16.42578125" style="16" customWidth="1"/>
    <col min="11013" max="11013" width="18.42578125" style="16" customWidth="1"/>
    <col min="11014" max="11014" width="16.5703125" style="16" bestFit="1" customWidth="1"/>
    <col min="11015" max="11015" width="16.85546875" style="16" customWidth="1"/>
    <col min="11016" max="11016" width="45.28515625" style="16" customWidth="1"/>
    <col min="11017" max="11262" width="9.140625" style="16"/>
    <col min="11263" max="11266" width="5" style="16" customWidth="1"/>
    <col min="11267" max="11267" width="45.5703125" style="16" customWidth="1"/>
    <col min="11268" max="11268" width="16.42578125" style="16" customWidth="1"/>
    <col min="11269" max="11269" width="18.42578125" style="16" customWidth="1"/>
    <col min="11270" max="11270" width="16.5703125" style="16" bestFit="1" customWidth="1"/>
    <col min="11271" max="11271" width="16.85546875" style="16" customWidth="1"/>
    <col min="11272" max="11272" width="45.28515625" style="16" customWidth="1"/>
    <col min="11273" max="11518" width="9.140625" style="16"/>
    <col min="11519" max="11522" width="5" style="16" customWidth="1"/>
    <col min="11523" max="11523" width="45.5703125" style="16" customWidth="1"/>
    <col min="11524" max="11524" width="16.42578125" style="16" customWidth="1"/>
    <col min="11525" max="11525" width="18.42578125" style="16" customWidth="1"/>
    <col min="11526" max="11526" width="16.5703125" style="16" bestFit="1" customWidth="1"/>
    <col min="11527" max="11527" width="16.85546875" style="16" customWidth="1"/>
    <col min="11528" max="11528" width="45.28515625" style="16" customWidth="1"/>
    <col min="11529" max="11774" width="9.140625" style="16"/>
    <col min="11775" max="11778" width="5" style="16" customWidth="1"/>
    <col min="11779" max="11779" width="45.5703125" style="16" customWidth="1"/>
    <col min="11780" max="11780" width="16.42578125" style="16" customWidth="1"/>
    <col min="11781" max="11781" width="18.42578125" style="16" customWidth="1"/>
    <col min="11782" max="11782" width="16.5703125" style="16" bestFit="1" customWidth="1"/>
    <col min="11783" max="11783" width="16.85546875" style="16" customWidth="1"/>
    <col min="11784" max="11784" width="45.28515625" style="16" customWidth="1"/>
    <col min="11785" max="12030" width="9.140625" style="16"/>
    <col min="12031" max="12034" width="5" style="16" customWidth="1"/>
    <col min="12035" max="12035" width="45.5703125" style="16" customWidth="1"/>
    <col min="12036" max="12036" width="16.42578125" style="16" customWidth="1"/>
    <col min="12037" max="12037" width="18.42578125" style="16" customWidth="1"/>
    <col min="12038" max="12038" width="16.5703125" style="16" bestFit="1" customWidth="1"/>
    <col min="12039" max="12039" width="16.85546875" style="16" customWidth="1"/>
    <col min="12040" max="12040" width="45.28515625" style="16" customWidth="1"/>
    <col min="12041" max="12286" width="9.140625" style="16"/>
    <col min="12287" max="12290" width="5" style="16" customWidth="1"/>
    <col min="12291" max="12291" width="45.5703125" style="16" customWidth="1"/>
    <col min="12292" max="12292" width="16.42578125" style="16" customWidth="1"/>
    <col min="12293" max="12293" width="18.42578125" style="16" customWidth="1"/>
    <col min="12294" max="12294" width="16.5703125" style="16" bestFit="1" customWidth="1"/>
    <col min="12295" max="12295" width="16.85546875" style="16" customWidth="1"/>
    <col min="12296" max="12296" width="45.28515625" style="16" customWidth="1"/>
    <col min="12297" max="12542" width="9.140625" style="16"/>
    <col min="12543" max="12546" width="5" style="16" customWidth="1"/>
    <col min="12547" max="12547" width="45.5703125" style="16" customWidth="1"/>
    <col min="12548" max="12548" width="16.42578125" style="16" customWidth="1"/>
    <col min="12549" max="12549" width="18.42578125" style="16" customWidth="1"/>
    <col min="12550" max="12550" width="16.5703125" style="16" bestFit="1" customWidth="1"/>
    <col min="12551" max="12551" width="16.85546875" style="16" customWidth="1"/>
    <col min="12552" max="12552" width="45.28515625" style="16" customWidth="1"/>
    <col min="12553" max="12798" width="9.140625" style="16"/>
    <col min="12799" max="12802" width="5" style="16" customWidth="1"/>
    <col min="12803" max="12803" width="45.5703125" style="16" customWidth="1"/>
    <col min="12804" max="12804" width="16.42578125" style="16" customWidth="1"/>
    <col min="12805" max="12805" width="18.42578125" style="16" customWidth="1"/>
    <col min="12806" max="12806" width="16.5703125" style="16" bestFit="1" customWidth="1"/>
    <col min="12807" max="12807" width="16.85546875" style="16" customWidth="1"/>
    <col min="12808" max="12808" width="45.28515625" style="16" customWidth="1"/>
    <col min="12809" max="13054" width="9.140625" style="16"/>
    <col min="13055" max="13058" width="5" style="16" customWidth="1"/>
    <col min="13059" max="13059" width="45.5703125" style="16" customWidth="1"/>
    <col min="13060" max="13060" width="16.42578125" style="16" customWidth="1"/>
    <col min="13061" max="13061" width="18.42578125" style="16" customWidth="1"/>
    <col min="13062" max="13062" width="16.5703125" style="16" bestFit="1" customWidth="1"/>
    <col min="13063" max="13063" width="16.85546875" style="16" customWidth="1"/>
    <col min="13064" max="13064" width="45.28515625" style="16" customWidth="1"/>
    <col min="13065" max="13310" width="9.140625" style="16"/>
    <col min="13311" max="13314" width="5" style="16" customWidth="1"/>
    <col min="13315" max="13315" width="45.5703125" style="16" customWidth="1"/>
    <col min="13316" max="13316" width="16.42578125" style="16" customWidth="1"/>
    <col min="13317" max="13317" width="18.42578125" style="16" customWidth="1"/>
    <col min="13318" max="13318" width="16.5703125" style="16" bestFit="1" customWidth="1"/>
    <col min="13319" max="13319" width="16.85546875" style="16" customWidth="1"/>
    <col min="13320" max="13320" width="45.28515625" style="16" customWidth="1"/>
    <col min="13321" max="13566" width="9.140625" style="16"/>
    <col min="13567" max="13570" width="5" style="16" customWidth="1"/>
    <col min="13571" max="13571" width="45.5703125" style="16" customWidth="1"/>
    <col min="13572" max="13572" width="16.42578125" style="16" customWidth="1"/>
    <col min="13573" max="13573" width="18.42578125" style="16" customWidth="1"/>
    <col min="13574" max="13574" width="16.5703125" style="16" bestFit="1" customWidth="1"/>
    <col min="13575" max="13575" width="16.85546875" style="16" customWidth="1"/>
    <col min="13576" max="13576" width="45.28515625" style="16" customWidth="1"/>
    <col min="13577" max="13822" width="9.140625" style="16"/>
    <col min="13823" max="13826" width="5" style="16" customWidth="1"/>
    <col min="13827" max="13827" width="45.5703125" style="16" customWidth="1"/>
    <col min="13828" max="13828" width="16.42578125" style="16" customWidth="1"/>
    <col min="13829" max="13829" width="18.42578125" style="16" customWidth="1"/>
    <col min="13830" max="13830" width="16.5703125" style="16" bestFit="1" customWidth="1"/>
    <col min="13831" max="13831" width="16.85546875" style="16" customWidth="1"/>
    <col min="13832" max="13832" width="45.28515625" style="16" customWidth="1"/>
    <col min="13833" max="14078" width="9.140625" style="16"/>
    <col min="14079" max="14082" width="5" style="16" customWidth="1"/>
    <col min="14083" max="14083" width="45.5703125" style="16" customWidth="1"/>
    <col min="14084" max="14084" width="16.42578125" style="16" customWidth="1"/>
    <col min="14085" max="14085" width="18.42578125" style="16" customWidth="1"/>
    <col min="14086" max="14086" width="16.5703125" style="16" bestFit="1" customWidth="1"/>
    <col min="14087" max="14087" width="16.85546875" style="16" customWidth="1"/>
    <col min="14088" max="14088" width="45.28515625" style="16" customWidth="1"/>
    <col min="14089" max="14334" width="9.140625" style="16"/>
    <col min="14335" max="14338" width="5" style="16" customWidth="1"/>
    <col min="14339" max="14339" width="45.5703125" style="16" customWidth="1"/>
    <col min="14340" max="14340" width="16.42578125" style="16" customWidth="1"/>
    <col min="14341" max="14341" width="18.42578125" style="16" customWidth="1"/>
    <col min="14342" max="14342" width="16.5703125" style="16" bestFit="1" customWidth="1"/>
    <col min="14343" max="14343" width="16.85546875" style="16" customWidth="1"/>
    <col min="14344" max="14344" width="45.28515625" style="16" customWidth="1"/>
    <col min="14345" max="14590" width="9.140625" style="16"/>
    <col min="14591" max="14594" width="5" style="16" customWidth="1"/>
    <col min="14595" max="14595" width="45.5703125" style="16" customWidth="1"/>
    <col min="14596" max="14596" width="16.42578125" style="16" customWidth="1"/>
    <col min="14597" max="14597" width="18.42578125" style="16" customWidth="1"/>
    <col min="14598" max="14598" width="16.5703125" style="16" bestFit="1" customWidth="1"/>
    <col min="14599" max="14599" width="16.85546875" style="16" customWidth="1"/>
    <col min="14600" max="14600" width="45.28515625" style="16" customWidth="1"/>
    <col min="14601" max="14846" width="9.140625" style="16"/>
    <col min="14847" max="14850" width="5" style="16" customWidth="1"/>
    <col min="14851" max="14851" width="45.5703125" style="16" customWidth="1"/>
    <col min="14852" max="14852" width="16.42578125" style="16" customWidth="1"/>
    <col min="14853" max="14853" width="18.42578125" style="16" customWidth="1"/>
    <col min="14854" max="14854" width="16.5703125" style="16" bestFit="1" customWidth="1"/>
    <col min="14855" max="14855" width="16.85546875" style="16" customWidth="1"/>
    <col min="14856" max="14856" width="45.28515625" style="16" customWidth="1"/>
    <col min="14857" max="15102" width="9.140625" style="16"/>
    <col min="15103" max="15106" width="5" style="16" customWidth="1"/>
    <col min="15107" max="15107" width="45.5703125" style="16" customWidth="1"/>
    <col min="15108" max="15108" width="16.42578125" style="16" customWidth="1"/>
    <col min="15109" max="15109" width="18.42578125" style="16" customWidth="1"/>
    <col min="15110" max="15110" width="16.5703125" style="16" bestFit="1" customWidth="1"/>
    <col min="15111" max="15111" width="16.85546875" style="16" customWidth="1"/>
    <col min="15112" max="15112" width="45.28515625" style="16" customWidth="1"/>
    <col min="15113" max="15358" width="9.140625" style="16"/>
    <col min="15359" max="15362" width="5" style="16" customWidth="1"/>
    <col min="15363" max="15363" width="45.5703125" style="16" customWidth="1"/>
    <col min="15364" max="15364" width="16.42578125" style="16" customWidth="1"/>
    <col min="15365" max="15365" width="18.42578125" style="16" customWidth="1"/>
    <col min="15366" max="15366" width="16.5703125" style="16" bestFit="1" customWidth="1"/>
    <col min="15367" max="15367" width="16.85546875" style="16" customWidth="1"/>
    <col min="15368" max="15368" width="45.28515625" style="16" customWidth="1"/>
    <col min="15369" max="15614" width="9.140625" style="16"/>
    <col min="15615" max="15618" width="5" style="16" customWidth="1"/>
    <col min="15619" max="15619" width="45.5703125" style="16" customWidth="1"/>
    <col min="15620" max="15620" width="16.42578125" style="16" customWidth="1"/>
    <col min="15621" max="15621" width="18.42578125" style="16" customWidth="1"/>
    <col min="15622" max="15622" width="16.5703125" style="16" bestFit="1" customWidth="1"/>
    <col min="15623" max="15623" width="16.85546875" style="16" customWidth="1"/>
    <col min="15624" max="15624" width="45.28515625" style="16" customWidth="1"/>
    <col min="15625" max="15870" width="9.140625" style="16"/>
    <col min="15871" max="15874" width="5" style="16" customWidth="1"/>
    <col min="15875" max="15875" width="45.5703125" style="16" customWidth="1"/>
    <col min="15876" max="15876" width="16.42578125" style="16" customWidth="1"/>
    <col min="15877" max="15877" width="18.42578125" style="16" customWidth="1"/>
    <col min="15878" max="15878" width="16.5703125" style="16" bestFit="1" customWidth="1"/>
    <col min="15879" max="15879" width="16.85546875" style="16" customWidth="1"/>
    <col min="15880" max="15880" width="45.28515625" style="16" customWidth="1"/>
    <col min="15881" max="16126" width="9.140625" style="16"/>
    <col min="16127" max="16130" width="5" style="16" customWidth="1"/>
    <col min="16131" max="16131" width="45.5703125" style="16" customWidth="1"/>
    <col min="16132" max="16132" width="16.42578125" style="16" customWidth="1"/>
    <col min="16133" max="16133" width="18.42578125" style="16" customWidth="1"/>
    <col min="16134" max="16134" width="16.5703125" style="16" bestFit="1" customWidth="1"/>
    <col min="16135" max="16135" width="16.85546875" style="16" customWidth="1"/>
    <col min="16136" max="16136" width="45.28515625" style="16" customWidth="1"/>
    <col min="16137" max="16384" width="9.140625" style="16"/>
  </cols>
  <sheetData>
    <row r="1" spans="1:7" ht="30.75" customHeight="1" x14ac:dyDescent="0.3">
      <c r="A1" s="683" t="s">
        <v>433</v>
      </c>
      <c r="B1" s="683"/>
      <c r="C1" s="683"/>
      <c r="D1" s="683"/>
      <c r="E1" s="683"/>
      <c r="F1" s="683"/>
      <c r="G1" s="683"/>
    </row>
    <row r="2" spans="1:7" ht="59.25" customHeight="1" x14ac:dyDescent="0.3">
      <c r="A2" s="683" t="s">
        <v>105</v>
      </c>
      <c r="B2" s="683"/>
      <c r="C2" s="683"/>
      <c r="D2" s="683"/>
      <c r="E2" s="683"/>
      <c r="F2" s="683"/>
      <c r="G2" s="683"/>
    </row>
    <row r="3" spans="1:7" ht="70.5" customHeight="1" x14ac:dyDescent="0.3">
      <c r="A3" s="699" t="s">
        <v>449</v>
      </c>
      <c r="B3" s="699"/>
      <c r="C3" s="699"/>
      <c r="D3" s="699"/>
      <c r="E3" s="699"/>
      <c r="F3" s="699"/>
      <c r="G3" s="699"/>
    </row>
    <row r="5" spans="1:7" ht="72.75" customHeight="1" x14ac:dyDescent="0.3">
      <c r="A5" s="700" t="s">
        <v>374</v>
      </c>
      <c r="B5" s="700" t="s">
        <v>375</v>
      </c>
      <c r="C5" s="700" t="s">
        <v>376</v>
      </c>
      <c r="D5" s="700" t="s">
        <v>405</v>
      </c>
      <c r="E5" s="702" t="s">
        <v>377</v>
      </c>
      <c r="F5" s="704" t="s">
        <v>111</v>
      </c>
      <c r="G5" s="705"/>
    </row>
    <row r="6" spans="1:7" ht="84" customHeight="1" x14ac:dyDescent="0.3">
      <c r="A6" s="701"/>
      <c r="B6" s="701"/>
      <c r="C6" s="701"/>
      <c r="D6" s="701"/>
      <c r="E6" s="703"/>
      <c r="F6" s="481" t="s">
        <v>379</v>
      </c>
      <c r="G6" s="481" t="s">
        <v>380</v>
      </c>
    </row>
    <row r="7" spans="1:7" x14ac:dyDescent="0.3">
      <c r="A7" s="481">
        <v>1</v>
      </c>
      <c r="B7" s="481">
        <v>2</v>
      </c>
      <c r="C7" s="481">
        <v>3</v>
      </c>
      <c r="D7" s="481">
        <v>4</v>
      </c>
      <c r="E7" s="481">
        <v>5</v>
      </c>
      <c r="F7" s="481">
        <v>6</v>
      </c>
      <c r="G7" s="481">
        <v>7</v>
      </c>
    </row>
    <row r="8" spans="1:7" x14ac:dyDescent="0.3">
      <c r="A8" s="482"/>
      <c r="B8" s="482"/>
      <c r="C8" s="482"/>
      <c r="D8" s="482"/>
      <c r="E8" s="483" t="s">
        <v>0</v>
      </c>
      <c r="F8" s="430">
        <f>SUM(F10,F17,F22)</f>
        <v>-20000</v>
      </c>
      <c r="G8" s="430">
        <f>SUM(G10,G17,G22)</f>
        <v>-20000</v>
      </c>
    </row>
    <row r="9" spans="1:7" x14ac:dyDescent="0.3">
      <c r="A9" s="482"/>
      <c r="B9" s="482"/>
      <c r="C9" s="482"/>
      <c r="D9" s="482"/>
      <c r="E9" s="483" t="s">
        <v>417</v>
      </c>
      <c r="F9" s="484"/>
      <c r="G9" s="481"/>
    </row>
    <row r="10" spans="1:7" ht="34.5" x14ac:dyDescent="0.3">
      <c r="A10" s="482"/>
      <c r="B10" s="482"/>
      <c r="C10" s="482"/>
      <c r="D10" s="482"/>
      <c r="E10" s="485" t="s">
        <v>418</v>
      </c>
      <c r="F10" s="430">
        <v>0</v>
      </c>
      <c r="G10" s="430">
        <f>SUM(G12)</f>
        <v>25000</v>
      </c>
    </row>
    <row r="11" spans="1:7" x14ac:dyDescent="0.3">
      <c r="A11" s="482"/>
      <c r="B11" s="482"/>
      <c r="C11" s="482"/>
      <c r="D11" s="482"/>
      <c r="E11" s="481" t="s">
        <v>417</v>
      </c>
      <c r="F11" s="482"/>
      <c r="G11" s="482"/>
    </row>
    <row r="12" spans="1:7" ht="34.5" x14ac:dyDescent="0.3">
      <c r="A12" s="486" t="s">
        <v>382</v>
      </c>
      <c r="B12" s="486" t="s">
        <v>384</v>
      </c>
      <c r="C12" s="486" t="s">
        <v>386</v>
      </c>
      <c r="D12" s="486" t="s">
        <v>386</v>
      </c>
      <c r="E12" s="483" t="s">
        <v>419</v>
      </c>
      <c r="F12" s="430">
        <v>0</v>
      </c>
      <c r="G12" s="430">
        <f>SUM(G14)</f>
        <v>25000</v>
      </c>
    </row>
    <row r="13" spans="1:7" x14ac:dyDescent="0.3">
      <c r="A13" s="482"/>
      <c r="B13" s="482"/>
      <c r="C13" s="482"/>
      <c r="D13" s="482"/>
      <c r="E13" s="481" t="s">
        <v>417</v>
      </c>
      <c r="F13" s="482"/>
      <c r="G13" s="482"/>
    </row>
    <row r="14" spans="1:7" x14ac:dyDescent="0.3">
      <c r="A14" s="482"/>
      <c r="B14" s="482"/>
      <c r="C14" s="482"/>
      <c r="D14" s="482"/>
      <c r="E14" s="483" t="s">
        <v>420</v>
      </c>
      <c r="F14" s="430">
        <v>0</v>
      </c>
      <c r="G14" s="430">
        <f>SUM(G16)</f>
        <v>25000</v>
      </c>
    </row>
    <row r="15" spans="1:7" x14ac:dyDescent="0.3">
      <c r="A15" s="482"/>
      <c r="B15" s="482"/>
      <c r="C15" s="482"/>
      <c r="D15" s="482"/>
      <c r="E15" s="481" t="s">
        <v>421</v>
      </c>
      <c r="F15" s="482"/>
      <c r="G15" s="482"/>
    </row>
    <row r="16" spans="1:7" x14ac:dyDescent="0.3">
      <c r="A16" s="487"/>
      <c r="B16" s="487"/>
      <c r="C16" s="487"/>
      <c r="D16" s="487"/>
      <c r="E16" s="483" t="s">
        <v>422</v>
      </c>
      <c r="F16" s="430">
        <v>0</v>
      </c>
      <c r="G16" s="430">
        <f>SUM(Կապիտալ!F18)</f>
        <v>25000</v>
      </c>
    </row>
    <row r="17" spans="1:8" ht="34.5" x14ac:dyDescent="0.3">
      <c r="A17" s="488"/>
      <c r="B17" s="488"/>
      <c r="C17" s="488"/>
      <c r="D17" s="488"/>
      <c r="E17" s="485" t="s">
        <v>423</v>
      </c>
      <c r="F17" s="430">
        <v>0</v>
      </c>
      <c r="G17" s="430">
        <f>SUM(G19)</f>
        <v>-25000</v>
      </c>
    </row>
    <row r="18" spans="1:8" x14ac:dyDescent="0.3">
      <c r="A18" s="488"/>
      <c r="B18" s="488"/>
      <c r="C18" s="488"/>
      <c r="D18" s="488"/>
      <c r="E18" s="481" t="s">
        <v>417</v>
      </c>
      <c r="F18" s="484"/>
      <c r="G18" s="484"/>
    </row>
    <row r="19" spans="1:8" x14ac:dyDescent="0.3">
      <c r="A19" s="486" t="s">
        <v>393</v>
      </c>
      <c r="B19" s="486" t="s">
        <v>395</v>
      </c>
      <c r="C19" s="486" t="s">
        <v>386</v>
      </c>
      <c r="D19" s="488" t="s">
        <v>424</v>
      </c>
      <c r="E19" s="483" t="s">
        <v>110</v>
      </c>
      <c r="F19" s="435">
        <v>0</v>
      </c>
      <c r="G19" s="435">
        <f>SUM(G21)</f>
        <v>-25000</v>
      </c>
    </row>
    <row r="20" spans="1:8" x14ac:dyDescent="0.3">
      <c r="A20" s="488"/>
      <c r="B20" s="488"/>
      <c r="C20" s="488"/>
      <c r="D20" s="488"/>
      <c r="E20" s="481" t="s">
        <v>417</v>
      </c>
      <c r="F20" s="481"/>
      <c r="G20" s="484"/>
    </row>
    <row r="21" spans="1:8" x14ac:dyDescent="0.3">
      <c r="A21" s="488"/>
      <c r="B21" s="488"/>
      <c r="C21" s="488"/>
      <c r="D21" s="488"/>
      <c r="E21" s="483" t="s">
        <v>425</v>
      </c>
      <c r="F21" s="430">
        <v>0</v>
      </c>
      <c r="G21" s="430">
        <f>SUM(Կապիտալ!F23)</f>
        <v>-25000</v>
      </c>
    </row>
    <row r="22" spans="1:8" x14ac:dyDescent="0.3">
      <c r="A22" s="488"/>
      <c r="B22" s="488"/>
      <c r="C22" s="488"/>
      <c r="D22" s="488"/>
      <c r="E22" s="485" t="s">
        <v>428</v>
      </c>
      <c r="F22" s="541">
        <f>SUM(F24,F36)</f>
        <v>-20000</v>
      </c>
      <c r="G22" s="541">
        <f>SUM(F22)</f>
        <v>-20000</v>
      </c>
    </row>
    <row r="23" spans="1:8" x14ac:dyDescent="0.3">
      <c r="A23" s="488"/>
      <c r="B23" s="488"/>
      <c r="C23" s="488"/>
      <c r="D23" s="488"/>
      <c r="E23" s="481" t="s">
        <v>417</v>
      </c>
      <c r="F23" s="542"/>
      <c r="G23" s="542"/>
    </row>
    <row r="24" spans="1:8" ht="34.5" x14ac:dyDescent="0.3">
      <c r="A24" s="486" t="s">
        <v>382</v>
      </c>
      <c r="B24" s="486" t="s">
        <v>384</v>
      </c>
      <c r="C24" s="486" t="s">
        <v>386</v>
      </c>
      <c r="D24" s="488" t="s">
        <v>386</v>
      </c>
      <c r="E24" s="483" t="s">
        <v>419</v>
      </c>
      <c r="F24" s="541">
        <f>SUM(F26)</f>
        <v>-45000</v>
      </c>
      <c r="G24" s="541">
        <f>SUM(G26)</f>
        <v>-45000</v>
      </c>
    </row>
    <row r="25" spans="1:8" x14ac:dyDescent="0.3">
      <c r="A25" s="488"/>
      <c r="B25" s="488"/>
      <c r="C25" s="488"/>
      <c r="D25" s="488"/>
      <c r="E25" s="481" t="s">
        <v>417</v>
      </c>
      <c r="F25" s="542"/>
      <c r="G25" s="542"/>
    </row>
    <row r="26" spans="1:8" x14ac:dyDescent="0.3">
      <c r="A26" s="488"/>
      <c r="B26" s="488"/>
      <c r="C26" s="488"/>
      <c r="D26" s="488"/>
      <c r="E26" s="483" t="s">
        <v>420</v>
      </c>
      <c r="F26" s="541">
        <f>SUM(F28,F32)</f>
        <v>-45000</v>
      </c>
      <c r="G26" s="541">
        <f>SUM(G28,G32)</f>
        <v>-45000</v>
      </c>
      <c r="H26" s="496"/>
    </row>
    <row r="27" spans="1:8" x14ac:dyDescent="0.3">
      <c r="A27" s="488"/>
      <c r="B27" s="488"/>
      <c r="C27" s="488"/>
      <c r="D27" s="488"/>
      <c r="E27" s="489" t="s">
        <v>421</v>
      </c>
      <c r="F27" s="543"/>
      <c r="G27" s="543"/>
    </row>
    <row r="28" spans="1:8" ht="34.5" x14ac:dyDescent="0.3">
      <c r="A28" s="488"/>
      <c r="B28" s="488"/>
      <c r="C28" s="488"/>
      <c r="D28" s="488"/>
      <c r="E28" s="494" t="s">
        <v>426</v>
      </c>
      <c r="F28" s="541">
        <f>SUM(F29:F31)</f>
        <v>-44000</v>
      </c>
      <c r="G28" s="541">
        <f>SUM(G29:G31)</f>
        <v>-44000</v>
      </c>
    </row>
    <row r="29" spans="1:8" x14ac:dyDescent="0.3">
      <c r="A29" s="488"/>
      <c r="B29" s="488"/>
      <c r="C29" s="488"/>
      <c r="D29" s="488"/>
      <c r="E29" s="497" t="s">
        <v>417</v>
      </c>
      <c r="F29" s="544"/>
      <c r="G29" s="544"/>
    </row>
    <row r="30" spans="1:8" ht="34.5" x14ac:dyDescent="0.3">
      <c r="A30" s="488"/>
      <c r="B30" s="488"/>
      <c r="C30" s="488"/>
      <c r="D30" s="498"/>
      <c r="E30" s="450" t="s">
        <v>429</v>
      </c>
      <c r="F30" s="545">
        <f>SUM(Կապիտալ!F32)</f>
        <v>-4000</v>
      </c>
      <c r="G30" s="545">
        <f>SUM(F30)</f>
        <v>-4000</v>
      </c>
    </row>
    <row r="31" spans="1:8" ht="34.5" x14ac:dyDescent="0.3">
      <c r="A31" s="488"/>
      <c r="B31" s="488"/>
      <c r="C31" s="488"/>
      <c r="D31" s="498"/>
      <c r="E31" s="398" t="s">
        <v>430</v>
      </c>
      <c r="F31" s="545">
        <f>SUM(Կապիտալ!F33)</f>
        <v>-40000</v>
      </c>
      <c r="G31" s="545">
        <f>SUM(F31)</f>
        <v>-40000</v>
      </c>
    </row>
    <row r="32" spans="1:8" ht="34.5" x14ac:dyDescent="0.3">
      <c r="A32" s="488"/>
      <c r="B32" s="488"/>
      <c r="C32" s="488"/>
      <c r="D32" s="488"/>
      <c r="E32" s="491" t="s">
        <v>427</v>
      </c>
      <c r="F32" s="541">
        <f>SUM(F34:F35)</f>
        <v>-1000</v>
      </c>
      <c r="G32" s="541">
        <f>SUM(G34:G35)</f>
        <v>-1000</v>
      </c>
    </row>
    <row r="33" spans="1:7" x14ac:dyDescent="0.3">
      <c r="A33" s="488"/>
      <c r="B33" s="488"/>
      <c r="C33" s="488"/>
      <c r="D33" s="488"/>
      <c r="E33" s="481" t="s">
        <v>417</v>
      </c>
      <c r="F33" s="542"/>
      <c r="G33" s="542"/>
    </row>
    <row r="34" spans="1:7" ht="34.5" x14ac:dyDescent="0.3">
      <c r="A34" s="493"/>
      <c r="B34" s="493"/>
      <c r="C34" s="493"/>
      <c r="D34" s="493"/>
      <c r="E34" s="450" t="s">
        <v>431</v>
      </c>
      <c r="F34" s="545">
        <f>SUM(Կապիտալ!F36)</f>
        <v>-500</v>
      </c>
      <c r="G34" s="545">
        <f>SUM(F34)</f>
        <v>-500</v>
      </c>
    </row>
    <row r="35" spans="1:7" ht="34.5" x14ac:dyDescent="0.3">
      <c r="A35" s="493"/>
      <c r="B35" s="493"/>
      <c r="C35" s="493"/>
      <c r="D35" s="493"/>
      <c r="E35" s="450" t="s">
        <v>432</v>
      </c>
      <c r="F35" s="545">
        <f>SUM(Կապիտալ!F37)</f>
        <v>-500</v>
      </c>
      <c r="G35" s="545">
        <f>SUM(F35)</f>
        <v>-500</v>
      </c>
    </row>
    <row r="36" spans="1:7" x14ac:dyDescent="0.3">
      <c r="A36" s="486" t="s">
        <v>393</v>
      </c>
      <c r="B36" s="486" t="s">
        <v>395</v>
      </c>
      <c r="C36" s="486" t="s">
        <v>386</v>
      </c>
      <c r="D36" s="488" t="s">
        <v>384</v>
      </c>
      <c r="E36" s="491" t="s">
        <v>110</v>
      </c>
      <c r="F36" s="495">
        <f>SUM(F38:F38)</f>
        <v>25000</v>
      </c>
      <c r="G36" s="495">
        <f>SUM(G38:G38)</f>
        <v>25000</v>
      </c>
    </row>
    <row r="37" spans="1:7" x14ac:dyDescent="0.3">
      <c r="A37" s="487"/>
      <c r="B37" s="487"/>
      <c r="C37" s="499"/>
      <c r="D37" s="500"/>
      <c r="E37" s="501" t="s">
        <v>417</v>
      </c>
      <c r="F37" s="502"/>
      <c r="G37" s="490"/>
    </row>
    <row r="38" spans="1:7" ht="34.5" x14ac:dyDescent="0.3">
      <c r="A38" s="48"/>
      <c r="B38" s="48"/>
      <c r="C38" s="48"/>
      <c r="D38" s="48"/>
      <c r="E38" s="470" t="s">
        <v>434</v>
      </c>
      <c r="F38" s="492">
        <f>SUM(Կապիտալ!F40)</f>
        <v>25000</v>
      </c>
      <c r="G38" s="492">
        <f>SUM(F38)</f>
        <v>25000</v>
      </c>
    </row>
  </sheetData>
  <mergeCells count="9">
    <mergeCell ref="A1:G1"/>
    <mergeCell ref="A2:G2"/>
    <mergeCell ref="A3:G3"/>
    <mergeCell ref="A5:A6"/>
    <mergeCell ref="B5:B6"/>
    <mergeCell ref="C5:C6"/>
    <mergeCell ref="D5:D6"/>
    <mergeCell ref="E5:E6"/>
    <mergeCell ref="F5:G5"/>
  </mergeCells>
  <pageMargins left="0.7" right="0.2" top="0.45" bottom="0.41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C13" sqref="C13"/>
    </sheetView>
  </sheetViews>
  <sheetFormatPr defaultRowHeight="17.25" x14ac:dyDescent="0.3"/>
  <cols>
    <col min="1" max="1" width="40.7109375" style="549" customWidth="1"/>
    <col min="2" max="2" width="22" style="549" customWidth="1"/>
    <col min="3" max="3" width="19" style="549" customWidth="1"/>
    <col min="4" max="4" width="12.7109375" style="549" bestFit="1" customWidth="1"/>
    <col min="5" max="16384" width="9.140625" style="549"/>
  </cols>
  <sheetData>
    <row r="1" spans="1:6" s="16" customFormat="1" ht="28.5" customHeight="1" x14ac:dyDescent="0.3">
      <c r="A1" s="683" t="s">
        <v>452</v>
      </c>
      <c r="B1" s="683"/>
      <c r="C1" s="683"/>
      <c r="D1" s="546"/>
      <c r="E1" s="546"/>
      <c r="F1" s="546"/>
    </row>
    <row r="2" spans="1:6" s="16" customFormat="1" ht="54.75" customHeight="1" x14ac:dyDescent="0.3">
      <c r="A2" s="683" t="s">
        <v>105</v>
      </c>
      <c r="B2" s="683"/>
      <c r="C2" s="683"/>
      <c r="D2" s="546"/>
      <c r="E2" s="546"/>
      <c r="F2" s="546"/>
    </row>
    <row r="3" spans="1:6" x14ac:dyDescent="0.3">
      <c r="A3" s="547"/>
      <c r="B3" s="547"/>
      <c r="C3" s="547"/>
      <c r="D3" s="548"/>
    </row>
    <row r="4" spans="1:6" ht="57" customHeight="1" x14ac:dyDescent="0.3">
      <c r="A4" s="706" t="s">
        <v>453</v>
      </c>
      <c r="B4" s="706"/>
      <c r="C4" s="706"/>
      <c r="D4" s="550"/>
    </row>
    <row r="6" spans="1:6" x14ac:dyDescent="0.3">
      <c r="A6" s="707" t="s">
        <v>454</v>
      </c>
      <c r="B6" s="710" t="s">
        <v>455</v>
      </c>
      <c r="C6" s="711"/>
    </row>
    <row r="7" spans="1:6" ht="36.75" customHeight="1" x14ac:dyDescent="0.3">
      <c r="A7" s="708"/>
      <c r="B7" s="712" t="s">
        <v>463</v>
      </c>
      <c r="C7" s="713"/>
    </row>
    <row r="8" spans="1:6" x14ac:dyDescent="0.3">
      <c r="A8" s="708"/>
      <c r="B8" s="707" t="s">
        <v>456</v>
      </c>
      <c r="C8" s="551" t="s">
        <v>109</v>
      </c>
    </row>
    <row r="9" spans="1:6" x14ac:dyDescent="0.3">
      <c r="A9" s="709"/>
      <c r="B9" s="709"/>
      <c r="C9" s="552" t="s">
        <v>457</v>
      </c>
    </row>
    <row r="10" spans="1:6" s="40" customFormat="1" x14ac:dyDescent="0.3">
      <c r="A10" s="553" t="s">
        <v>0</v>
      </c>
      <c r="B10" s="554">
        <f>SUM(եռամսյակային!F8)</f>
        <v>-20000</v>
      </c>
      <c r="C10" s="554">
        <v>0</v>
      </c>
      <c r="D10" s="555"/>
    </row>
    <row r="11" spans="1:6" s="40" customFormat="1" x14ac:dyDescent="0.3">
      <c r="A11" s="556" t="s">
        <v>458</v>
      </c>
      <c r="B11" s="557"/>
      <c r="C11" s="557"/>
    </row>
    <row r="12" spans="1:6" s="40" customFormat="1" x14ac:dyDescent="0.3">
      <c r="A12" s="558" t="s">
        <v>459</v>
      </c>
      <c r="B12" s="554">
        <f>B10</f>
        <v>-20000</v>
      </c>
      <c r="C12" s="559">
        <v>0</v>
      </c>
    </row>
    <row r="13" spans="1:6" s="40" customFormat="1" x14ac:dyDescent="0.3">
      <c r="A13" s="556" t="s">
        <v>458</v>
      </c>
      <c r="B13" s="554"/>
      <c r="C13" s="557"/>
    </row>
    <row r="14" spans="1:6" s="40" customFormat="1" x14ac:dyDescent="0.3">
      <c r="A14" s="558" t="s">
        <v>460</v>
      </c>
      <c r="B14" s="554">
        <f>B12</f>
        <v>-20000</v>
      </c>
      <c r="C14" s="559">
        <v>0</v>
      </c>
    </row>
    <row r="15" spans="1:6" s="40" customFormat="1" x14ac:dyDescent="0.3">
      <c r="A15" s="556" t="s">
        <v>458</v>
      </c>
      <c r="B15" s="554"/>
      <c r="C15" s="557"/>
    </row>
    <row r="16" spans="1:6" s="40" customFormat="1" x14ac:dyDescent="0.3">
      <c r="A16" s="560" t="s">
        <v>461</v>
      </c>
      <c r="B16" s="554">
        <f>B14</f>
        <v>-20000</v>
      </c>
      <c r="C16" s="561">
        <v>0</v>
      </c>
    </row>
    <row r="17" spans="1:3" s="40" customFormat="1" ht="34.5" x14ac:dyDescent="0.3">
      <c r="A17" s="562" t="s">
        <v>462</v>
      </c>
      <c r="B17" s="563">
        <f>SUM(եռամսյակային!F8)</f>
        <v>-20000</v>
      </c>
      <c r="C17" s="564">
        <v>0</v>
      </c>
    </row>
  </sheetData>
  <mergeCells count="7">
    <mergeCell ref="A1:C1"/>
    <mergeCell ref="A2:C2"/>
    <mergeCell ref="A4:C4"/>
    <mergeCell ref="A6:A9"/>
    <mergeCell ref="B6:C6"/>
    <mergeCell ref="B7:C7"/>
    <mergeCell ref="B8:B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H10" sqref="H10"/>
    </sheetView>
  </sheetViews>
  <sheetFormatPr defaultRowHeight="17.25" x14ac:dyDescent="0.3"/>
  <cols>
    <col min="1" max="1" width="13.42578125" style="16" customWidth="1"/>
    <col min="2" max="2" width="12.7109375" style="16" customWidth="1"/>
    <col min="3" max="3" width="27.5703125" style="16" customWidth="1"/>
    <col min="4" max="4" width="21.5703125" style="16" customWidth="1"/>
    <col min="5" max="5" width="19.5703125" style="16" customWidth="1"/>
    <col min="6" max="6" width="20.7109375" style="16" customWidth="1"/>
    <col min="7" max="7" width="20.42578125" style="16" customWidth="1"/>
    <col min="8" max="16384" width="9.140625" style="16"/>
  </cols>
  <sheetData>
    <row r="1" spans="1:7" ht="28.5" customHeight="1" x14ac:dyDescent="0.3">
      <c r="A1" s="569" t="s">
        <v>125</v>
      </c>
      <c r="B1" s="569"/>
      <c r="C1" s="569"/>
      <c r="D1" s="569"/>
      <c r="E1" s="569"/>
      <c r="F1" s="569"/>
      <c r="G1" s="569"/>
    </row>
    <row r="2" spans="1:7" ht="33.75" customHeight="1" x14ac:dyDescent="0.3">
      <c r="A2" s="570" t="s">
        <v>122</v>
      </c>
      <c r="B2" s="570"/>
      <c r="C2" s="570"/>
      <c r="D2" s="570"/>
      <c r="E2" s="570"/>
      <c r="F2" s="570"/>
      <c r="G2" s="570"/>
    </row>
    <row r="3" spans="1:7" ht="26.25" customHeight="1" x14ac:dyDescent="0.3">
      <c r="A3" s="570" t="s">
        <v>2</v>
      </c>
      <c r="B3" s="570"/>
      <c r="C3" s="570"/>
      <c r="D3" s="570"/>
      <c r="E3" s="570"/>
      <c r="F3" s="570"/>
      <c r="G3" s="570"/>
    </row>
    <row r="4" spans="1:7" ht="30.75" customHeight="1" x14ac:dyDescent="0.3">
      <c r="A4" s="569" t="s">
        <v>23</v>
      </c>
      <c r="B4" s="569"/>
      <c r="C4" s="569"/>
      <c r="D4" s="569"/>
      <c r="E4" s="569"/>
      <c r="F4" s="569"/>
      <c r="G4" s="569"/>
    </row>
    <row r="5" spans="1:7" x14ac:dyDescent="0.3">
      <c r="A5" s="396"/>
      <c r="B5" s="396"/>
      <c r="C5" s="396"/>
      <c r="D5" s="396"/>
      <c r="E5" s="396"/>
      <c r="F5" s="396"/>
      <c r="G5" s="396"/>
    </row>
    <row r="6" spans="1:7" ht="57.75" customHeight="1" x14ac:dyDescent="0.3">
      <c r="A6" s="571" t="s">
        <v>451</v>
      </c>
      <c r="B6" s="571"/>
      <c r="C6" s="571"/>
      <c r="D6" s="571"/>
      <c r="E6" s="571"/>
      <c r="F6" s="571"/>
      <c r="G6" s="571"/>
    </row>
    <row r="7" spans="1:7" ht="49.5" customHeight="1" x14ac:dyDescent="0.3">
      <c r="A7" s="572" t="s">
        <v>24</v>
      </c>
      <c r="B7" s="572"/>
      <c r="C7" s="572"/>
      <c r="D7" s="572"/>
      <c r="E7" s="572"/>
      <c r="F7" s="572"/>
      <c r="G7" s="572"/>
    </row>
    <row r="8" spans="1:7" s="45" customFormat="1" x14ac:dyDescent="0.3"/>
    <row r="9" spans="1:7" s="46" customFormat="1" ht="31.5" customHeight="1" x14ac:dyDescent="0.3">
      <c r="A9" s="573" t="s">
        <v>123</v>
      </c>
      <c r="B9" s="573"/>
      <c r="C9" s="573"/>
      <c r="D9" s="573"/>
      <c r="E9" s="573"/>
      <c r="F9" s="573"/>
      <c r="G9" s="573"/>
    </row>
    <row r="10" spans="1:7" s="24" customFormat="1" ht="25.5" customHeight="1" x14ac:dyDescent="0.3">
      <c r="A10" s="573" t="s">
        <v>124</v>
      </c>
      <c r="B10" s="573"/>
      <c r="C10" s="573"/>
      <c r="D10" s="573"/>
      <c r="E10" s="573"/>
      <c r="F10" s="573"/>
      <c r="G10" s="573"/>
    </row>
    <row r="11" spans="1:7" s="24" customFormat="1" ht="36" customHeight="1" x14ac:dyDescent="0.25">
      <c r="A11" s="574" t="s">
        <v>26</v>
      </c>
      <c r="B11" s="574"/>
      <c r="C11" s="574"/>
      <c r="D11" s="575" t="s">
        <v>13</v>
      </c>
      <c r="E11" s="576"/>
      <c r="F11" s="576"/>
      <c r="G11" s="577"/>
    </row>
    <row r="12" spans="1:7" s="24" customFormat="1" ht="25.5" customHeight="1" x14ac:dyDescent="0.25">
      <c r="A12" s="574"/>
      <c r="B12" s="574"/>
      <c r="C12" s="574"/>
      <c r="D12" s="578" t="s">
        <v>27</v>
      </c>
      <c r="E12" s="580"/>
      <c r="F12" s="581" t="s">
        <v>28</v>
      </c>
      <c r="G12" s="581"/>
    </row>
    <row r="13" spans="1:7" s="24" customFormat="1" x14ac:dyDescent="0.25">
      <c r="A13" s="574"/>
      <c r="B13" s="574"/>
      <c r="C13" s="574"/>
      <c r="D13" s="43" t="s">
        <v>9</v>
      </c>
      <c r="E13" s="43" t="s">
        <v>5</v>
      </c>
      <c r="F13" s="43" t="s">
        <v>9</v>
      </c>
      <c r="G13" s="43" t="s">
        <v>5</v>
      </c>
    </row>
    <row r="14" spans="1:7" x14ac:dyDescent="0.3">
      <c r="A14" s="582" t="s">
        <v>29</v>
      </c>
      <c r="B14" s="583"/>
      <c r="C14" s="586" t="s">
        <v>10</v>
      </c>
      <c r="D14" s="587"/>
      <c r="E14" s="587"/>
      <c r="F14" s="587"/>
      <c r="G14" s="588"/>
    </row>
    <row r="15" spans="1:7" x14ac:dyDescent="0.3">
      <c r="A15" s="582"/>
      <c r="B15" s="583"/>
      <c r="C15" s="589" t="s">
        <v>158</v>
      </c>
      <c r="D15" s="590"/>
      <c r="E15" s="591"/>
      <c r="F15" s="591"/>
      <c r="G15" s="592"/>
    </row>
    <row r="16" spans="1:7" ht="18" thickBot="1" x14ac:dyDescent="0.35">
      <c r="A16" s="584"/>
      <c r="B16" s="585"/>
      <c r="C16" s="586" t="s">
        <v>45</v>
      </c>
      <c r="D16" s="587"/>
      <c r="E16" s="593"/>
      <c r="F16" s="593"/>
      <c r="G16" s="588"/>
    </row>
    <row r="17" spans="1:7" ht="45" customHeight="1" thickBot="1" x14ac:dyDescent="0.35">
      <c r="A17" s="25">
        <v>1049</v>
      </c>
      <c r="B17" s="42" t="s">
        <v>46</v>
      </c>
      <c r="C17" s="594" t="s">
        <v>159</v>
      </c>
      <c r="D17" s="573"/>
      <c r="E17" s="573"/>
      <c r="F17" s="573"/>
      <c r="G17" s="595"/>
    </row>
    <row r="18" spans="1:7" ht="77.25" customHeight="1" thickBot="1" x14ac:dyDescent="0.35">
      <c r="A18" s="596" t="s">
        <v>47</v>
      </c>
      <c r="B18" s="597"/>
      <c r="C18" s="397" t="s">
        <v>160</v>
      </c>
      <c r="D18" s="47"/>
      <c r="E18" s="47"/>
      <c r="F18" s="47"/>
      <c r="G18" s="47"/>
    </row>
    <row r="19" spans="1:7" ht="63.75" customHeight="1" x14ac:dyDescent="0.3">
      <c r="A19" s="598"/>
      <c r="B19" s="599"/>
      <c r="C19" s="47" t="s">
        <v>162</v>
      </c>
      <c r="D19" s="47"/>
      <c r="E19" s="47"/>
      <c r="F19" s="47"/>
      <c r="G19" s="47"/>
    </row>
    <row r="20" spans="1:7" ht="62.25" customHeight="1" thickBot="1" x14ac:dyDescent="0.35">
      <c r="A20" s="600"/>
      <c r="B20" s="601"/>
      <c r="C20" s="47" t="s">
        <v>163</v>
      </c>
      <c r="D20" s="26"/>
      <c r="E20" s="26"/>
      <c r="F20" s="42"/>
      <c r="G20" s="42"/>
    </row>
    <row r="21" spans="1:7" ht="52.5" customHeight="1" thickBot="1" x14ac:dyDescent="0.35">
      <c r="A21" s="594" t="s">
        <v>50</v>
      </c>
      <c r="B21" s="606"/>
      <c r="C21" s="400" t="s">
        <v>161</v>
      </c>
      <c r="D21" s="400"/>
      <c r="E21" s="42"/>
      <c r="F21" s="39"/>
      <c r="G21" s="39"/>
    </row>
    <row r="22" spans="1:7" ht="72" customHeight="1" thickBot="1" x14ac:dyDescent="0.35">
      <c r="A22" s="596" t="s">
        <v>51</v>
      </c>
      <c r="B22" s="607"/>
      <c r="C22" s="597"/>
      <c r="D22" s="400"/>
      <c r="E22" s="42"/>
      <c r="F22" s="27"/>
      <c r="G22" s="27">
        <f>SUM(Կապիտալ!F12)</f>
        <v>25000</v>
      </c>
    </row>
    <row r="23" spans="1:7" ht="41.25" customHeight="1" thickBot="1" x14ac:dyDescent="0.35">
      <c r="A23" s="596" t="s">
        <v>52</v>
      </c>
      <c r="B23" s="597"/>
      <c r="C23" s="27"/>
      <c r="D23" s="27"/>
      <c r="E23" s="42"/>
      <c r="F23" s="42"/>
      <c r="G23" s="42"/>
    </row>
    <row r="24" spans="1:7" ht="86.25" customHeight="1" thickBot="1" x14ac:dyDescent="0.35">
      <c r="A24" s="596" t="s">
        <v>53</v>
      </c>
      <c r="B24" s="597"/>
      <c r="C24" s="400"/>
      <c r="D24" s="400"/>
      <c r="E24" s="42"/>
      <c r="F24" s="42"/>
      <c r="G24" s="42"/>
    </row>
    <row r="25" spans="1:7" ht="42.75" customHeight="1" x14ac:dyDescent="0.3">
      <c r="A25" s="602" t="s">
        <v>39</v>
      </c>
      <c r="B25" s="603"/>
      <c r="C25" s="603"/>
      <c r="D25" s="603"/>
      <c r="E25" s="603"/>
      <c r="F25" s="603"/>
      <c r="G25" s="604"/>
    </row>
    <row r="26" spans="1:7" ht="33.75" customHeight="1" thickBot="1" x14ac:dyDescent="0.35">
      <c r="A26" s="594" t="s">
        <v>164</v>
      </c>
      <c r="B26" s="605"/>
      <c r="C26" s="605"/>
      <c r="D26" s="605"/>
      <c r="E26" s="605"/>
      <c r="F26" s="605"/>
      <c r="G26" s="606"/>
    </row>
    <row r="27" spans="1:7" ht="25.5" customHeight="1" x14ac:dyDescent="0.3">
      <c r="A27" s="602" t="s">
        <v>40</v>
      </c>
      <c r="B27" s="603"/>
      <c r="C27" s="603"/>
      <c r="D27" s="603"/>
      <c r="E27" s="603"/>
      <c r="F27" s="603"/>
      <c r="G27" s="604"/>
    </row>
    <row r="28" spans="1:7" ht="54" customHeight="1" thickBot="1" x14ac:dyDescent="0.35">
      <c r="A28" s="594" t="s">
        <v>165</v>
      </c>
      <c r="B28" s="605"/>
      <c r="C28" s="605"/>
      <c r="D28" s="605"/>
      <c r="E28" s="605"/>
      <c r="F28" s="605"/>
      <c r="G28" s="606"/>
    </row>
  </sheetData>
  <mergeCells count="28">
    <mergeCell ref="A1:G1"/>
    <mergeCell ref="A2:G2"/>
    <mergeCell ref="A3:G3"/>
    <mergeCell ref="A4:G4"/>
    <mergeCell ref="A6:G6"/>
    <mergeCell ref="A18:B18"/>
    <mergeCell ref="A7:G7"/>
    <mergeCell ref="A9:G9"/>
    <mergeCell ref="A10:G10"/>
    <mergeCell ref="A11:C13"/>
    <mergeCell ref="D11:G11"/>
    <mergeCell ref="D12:E12"/>
    <mergeCell ref="F12:G12"/>
    <mergeCell ref="A14:B16"/>
    <mergeCell ref="C14:G14"/>
    <mergeCell ref="C15:G15"/>
    <mergeCell ref="C16:G16"/>
    <mergeCell ref="C17:G17"/>
    <mergeCell ref="A25:G25"/>
    <mergeCell ref="A26:G26"/>
    <mergeCell ref="A27:G27"/>
    <mergeCell ref="A28:G28"/>
    <mergeCell ref="A19:B19"/>
    <mergeCell ref="A20:B20"/>
    <mergeCell ref="A21:B21"/>
    <mergeCell ref="A22:C22"/>
    <mergeCell ref="A23:B23"/>
    <mergeCell ref="A24:B24"/>
  </mergeCells>
  <pageMargins left="0.17" right="0.17" top="0.41" bottom="0.44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H9" sqref="H9"/>
    </sheetView>
  </sheetViews>
  <sheetFormatPr defaultRowHeight="17.25" x14ac:dyDescent="0.3"/>
  <cols>
    <col min="1" max="1" width="13.42578125" style="16" customWidth="1"/>
    <col min="2" max="2" width="12.7109375" style="16" customWidth="1"/>
    <col min="3" max="3" width="33.5703125" style="16" customWidth="1"/>
    <col min="4" max="4" width="19.140625" style="16" customWidth="1"/>
    <col min="5" max="5" width="17.140625" style="16" customWidth="1"/>
    <col min="6" max="6" width="19.140625" style="16" customWidth="1"/>
    <col min="7" max="7" width="20.85546875" style="16" customWidth="1"/>
    <col min="8" max="16384" width="9.140625" style="16"/>
  </cols>
  <sheetData>
    <row r="1" spans="1:7" x14ac:dyDescent="0.3">
      <c r="A1" s="569" t="s">
        <v>239</v>
      </c>
      <c r="B1" s="569"/>
      <c r="C1" s="569"/>
      <c r="D1" s="569"/>
      <c r="E1" s="569"/>
      <c r="F1" s="569"/>
      <c r="G1" s="569"/>
    </row>
    <row r="2" spans="1:7" x14ac:dyDescent="0.3">
      <c r="A2" s="396"/>
      <c r="B2" s="396"/>
      <c r="C2" s="396"/>
      <c r="D2" s="396"/>
      <c r="E2" s="396"/>
      <c r="F2" s="396"/>
      <c r="G2" s="396"/>
    </row>
    <row r="3" spans="1:7" ht="51.75" customHeight="1" x14ac:dyDescent="0.3">
      <c r="A3" s="571" t="s">
        <v>266</v>
      </c>
      <c r="B3" s="571"/>
      <c r="C3" s="571"/>
      <c r="D3" s="571"/>
      <c r="E3" s="571"/>
      <c r="F3" s="571"/>
      <c r="G3" s="571"/>
    </row>
    <row r="4" spans="1:7" ht="43.5" customHeight="1" x14ac:dyDescent="0.3">
      <c r="A4" s="572" t="s">
        <v>24</v>
      </c>
      <c r="B4" s="572"/>
      <c r="C4" s="572"/>
      <c r="D4" s="572"/>
      <c r="E4" s="572"/>
      <c r="F4" s="572"/>
      <c r="G4" s="572"/>
    </row>
    <row r="5" spans="1:7" s="45" customFormat="1" x14ac:dyDescent="0.3"/>
    <row r="6" spans="1:7" s="53" customFormat="1" ht="39.75" customHeight="1" x14ac:dyDescent="0.25">
      <c r="A6" s="628" t="s">
        <v>170</v>
      </c>
      <c r="B6" s="628"/>
      <c r="C6" s="628"/>
      <c r="D6" s="628"/>
      <c r="E6" s="628"/>
      <c r="F6" s="628"/>
      <c r="G6" s="628"/>
    </row>
    <row r="7" spans="1:7" s="53" customFormat="1" thickBot="1" x14ac:dyDescent="0.3">
      <c r="A7" s="401"/>
      <c r="B7" s="401"/>
      <c r="C7" s="401"/>
      <c r="D7" s="401"/>
      <c r="E7" s="401"/>
      <c r="F7" s="401"/>
      <c r="G7" s="401"/>
    </row>
    <row r="8" spans="1:7" s="53" customFormat="1" ht="36.75" customHeight="1" x14ac:dyDescent="0.25">
      <c r="A8" s="629" t="s">
        <v>26</v>
      </c>
      <c r="B8" s="630"/>
      <c r="C8" s="631"/>
      <c r="D8" s="575" t="s">
        <v>436</v>
      </c>
      <c r="E8" s="576"/>
      <c r="F8" s="576"/>
      <c r="G8" s="577"/>
    </row>
    <row r="9" spans="1:7" s="53" customFormat="1" ht="30" customHeight="1" x14ac:dyDescent="0.25">
      <c r="A9" s="632"/>
      <c r="B9" s="633"/>
      <c r="C9" s="634"/>
      <c r="D9" s="578" t="s">
        <v>27</v>
      </c>
      <c r="E9" s="580"/>
      <c r="F9" s="581" t="s">
        <v>28</v>
      </c>
      <c r="G9" s="581"/>
    </row>
    <row r="10" spans="1:7" s="53" customFormat="1" ht="49.5" customHeight="1" thickBot="1" x14ac:dyDescent="0.3">
      <c r="A10" s="635"/>
      <c r="B10" s="636"/>
      <c r="C10" s="637"/>
      <c r="D10" s="17" t="s">
        <v>9</v>
      </c>
      <c r="E10" s="18" t="s">
        <v>5</v>
      </c>
      <c r="F10" s="17" t="s">
        <v>9</v>
      </c>
      <c r="G10" s="19" t="s">
        <v>5</v>
      </c>
    </row>
    <row r="11" spans="1:7" s="53" customFormat="1" x14ac:dyDescent="0.25">
      <c r="A11" s="638" t="s">
        <v>29</v>
      </c>
      <c r="B11" s="639"/>
      <c r="C11" s="647" t="s">
        <v>10</v>
      </c>
      <c r="D11" s="648"/>
      <c r="E11" s="648"/>
      <c r="F11" s="648"/>
      <c r="G11" s="649"/>
    </row>
    <row r="12" spans="1:7" s="53" customFormat="1" ht="41.25" customHeight="1" x14ac:dyDescent="0.25">
      <c r="A12" s="640"/>
      <c r="B12" s="641"/>
      <c r="C12" s="650" t="s">
        <v>30</v>
      </c>
      <c r="D12" s="651"/>
      <c r="E12" s="651"/>
      <c r="F12" s="651"/>
      <c r="G12" s="652"/>
    </row>
    <row r="13" spans="1:7" s="53" customFormat="1" ht="30.75" customHeight="1" x14ac:dyDescent="0.25">
      <c r="A13" s="653">
        <v>1146</v>
      </c>
      <c r="B13" s="580" t="s">
        <v>171</v>
      </c>
      <c r="C13" s="20" t="s">
        <v>31</v>
      </c>
      <c r="D13" s="21"/>
      <c r="E13" s="22"/>
      <c r="F13" s="22"/>
      <c r="G13" s="23"/>
    </row>
    <row r="14" spans="1:7" s="53" customFormat="1" ht="61.5" customHeight="1" thickBot="1" x14ac:dyDescent="0.3">
      <c r="A14" s="653"/>
      <c r="B14" s="580"/>
      <c r="C14" s="608" t="s">
        <v>172</v>
      </c>
      <c r="D14" s="609"/>
      <c r="E14" s="609"/>
      <c r="F14" s="609"/>
      <c r="G14" s="610"/>
    </row>
    <row r="15" spans="1:7" ht="52.5" thickBot="1" x14ac:dyDescent="0.35">
      <c r="A15" s="611" t="s">
        <v>47</v>
      </c>
      <c r="B15" s="612"/>
      <c r="C15" s="397" t="s">
        <v>173</v>
      </c>
      <c r="D15" s="47"/>
      <c r="E15" s="47"/>
      <c r="F15" s="47"/>
      <c r="G15" s="47"/>
    </row>
    <row r="16" spans="1:7" ht="81" customHeight="1" thickBot="1" x14ac:dyDescent="0.35">
      <c r="A16" s="596" t="s">
        <v>174</v>
      </c>
      <c r="B16" s="607"/>
      <c r="C16" s="597"/>
      <c r="D16" s="398" t="s">
        <v>33</v>
      </c>
      <c r="E16" s="398" t="s">
        <v>33</v>
      </c>
      <c r="F16" s="47"/>
      <c r="G16" s="65">
        <f>SUM(Կապիտալ!F19)</f>
        <v>-25000</v>
      </c>
    </row>
    <row r="17" spans="1:7" ht="75" customHeight="1" thickBot="1" x14ac:dyDescent="0.35">
      <c r="A17" s="621" t="s">
        <v>175</v>
      </c>
      <c r="B17" s="622"/>
      <c r="C17" s="48"/>
      <c r="D17" s="26"/>
      <c r="E17" s="26"/>
      <c r="F17" s="42"/>
      <c r="G17" s="42"/>
    </row>
    <row r="18" spans="1:7" ht="47.25" customHeight="1" thickBot="1" x14ac:dyDescent="0.35">
      <c r="A18" s="596" t="s">
        <v>52</v>
      </c>
      <c r="B18" s="597"/>
      <c r="C18" s="400"/>
      <c r="D18" s="400"/>
      <c r="E18" s="42"/>
      <c r="F18" s="39"/>
      <c r="G18" s="39"/>
    </row>
    <row r="19" spans="1:7" ht="61.5" customHeight="1" thickBot="1" x14ac:dyDescent="0.35">
      <c r="A19" s="623" t="s">
        <v>53</v>
      </c>
      <c r="B19" s="624"/>
      <c r="C19" s="625"/>
      <c r="D19" s="400"/>
      <c r="E19" s="42"/>
      <c r="F19" s="27"/>
      <c r="G19" s="27"/>
    </row>
    <row r="20" spans="1:7" ht="29.25" customHeight="1" thickBot="1" x14ac:dyDescent="0.35">
      <c r="A20" s="642" t="s">
        <v>177</v>
      </c>
      <c r="B20" s="643"/>
      <c r="C20" s="643"/>
      <c r="D20" s="643"/>
      <c r="E20" s="643"/>
      <c r="F20" s="643"/>
      <c r="G20" s="644"/>
    </row>
    <row r="21" spans="1:7" ht="199.5" customHeight="1" thickBot="1" x14ac:dyDescent="0.35">
      <c r="A21" s="645" t="s">
        <v>36</v>
      </c>
      <c r="B21" s="646"/>
      <c r="C21" s="399" t="s">
        <v>176</v>
      </c>
      <c r="D21" s="27"/>
      <c r="E21" s="42"/>
      <c r="F21" s="42"/>
      <c r="G21" s="42"/>
    </row>
    <row r="22" spans="1:7" ht="68.25" customHeight="1" thickBot="1" x14ac:dyDescent="0.35">
      <c r="A22" s="626" t="s">
        <v>38</v>
      </c>
      <c r="B22" s="627"/>
      <c r="C22" s="57" t="s">
        <v>161</v>
      </c>
      <c r="D22" s="400"/>
      <c r="E22" s="42"/>
      <c r="F22" s="42"/>
      <c r="G22" s="42"/>
    </row>
    <row r="23" spans="1:7" ht="29.25" customHeight="1" x14ac:dyDescent="0.3">
      <c r="A23" s="613" t="s">
        <v>39</v>
      </c>
      <c r="B23" s="614"/>
      <c r="C23" s="614"/>
      <c r="D23" s="614"/>
      <c r="E23" s="614"/>
      <c r="F23" s="615"/>
      <c r="G23" s="616"/>
    </row>
    <row r="24" spans="1:7" ht="33" customHeight="1" thickBot="1" x14ac:dyDescent="0.35">
      <c r="A24" s="617" t="s">
        <v>101</v>
      </c>
      <c r="B24" s="618"/>
      <c r="C24" s="618"/>
      <c r="D24" s="618"/>
      <c r="E24" s="618"/>
      <c r="F24" s="619"/>
      <c r="G24" s="620"/>
    </row>
    <row r="25" spans="1:7" ht="27.75" customHeight="1" x14ac:dyDescent="0.3">
      <c r="A25" s="613" t="s">
        <v>40</v>
      </c>
      <c r="B25" s="614"/>
      <c r="C25" s="614"/>
      <c r="D25" s="614"/>
      <c r="E25" s="614"/>
      <c r="F25" s="615"/>
      <c r="G25" s="616"/>
    </row>
    <row r="26" spans="1:7" ht="39.75" customHeight="1" thickBot="1" x14ac:dyDescent="0.35">
      <c r="A26" s="617" t="s">
        <v>102</v>
      </c>
      <c r="B26" s="618"/>
      <c r="C26" s="618"/>
      <c r="D26" s="618"/>
      <c r="E26" s="618"/>
      <c r="F26" s="619"/>
      <c r="G26" s="620"/>
    </row>
  </sheetData>
  <mergeCells count="26">
    <mergeCell ref="A1:G1"/>
    <mergeCell ref="A3:G3"/>
    <mergeCell ref="A4:G4"/>
    <mergeCell ref="A6:G6"/>
    <mergeCell ref="A8:C10"/>
    <mergeCell ref="D8:G8"/>
    <mergeCell ref="D9:E9"/>
    <mergeCell ref="F9:G9"/>
    <mergeCell ref="A11:B12"/>
    <mergeCell ref="C11:G11"/>
    <mergeCell ref="C12:G12"/>
    <mergeCell ref="A13:A14"/>
    <mergeCell ref="B13:B14"/>
    <mergeCell ref="C14:G14"/>
    <mergeCell ref="A26:G26"/>
    <mergeCell ref="A15:B15"/>
    <mergeCell ref="A16:C16"/>
    <mergeCell ref="A17:B17"/>
    <mergeCell ref="A18:B18"/>
    <mergeCell ref="A19:C19"/>
    <mergeCell ref="A20:G20"/>
    <mergeCell ref="A21:B21"/>
    <mergeCell ref="A22:B22"/>
    <mergeCell ref="A23:G23"/>
    <mergeCell ref="A24:G24"/>
    <mergeCell ref="A25:G25"/>
  </mergeCells>
  <pageMargins left="0.19" right="0.22" top="0.75" bottom="0.39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ՏԿՆ Ծ</vt:lpstr>
      <vt:lpstr>ՔՆ Ծ</vt:lpstr>
      <vt:lpstr>Ծրագրային</vt:lpstr>
      <vt:lpstr>օրենք</vt:lpstr>
      <vt:lpstr>Կապիտալ</vt:lpstr>
      <vt:lpstr>եռամսյակային</vt:lpstr>
      <vt:lpstr>Դեֆիցիտ</vt:lpstr>
      <vt:lpstr>ՏԿՆ ծր</vt:lpstr>
      <vt:lpstr>ՔՆ ծր</vt:lpstr>
      <vt:lpstr>Արագածոտն Ծ</vt:lpstr>
      <vt:lpstr>Արարատ Ծ</vt:lpstr>
      <vt:lpstr>Արմավիր Ծ</vt:lpstr>
      <vt:lpstr>Գեղարքունիք Ծ</vt:lpstr>
      <vt:lpstr>Կոտայք Ծ</vt:lpstr>
      <vt:lpstr>Շիրակ Ծ</vt:lpstr>
      <vt:lpstr>Սյունիք Ծ</vt:lpstr>
      <vt:lpstr>Շիրակ Ծ (2)</vt:lpstr>
      <vt:lpstr>Վայոց ձ Ծ</vt:lpstr>
      <vt:lpstr>Գնում1</vt:lpstr>
      <vt:lpstr>Գեղարքունիք ծր</vt:lpstr>
      <vt:lpstr>doc. 12</vt:lpstr>
      <vt:lpstr>Գնում</vt:lpstr>
      <vt:lpstr>Գեղարքունիք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2011-08-11T06:12:28Z</cp:lastPrinted>
  <dcterms:created xsi:type="dcterms:W3CDTF">2006-09-16T00:00:00Z</dcterms:created>
  <dcterms:modified xsi:type="dcterms:W3CDTF">2014-07-03T04:55:47Z</dcterms:modified>
</cp:coreProperties>
</file>