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3705" windowWidth="11955" windowHeight="2805"/>
  </bookViews>
  <sheets>
    <sheet name="N 1" sheetId="30" r:id="rId1"/>
  </sheets>
  <externalReferences>
    <externalReference r:id="rId2"/>
  </externalReferences>
  <definedNames>
    <definedName name="par_count">'[1]DOC 3'!$A$14,'[1]DOC 3'!$A$35,'[1]DOC 3'!$A$58,'[1]DOC 3'!$A$79,'[1]DOC 3'!$A$104,'[1]DOC 3'!$A$126,'[1]DOC 3'!$A$196,'[1]DOC 3'!$A$216,'[1]DOC 3'!$A$236,'[1]DOC 3'!$A$256,'[1]DOC 3'!$A$273,'[1]DOC 3'!#REF!,'[1]DOC 3'!$A$309,'[1]DOC 3'!$A$325,'[1]DOC 3'!$A$359</definedName>
    <definedName name="par_qual">'[1]DOC 3'!$A$15,'[1]DOC 3'!$A$127,'[1]DOC 3'!$A$257,'[1]DOC 3'!$A$310,'[1]DOC 3'!$A$327</definedName>
    <definedName name="par_time">'[1]DOC 3'!$A$16,'[1]DOC 3'!$A$128,'[1]DOC 3'!$A$311,'[1]DOC 3'!$A$328</definedName>
    <definedName name="par2.4s">'[1]DOC 3'!$A$20,'[1]DOC 3'!$A$49,'[1]DOC 3'!$A$93,'[1]DOC 3'!$A$132,'[1]DOC 3'!$A$152,'[1]DOC 3'!$A$166,'[1]DOC 3'!$A$186,'[1]DOC 3'!$A$206,'[1]DOC 3'!$A$226,'[1]DOC 3'!$A$246,'[1]DOC 3'!$A$263,'[1]DOC 3'!$A$286,'[1]DOC 3'!$A$299,'[1]DOC 3'!$A$315,'[1]DOC 3'!$A$332,'[1]DOC 3'!$A$349</definedName>
    <definedName name="par2.5s">'[1]DOC 3'!$A$22,'[1]DOC 3'!$A$134</definedName>
    <definedName name="par2.6s">'[1]DOC 3'!$A$40,'[1]DOC 3'!$A$65,'[1]DOC 3'!$A$89,'[1]DOC 3'!$A$111</definedName>
    <definedName name="par2.7s">'[1]DOC 3'!$A$178,'[1]DOC 3'!$A$343</definedName>
    <definedName name="par2.9s">'[1]DOC 3'!$A$18,'[1]DOC 3'!$A$47,'[1]DOC 3'!$A$91,'[1]DOC 3'!$A$130,'[1]DOC 3'!$A$150,'[1]DOC 3'!$A$164,'[1]DOC 3'!$A$184,'[1]DOC 3'!$A$204,'[1]DOC 3'!$A$224,'[1]DOC 3'!$A$244,'[1]DOC 3'!$A$261,'[1]DOC 3'!$A$284,'[1]DOC 3'!$A$297,'[1]DOC 3'!$A$313,'[1]DOC 3'!$A$330,'[1]DOC 3'!$A$347</definedName>
    <definedName name="par4.10s">'[1]DOC 3'!$A$42,'[1]DOC 3'!$A$84</definedName>
    <definedName name="par4.11d">'[1]DOC 3'!$A$44,'[1]DOC 3'!$A$86,'[1]DOC 3'!$A$201,'[1]DOC 3'!$A$221,'[1]DOC 3'!$A$241</definedName>
    <definedName name="par4.14">'[1]DOC 3'!$A$38,'[1]DOC 3'!$A$82,'[1]DOC 3'!$A$199,'[1]DOC 3'!$A$219,'[1]DOC 3'!$A$239,'[1]DOC 3'!$A$259</definedName>
    <definedName name="par4.15">'[1]DOC 3'!$A$60,'[1]DOC 3'!$A$106,'[1]DOC 3'!$A$275</definedName>
    <definedName name="par4.16">'[1]DOC 3'!$A$61,'[1]DOC 3'!$A$107,'[1]DOC 3'!$A$276</definedName>
    <definedName name="par4.17">'[1]DOC 3'!$A$59,'[1]DOC 3'!$A$105,'[1]DOC 3'!$A$274,'[1]DOC 3'!$A$364</definedName>
    <definedName name="par4.18d">'[1]DOC 3'!$A$62,'[1]DOC 3'!$A$108</definedName>
    <definedName name="par4.8">'[1]DOC 3'!$A$37,'[1]DOC 3'!$A$81,'[1]DOC 3'!$A$198,'[1]DOC 3'!$A$218,'[1]DOC 3'!$A$238</definedName>
    <definedName name="par4.9">'[1]DOC 3'!$A$39,'[1]DOC 3'!$A$83,'[1]DOC 3'!$A$200,'[1]DOC 3'!$A$220,'[1]DOC 3'!$A$240,'[1]DOC 3'!$A$260</definedName>
    <definedName name="par5.1">'[1]DOC 3'!$A$17,'[1]DOC 3'!$A$129</definedName>
    <definedName name="par5.3">'[1]DOC 3'!$A$36,'[1]DOC 3'!$A$80,'[1]DOC 3'!$A$197,'[1]DOC 3'!$A$217,'[1]DOC 3'!$A$237,'[1]DOC 3'!$A$258</definedName>
    <definedName name="par5.4">'[1]DOC 3'!$A$146,'[1]DOC 3'!$A$163,'[1]DOC 3'!$A$281,'[1]DOC 3'!#REF!,'[1]DOC 3'!$A$342</definedName>
    <definedName name="par5.6">'[1]DOC 3'!$A$312,'[1]DOC 3'!$A$329</definedName>
    <definedName name="_xlnm.Print_Area" localSheetId="0">'N 1'!$A$1:$BQ$51</definedName>
    <definedName name="program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</definedNames>
  <calcPr calcId="125725"/>
</workbook>
</file>

<file path=xl/calcChain.xml><?xml version="1.0" encoding="utf-8"?>
<calcChain xmlns="http://schemas.openxmlformats.org/spreadsheetml/2006/main">
  <c r="Q19" i="30"/>
  <c r="Q20"/>
  <c r="Q21"/>
  <c r="Q22"/>
  <c r="Q23"/>
  <c r="Q14"/>
  <c r="Q15"/>
  <c r="Q16"/>
  <c r="Q17"/>
  <c r="Q18"/>
  <c r="Q13" l="1"/>
  <c r="R12"/>
  <c r="S12"/>
  <c r="T12"/>
  <c r="U12"/>
  <c r="Q12" l="1"/>
  <c r="Q11" l="1"/>
  <c r="Q10"/>
</calcChain>
</file>

<file path=xl/sharedStrings.xml><?xml version="1.0" encoding="utf-8"?>
<sst xmlns="http://schemas.openxmlformats.org/spreadsheetml/2006/main" count="86" uniqueCount="35">
  <si>
    <t>հատ</t>
  </si>
  <si>
    <t>քանակը</t>
  </si>
  <si>
    <t>Գնման ձևը</t>
  </si>
  <si>
    <t>Անվանումը</t>
  </si>
  <si>
    <t>Չափի
միավորը</t>
  </si>
  <si>
    <t>Ցուցանիշների
փոփոխությունները
(ավելացումները նշված են դրական նշանով)</t>
  </si>
  <si>
    <t>Կոդը</t>
  </si>
  <si>
    <t>միավորի գինը</t>
  </si>
  <si>
    <t>գումարը (հազար դրամով)</t>
  </si>
  <si>
    <t xml:space="preserve">ՀՀ կառավարության </t>
  </si>
  <si>
    <t xml:space="preserve"> N    -Ն որոշման</t>
  </si>
  <si>
    <t xml:space="preserve">Բաժին N 03  Խումբ N 05  Դաս N 01  </t>
  </si>
  <si>
    <t>ՀՀ ԱՆ Քրեակատարողական ծառայության պահպանում</t>
  </si>
  <si>
    <t>01. Քրեակատարողական ծառայության պահպանում</t>
  </si>
  <si>
    <t>կգ</t>
  </si>
  <si>
    <t>15617000-1</t>
  </si>
  <si>
    <t>15111110-1</t>
  </si>
  <si>
    <t>15131630-1</t>
  </si>
  <si>
    <t>15331154-1</t>
  </si>
  <si>
    <t xml:space="preserve"> ցորենաձավար</t>
  </si>
  <si>
    <t xml:space="preserve"> ոլոռ, ամբողջական</t>
  </si>
  <si>
    <t xml:space="preserve"> տավարի մսի պահածո</t>
  </si>
  <si>
    <t xml:space="preserve"> տավարի միս, տեղական ոսկրոտ</t>
  </si>
  <si>
    <t xml:space="preserve"> ձու, 01 կարգ</t>
  </si>
  <si>
    <t>ՇՀ</t>
  </si>
  <si>
    <t>15111110-2</t>
  </si>
  <si>
    <t>15131630-2</t>
  </si>
  <si>
    <t>15331154-2</t>
  </si>
  <si>
    <t>15617000-2</t>
  </si>
  <si>
    <t>03142510-2</t>
  </si>
  <si>
    <t>ՀՄԱ</t>
  </si>
  <si>
    <t>03142510-5</t>
  </si>
  <si>
    <t>Հավելված  N 1</t>
  </si>
  <si>
    <t xml:space="preserve">2017 թվականի __________ </t>
  </si>
  <si>
    <t>ՀԱՅԱՍՏԱՆԻ ՀԱՆՐԱՊԵՏՈՒԹՅԱՆ ԿԱՌԱՎԱՐՈՒԹՅԱՆ 2016 ԹՎԱԿԱՆԻ ԴԵԿՏԵՄԲԵՐԻ 29-Ի N 1313-Ն ՈՐՈՇՄԱՆ N 12 ՀԱՎԵԼՎԱԾԻ ՑՈՒՑԱՆԻՇՆԵՐՈՒՄ ԿԱՏԱՐՎՈՂ ԼՐԱՑՈՒՄՆԵՐԸ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</si>
</sst>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70" formatCode="_(* #,##0.000_);_(* \(#,##0.000\);_(* &quot;-&quot;??_);_(@_)"/>
    <numFmt numFmtId="171" formatCode="0.0"/>
  </numFmts>
  <fonts count="40">
    <font>
      <sz val="10"/>
      <name val="Arial"/>
      <charset val="204"/>
    </font>
    <font>
      <sz val="10"/>
      <name val="Arial"/>
      <family val="2"/>
    </font>
    <font>
      <sz val="10"/>
      <name val="Arial Armenian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color indexed="8"/>
      <name val="GHEA Mariam"/>
      <family val="3"/>
    </font>
    <font>
      <sz val="10"/>
      <name val="Arial"/>
      <family val="2"/>
      <charset val="204"/>
    </font>
    <font>
      <sz val="10"/>
      <name val="GHEA Grapalat"/>
      <family val="3"/>
    </font>
    <font>
      <sz val="11"/>
      <name val="Calibri"/>
      <family val="2"/>
    </font>
    <font>
      <sz val="10"/>
      <name val="Arial"/>
      <family val="2"/>
    </font>
    <font>
      <b/>
      <sz val="12"/>
      <name val="GHEA Grapalat"/>
      <family val="3"/>
    </font>
    <font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i/>
      <sz val="12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name val="Arial"/>
      <family val="2"/>
    </font>
    <font>
      <sz val="8"/>
      <name val="Arial"/>
      <family val="2"/>
    </font>
    <font>
      <b/>
      <sz val="10"/>
      <name val="GHEA Grapalat"/>
      <family val="3"/>
    </font>
    <font>
      <b/>
      <i/>
      <sz val="10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22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4" fillId="0" borderId="0"/>
    <xf numFmtId="0" fontId="4" fillId="0" borderId="0"/>
    <xf numFmtId="0" fontId="5" fillId="0" borderId="0"/>
    <xf numFmtId="0" fontId="6" fillId="23" borderId="7" applyNumberFormat="0" applyFont="0" applyAlignment="0" applyProtection="0"/>
    <xf numFmtId="0" fontId="20" fillId="20" borderId="8" applyNumberFormat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8" fillId="0" borderId="0"/>
    <xf numFmtId="0" fontId="5" fillId="0" borderId="0"/>
    <xf numFmtId="170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36" fillId="0" borderId="0" applyFont="0" applyFill="0" applyBorder="0" applyAlignment="0" applyProtection="0"/>
  </cellStyleXfs>
  <cellXfs count="50">
    <xf numFmtId="0" fontId="0" fillId="0" borderId="0" xfId="0"/>
    <xf numFmtId="0" fontId="24" fillId="0" borderId="0" xfId="51" applyFont="1"/>
    <xf numFmtId="0" fontId="24" fillId="0" borderId="0" xfId="51" applyFont="1" applyAlignment="1" applyProtection="1">
      <alignment horizontal="left" wrapText="1"/>
      <protection locked="0"/>
    </xf>
    <xf numFmtId="0" fontId="24" fillId="0" borderId="0" xfId="51" applyFont="1" applyAlignment="1" applyProtection="1">
      <alignment horizontal="center"/>
      <protection locked="0"/>
    </xf>
    <xf numFmtId="0" fontId="24" fillId="0" borderId="0" xfId="51" applyFont="1" applyProtection="1">
      <protection locked="0"/>
    </xf>
    <xf numFmtId="0" fontId="27" fillId="0" borderId="0" xfId="0" applyFont="1" applyFill="1"/>
    <xf numFmtId="0" fontId="26" fillId="0" borderId="0" xfId="0" applyFont="1" applyFill="1" applyAlignment="1">
      <alignment horizontal="right"/>
    </xf>
    <xf numFmtId="0" fontId="32" fillId="0" borderId="0" xfId="51" applyFont="1"/>
    <xf numFmtId="0" fontId="30" fillId="0" borderId="0" xfId="51" applyFont="1" applyBorder="1" applyAlignment="1" applyProtection="1">
      <alignment vertical="center" wrapText="1"/>
      <protection locked="0"/>
    </xf>
    <xf numFmtId="0" fontId="32" fillId="0" borderId="0" xfId="51" applyFont="1" applyAlignment="1" applyProtection="1">
      <alignment horizontal="center"/>
      <protection locked="0"/>
    </xf>
    <xf numFmtId="0" fontId="29" fillId="0" borderId="0" xfId="51" applyFont="1" applyBorder="1" applyAlignment="1" applyProtection="1">
      <alignment horizontal="center" vertical="center" wrapText="1"/>
      <protection locked="0"/>
    </xf>
    <xf numFmtId="0" fontId="32" fillId="0" borderId="0" xfId="51" applyFont="1" applyProtection="1">
      <protection locked="0"/>
    </xf>
    <xf numFmtId="0" fontId="30" fillId="0" borderId="10" xfId="51" applyFont="1" applyBorder="1" applyAlignment="1" applyProtection="1">
      <alignment horizontal="center" vertical="center" wrapText="1"/>
      <protection locked="0"/>
    </xf>
    <xf numFmtId="0" fontId="32" fillId="0" borderId="10" xfId="51" applyFont="1" applyBorder="1"/>
    <xf numFmtId="0" fontId="30" fillId="0" borderId="10" xfId="51" applyFont="1" applyBorder="1" applyAlignment="1" applyProtection="1">
      <alignment vertical="center" wrapText="1"/>
      <protection locked="0"/>
    </xf>
    <xf numFmtId="0" fontId="32" fillId="0" borderId="10" xfId="51" applyFont="1" applyBorder="1" applyAlignment="1" applyProtection="1">
      <alignment horizontal="center" vertical="center" wrapText="1"/>
      <protection locked="0"/>
    </xf>
    <xf numFmtId="0" fontId="29" fillId="0" borderId="10" xfId="51" applyFont="1" applyFill="1" applyBorder="1" applyAlignment="1" applyProtection="1">
      <alignment horizontal="center" vertical="center" wrapText="1"/>
      <protection locked="0"/>
    </xf>
    <xf numFmtId="0" fontId="29" fillId="0" borderId="10" xfId="51" applyFont="1" applyFill="1" applyBorder="1" applyAlignment="1" applyProtection="1">
      <alignment horizontal="left" vertical="center" wrapText="1"/>
      <protection locked="0"/>
    </xf>
    <xf numFmtId="0" fontId="33" fillId="25" borderId="10" xfId="51" applyFont="1" applyFill="1" applyBorder="1" applyAlignment="1" applyProtection="1">
      <alignment horizontal="center" vertical="center" wrapText="1"/>
      <protection locked="0"/>
    </xf>
    <xf numFmtId="0" fontId="32" fillId="0" borderId="10" xfId="51" applyFont="1" applyBorder="1" applyAlignment="1">
      <alignment horizontal="center" vertical="center"/>
    </xf>
    <xf numFmtId="0" fontId="34" fillId="0" borderId="0" xfId="51" applyFont="1"/>
    <xf numFmtId="0" fontId="34" fillId="0" borderId="0" xfId="51" applyFont="1" applyAlignment="1" applyProtection="1">
      <alignment horizontal="left" wrapText="1"/>
      <protection locked="0"/>
    </xf>
    <xf numFmtId="0" fontId="35" fillId="0" borderId="0" xfId="51" applyFont="1" applyAlignment="1" applyProtection="1">
      <protection locked="0"/>
    </xf>
    <xf numFmtId="0" fontId="34" fillId="0" borderId="0" xfId="51" applyFont="1" applyAlignment="1" applyProtection="1">
      <alignment horizontal="center"/>
      <protection locked="0"/>
    </xf>
    <xf numFmtId="0" fontId="35" fillId="0" borderId="0" xfId="51" applyFont="1" applyAlignment="1" applyProtection="1">
      <alignment horizontal="right"/>
      <protection locked="0"/>
    </xf>
    <xf numFmtId="0" fontId="34" fillId="0" borderId="0" xfId="51" applyFont="1" applyProtection="1">
      <protection locked="0"/>
    </xf>
    <xf numFmtId="0" fontId="33" fillId="0" borderId="10" xfId="51" applyFont="1" applyFill="1" applyBorder="1" applyAlignment="1" applyProtection="1">
      <alignment horizontal="center" vertical="center" wrapText="1"/>
      <protection locked="0"/>
    </xf>
    <xf numFmtId="165" fontId="32" fillId="0" borderId="10" xfId="51" applyNumberFormat="1" applyFont="1" applyBorder="1" applyProtection="1">
      <protection locked="0"/>
    </xf>
    <xf numFmtId="165" fontId="24" fillId="0" borderId="0" xfId="51" applyNumberFormat="1" applyFont="1" applyProtection="1">
      <protection locked="0"/>
    </xf>
    <xf numFmtId="165" fontId="31" fillId="0" borderId="10" xfId="51" applyNumberFormat="1" applyFont="1" applyBorder="1" applyProtection="1">
      <protection locked="0"/>
    </xf>
    <xf numFmtId="4" fontId="35" fillId="26" borderId="10" xfId="0" applyNumberFormat="1" applyFont="1" applyFill="1" applyBorder="1" applyAlignment="1">
      <alignment horizontal="left" vertical="center" wrapText="1"/>
    </xf>
    <xf numFmtId="0" fontId="38" fillId="0" borderId="10" xfId="51" applyFont="1" applyFill="1" applyBorder="1" applyAlignment="1" applyProtection="1">
      <alignment horizontal="center" vertical="center" wrapText="1"/>
      <protection locked="0"/>
    </xf>
    <xf numFmtId="171" fontId="38" fillId="0" borderId="10" xfId="51" applyNumberFormat="1" applyFont="1" applyFill="1" applyBorder="1" applyAlignment="1" applyProtection="1">
      <alignment horizontal="right" vertical="center" wrapText="1"/>
      <protection locked="0"/>
    </xf>
    <xf numFmtId="0" fontId="39" fillId="25" borderId="10" xfId="51" applyFont="1" applyFill="1" applyBorder="1" applyAlignment="1" applyProtection="1">
      <alignment horizontal="center" vertical="center" wrapText="1"/>
      <protection locked="0"/>
    </xf>
    <xf numFmtId="165" fontId="38" fillId="24" borderId="10" xfId="49" applyNumberFormat="1" applyFont="1" applyFill="1" applyBorder="1" applyAlignment="1" applyProtection="1">
      <alignment horizontal="right" vertical="center" wrapText="1"/>
      <protection locked="0"/>
    </xf>
    <xf numFmtId="0" fontId="38" fillId="0" borderId="12" xfId="51" applyFont="1" applyFill="1" applyBorder="1" applyAlignment="1" applyProtection="1">
      <alignment horizontal="center" vertical="center" wrapText="1"/>
      <protection locked="0"/>
    </xf>
    <xf numFmtId="171" fontId="38" fillId="0" borderId="12" xfId="51" applyNumberFormat="1" applyFont="1" applyFill="1" applyBorder="1" applyAlignment="1" applyProtection="1">
      <alignment horizontal="right" vertical="center" wrapText="1"/>
      <protection locked="0"/>
    </xf>
    <xf numFmtId="0" fontId="38" fillId="0" borderId="10" xfId="0" applyFont="1" applyBorder="1" applyAlignment="1" applyProtection="1">
      <alignment horizontal="center" vertical="center"/>
      <protection locked="0"/>
    </xf>
    <xf numFmtId="171" fontId="38" fillId="0" borderId="10" xfId="51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51" applyFont="1" applyAlignment="1" applyProtection="1">
      <alignment horizontal="right"/>
      <protection locked="0"/>
    </xf>
    <xf numFmtId="0" fontId="32" fillId="24" borderId="0" xfId="51" applyFont="1" applyFill="1" applyAlignment="1" applyProtection="1">
      <alignment horizontal="center" vertical="center" wrapText="1"/>
      <protection locked="0"/>
    </xf>
    <xf numFmtId="0" fontId="32" fillId="0" borderId="10" xfId="51" applyFont="1" applyBorder="1" applyAlignment="1">
      <alignment horizontal="center" vertical="center" wrapText="1"/>
    </xf>
    <xf numFmtId="0" fontId="32" fillId="0" borderId="10" xfId="51" applyFont="1" applyBorder="1" applyAlignment="1">
      <alignment horizontal="center" vertical="center"/>
    </xf>
    <xf numFmtId="0" fontId="30" fillId="0" borderId="10" xfId="51" applyFont="1" applyBorder="1" applyAlignment="1" applyProtection="1">
      <alignment horizontal="center" vertical="center" wrapText="1"/>
      <protection locked="0"/>
    </xf>
    <xf numFmtId="0" fontId="32" fillId="0" borderId="13" xfId="51" applyFont="1" applyBorder="1" applyAlignment="1" applyProtection="1">
      <alignment horizontal="center" wrapText="1"/>
      <protection locked="0"/>
    </xf>
    <xf numFmtId="0" fontId="32" fillId="0" borderId="15" xfId="51" applyFont="1" applyBorder="1" applyAlignment="1" applyProtection="1">
      <alignment horizontal="center" wrapText="1"/>
      <protection locked="0"/>
    </xf>
    <xf numFmtId="0" fontId="32" fillId="0" borderId="14" xfId="51" applyFont="1" applyBorder="1" applyAlignment="1" applyProtection="1">
      <alignment horizontal="center" wrapText="1"/>
      <protection locked="0"/>
    </xf>
    <xf numFmtId="0" fontId="30" fillId="0" borderId="11" xfId="51" applyFont="1" applyBorder="1" applyAlignment="1" applyProtection="1">
      <alignment horizontal="center" vertical="center" wrapText="1"/>
      <protection locked="0"/>
    </xf>
    <xf numFmtId="0" fontId="30" fillId="0" borderId="12" xfId="51" applyFont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>
      <alignment horizontal="center"/>
    </xf>
  </cellXfs>
  <cellStyles count="63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2" xfId="30"/>
    <cellStyle name="Comma 3" xfId="31"/>
    <cellStyle name="Comma 4" xfId="32"/>
    <cellStyle name="Comma 5" xfId="33"/>
    <cellStyle name="Comma 6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al" xfId="0" builtinId="0"/>
    <cellStyle name="Normal 10 2" xfId="44"/>
    <cellStyle name="Normal 2" xfId="45"/>
    <cellStyle name="Normal 2 2" xfId="46"/>
    <cellStyle name="Normal 2_havelvac 1-9" xfId="47"/>
    <cellStyle name="Normal 3" xfId="48"/>
    <cellStyle name="Normal 4" xfId="49"/>
    <cellStyle name="Normal 5" xfId="50"/>
    <cellStyle name="Normal_MVD artabyug" xfId="51"/>
    <cellStyle name="Note" xfId="52"/>
    <cellStyle name="Output" xfId="53"/>
    <cellStyle name="Percent 2" xfId="54"/>
    <cellStyle name="Title" xfId="55"/>
    <cellStyle name="Total" xfId="56"/>
    <cellStyle name="Warning Text" xfId="57"/>
    <cellStyle name="Обычный 2" xfId="58"/>
    <cellStyle name="Стиль 1" xfId="59"/>
    <cellStyle name="Финансовый 2" xfId="60"/>
    <cellStyle name="Финансовый 3" xfId="61"/>
    <cellStyle name="Финансовый 4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Doc%203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7"/>
  <sheetViews>
    <sheetView tabSelected="1" view="pageBreakPreview" zoomScaleNormal="100" zoomScaleSheetLayoutView="100" workbookViewId="0">
      <selection activeCell="V7" sqref="V7"/>
    </sheetView>
  </sheetViews>
  <sheetFormatPr defaultRowHeight="15"/>
  <cols>
    <col min="1" max="1" width="12.5703125" style="1" customWidth="1"/>
    <col min="2" max="2" width="34.7109375" style="2" customWidth="1"/>
    <col min="3" max="3" width="7.5703125" style="4" customWidth="1"/>
    <col min="4" max="4" width="10.140625" style="3" customWidth="1"/>
    <col min="5" max="5" width="15.85546875" style="3" customWidth="1"/>
    <col min="6" max="6" width="9.28515625" style="4" customWidth="1"/>
    <col min="7" max="7" width="11" style="4" hidden="1" customWidth="1"/>
    <col min="8" max="8" width="10.85546875" style="4" hidden="1" customWidth="1"/>
    <col min="9" max="9" width="10.140625" style="4" hidden="1" customWidth="1"/>
    <col min="10" max="10" width="15.140625" style="4" hidden="1" customWidth="1"/>
    <col min="11" max="11" width="11.140625" style="4" hidden="1" customWidth="1"/>
    <col min="12" max="13" width="8.42578125" style="4" hidden="1" customWidth="1"/>
    <col min="14" max="14" width="6.28515625" style="4" hidden="1" customWidth="1"/>
    <col min="15" max="15" width="11.42578125" style="4" hidden="1" customWidth="1"/>
    <col min="16" max="16" width="15.42578125" style="4" hidden="1" customWidth="1"/>
    <col min="17" max="17" width="16.85546875" style="4" customWidth="1"/>
    <col min="18" max="18" width="5.7109375" style="1" hidden="1" customWidth="1"/>
    <col min="19" max="19" width="5.42578125" style="1" hidden="1" customWidth="1"/>
    <col min="20" max="20" width="5.5703125" style="1" hidden="1" customWidth="1"/>
    <col min="21" max="21" width="0.85546875" style="1" hidden="1" customWidth="1"/>
    <col min="22" max="22" width="9.85546875" style="1" bestFit="1" customWidth="1"/>
    <col min="23" max="23" width="10.140625" style="1" bestFit="1" customWidth="1"/>
    <col min="24" max="16384" width="9.140625" style="1"/>
  </cols>
  <sheetData>
    <row r="1" spans="1:21">
      <c r="A1" s="20"/>
      <c r="B1" s="21"/>
      <c r="C1" s="22"/>
      <c r="D1" s="22"/>
      <c r="E1" s="39" t="s">
        <v>32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1">
      <c r="A2" s="20"/>
      <c r="B2" s="24"/>
      <c r="C2" s="24"/>
      <c r="D2" s="24"/>
      <c r="E2" s="6"/>
      <c r="F2" s="6"/>
      <c r="G2" s="6" t="s">
        <v>9</v>
      </c>
      <c r="H2" s="6" t="s">
        <v>9</v>
      </c>
      <c r="I2" s="6" t="s">
        <v>9</v>
      </c>
      <c r="J2" s="6" t="s">
        <v>9</v>
      </c>
      <c r="K2" s="6" t="s">
        <v>9</v>
      </c>
      <c r="L2" s="6" t="s">
        <v>9</v>
      </c>
      <c r="M2" s="6" t="s">
        <v>9</v>
      </c>
      <c r="N2" s="6" t="s">
        <v>9</v>
      </c>
      <c r="O2" s="6" t="s">
        <v>9</v>
      </c>
      <c r="P2" s="6" t="s">
        <v>9</v>
      </c>
      <c r="Q2" s="6" t="s">
        <v>9</v>
      </c>
    </row>
    <row r="3" spans="1:21">
      <c r="A3" s="20"/>
      <c r="B3" s="24"/>
      <c r="C3" s="24"/>
      <c r="D3" s="24"/>
      <c r="E3" s="6"/>
      <c r="F3" s="49" t="s">
        <v>33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21">
      <c r="A4" s="20"/>
      <c r="B4" s="21"/>
      <c r="C4" s="25"/>
      <c r="D4" s="23"/>
      <c r="E4" s="6"/>
      <c r="F4" s="6"/>
      <c r="G4" s="6" t="s">
        <v>10</v>
      </c>
      <c r="H4" s="6" t="s">
        <v>10</v>
      </c>
      <c r="I4" s="6" t="s">
        <v>10</v>
      </c>
      <c r="J4" s="6" t="s">
        <v>10</v>
      </c>
      <c r="K4" s="6" t="s">
        <v>10</v>
      </c>
      <c r="L4" s="6" t="s">
        <v>10</v>
      </c>
      <c r="M4" s="6" t="s">
        <v>10</v>
      </c>
      <c r="N4" s="6" t="s">
        <v>10</v>
      </c>
      <c r="O4" s="6" t="s">
        <v>10</v>
      </c>
      <c r="P4" s="6" t="s">
        <v>10</v>
      </c>
      <c r="Q4" s="6" t="s">
        <v>10</v>
      </c>
    </row>
    <row r="5" spans="1:21" ht="60.75" customHeight="1">
      <c r="A5" s="40" t="s">
        <v>34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21" ht="7.5" customHeight="1">
      <c r="A6" s="7"/>
      <c r="B6" s="8"/>
      <c r="C6" s="9"/>
      <c r="D6" s="9"/>
      <c r="E6" s="9"/>
      <c r="F6" s="9"/>
      <c r="G6" s="9"/>
      <c r="H6" s="9"/>
      <c r="I6" s="9"/>
      <c r="J6" s="9"/>
      <c r="K6" s="10"/>
      <c r="L6" s="10"/>
      <c r="M6" s="10"/>
      <c r="N6" s="11"/>
      <c r="O6" s="11"/>
      <c r="P6" s="11"/>
      <c r="Q6" s="11"/>
    </row>
    <row r="7" spans="1:21" ht="95.25" customHeight="1">
      <c r="A7" s="41" t="s">
        <v>6</v>
      </c>
      <c r="B7" s="43" t="s">
        <v>3</v>
      </c>
      <c r="C7" s="43" t="s">
        <v>2</v>
      </c>
      <c r="D7" s="43" t="s">
        <v>4</v>
      </c>
      <c r="E7" s="47" t="s">
        <v>7</v>
      </c>
      <c r="F7" s="44" t="s">
        <v>5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</row>
    <row r="8" spans="1:21" ht="55.5" customHeight="1">
      <c r="A8" s="42"/>
      <c r="B8" s="43"/>
      <c r="C8" s="43"/>
      <c r="D8" s="43"/>
      <c r="E8" s="48"/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2" t="s">
        <v>1</v>
      </c>
      <c r="M8" s="12" t="s">
        <v>1</v>
      </c>
      <c r="N8" s="12" t="s">
        <v>1</v>
      </c>
      <c r="O8" s="12" t="s">
        <v>1</v>
      </c>
      <c r="P8" s="12" t="s">
        <v>1</v>
      </c>
      <c r="Q8" s="12" t="s">
        <v>8</v>
      </c>
    </row>
    <row r="9" spans="1:21" ht="18" hidden="1" customHeight="1">
      <c r="A9" s="19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>
        <v>7</v>
      </c>
    </row>
    <row r="10" spans="1:21" ht="18" customHeight="1">
      <c r="A10" s="43" t="s">
        <v>12</v>
      </c>
      <c r="B10" s="43"/>
      <c r="C10" s="43"/>
      <c r="D10" s="43"/>
      <c r="E10" s="43"/>
      <c r="F10" s="43"/>
      <c r="G10" s="43"/>
      <c r="H10" s="43"/>
      <c r="I10" s="43"/>
      <c r="J10" s="43"/>
      <c r="K10" s="14"/>
      <c r="L10" s="14"/>
      <c r="M10" s="12"/>
      <c r="N10" s="15"/>
      <c r="O10" s="15"/>
      <c r="P10" s="15"/>
      <c r="Q10" s="27">
        <f>Q12</f>
        <v>32819.800000000003</v>
      </c>
    </row>
    <row r="11" spans="1:21" ht="18" customHeight="1">
      <c r="A11" s="43" t="s">
        <v>11</v>
      </c>
      <c r="B11" s="43"/>
      <c r="C11" s="43"/>
      <c r="D11" s="43"/>
      <c r="E11" s="43"/>
      <c r="F11" s="43"/>
      <c r="G11" s="43"/>
      <c r="H11" s="43"/>
      <c r="I11" s="43"/>
      <c r="J11" s="43"/>
      <c r="K11" s="14"/>
      <c r="L11" s="14"/>
      <c r="M11" s="12"/>
      <c r="N11" s="15"/>
      <c r="O11" s="15"/>
      <c r="P11" s="15"/>
      <c r="Q11" s="27">
        <f>Q12</f>
        <v>32819.800000000003</v>
      </c>
    </row>
    <row r="12" spans="1:21" ht="18" customHeight="1">
      <c r="A12" s="43" t="s">
        <v>13</v>
      </c>
      <c r="B12" s="43"/>
      <c r="C12" s="43"/>
      <c r="D12" s="43"/>
      <c r="E12" s="43"/>
      <c r="F12" s="43"/>
      <c r="G12" s="43"/>
      <c r="H12" s="43"/>
      <c r="I12" s="43"/>
      <c r="J12" s="43"/>
      <c r="K12" s="14"/>
      <c r="L12" s="14"/>
      <c r="M12" s="12"/>
      <c r="N12" s="15"/>
      <c r="O12" s="15"/>
      <c r="P12" s="15"/>
      <c r="Q12" s="27">
        <f>SUM(Q19:Q23)</f>
        <v>32819.800000000003</v>
      </c>
      <c r="R12" s="27" t="e">
        <f>SUM(#REF!)</f>
        <v>#REF!</v>
      </c>
      <c r="S12" s="27" t="e">
        <f>SUM(#REF!)</f>
        <v>#REF!</v>
      </c>
      <c r="T12" s="27" t="e">
        <f>SUM(#REF!)</f>
        <v>#REF!</v>
      </c>
      <c r="U12" s="27" t="e">
        <f>SUM(#REF!)</f>
        <v>#REF!</v>
      </c>
    </row>
    <row r="13" spans="1:21" ht="17.25">
      <c r="A13" s="13"/>
      <c r="B13" s="17"/>
      <c r="C13" s="16"/>
      <c r="D13" s="26"/>
      <c r="E13" s="16"/>
      <c r="F13" s="16"/>
      <c r="G13" s="16">
        <v>421400</v>
      </c>
      <c r="H13" s="16"/>
      <c r="I13" s="16"/>
      <c r="J13" s="16"/>
      <c r="K13" s="18"/>
      <c r="L13" s="18"/>
      <c r="M13" s="18"/>
      <c r="N13" s="18"/>
      <c r="O13" s="18"/>
      <c r="P13" s="18"/>
      <c r="Q13" s="29">
        <f>SUM(Q14:Q24)</f>
        <v>3.1999999996287443E-2</v>
      </c>
    </row>
    <row r="14" spans="1:21" ht="23.1" customHeight="1">
      <c r="A14" s="30" t="s">
        <v>31</v>
      </c>
      <c r="B14" s="37" t="s">
        <v>23</v>
      </c>
      <c r="C14" s="31" t="s">
        <v>24</v>
      </c>
      <c r="D14" s="35" t="s">
        <v>0</v>
      </c>
      <c r="E14" s="32">
        <v>-44</v>
      </c>
      <c r="F14" s="38">
        <v>40</v>
      </c>
      <c r="G14" s="31"/>
      <c r="H14" s="31"/>
      <c r="I14" s="31"/>
      <c r="J14" s="31"/>
      <c r="K14" s="33"/>
      <c r="L14" s="33"/>
      <c r="M14" s="33"/>
      <c r="N14" s="33"/>
      <c r="O14" s="33"/>
      <c r="P14" s="33"/>
      <c r="Q14" s="34">
        <f>F14*E14</f>
        <v>-1760</v>
      </c>
    </row>
    <row r="15" spans="1:21" ht="23.1" customHeight="1">
      <c r="A15" s="30" t="s">
        <v>16</v>
      </c>
      <c r="B15" s="37" t="s">
        <v>22</v>
      </c>
      <c r="C15" s="31" t="s">
        <v>24</v>
      </c>
      <c r="D15" s="35" t="s">
        <v>14</v>
      </c>
      <c r="E15" s="36">
        <v>-1588</v>
      </c>
      <c r="F15" s="38">
        <v>3.3</v>
      </c>
      <c r="G15" s="31"/>
      <c r="H15" s="31"/>
      <c r="I15" s="31"/>
      <c r="J15" s="31"/>
      <c r="K15" s="33"/>
      <c r="L15" s="33"/>
      <c r="M15" s="33"/>
      <c r="N15" s="33"/>
      <c r="O15" s="33"/>
      <c r="P15" s="33"/>
      <c r="Q15" s="34">
        <f t="shared" ref="Q15:Q18" si="0">F15*E15</f>
        <v>-5240.3999999999996</v>
      </c>
    </row>
    <row r="16" spans="1:21" ht="23.1" customHeight="1">
      <c r="A16" s="30" t="s">
        <v>17</v>
      </c>
      <c r="B16" s="37" t="s">
        <v>21</v>
      </c>
      <c r="C16" s="31" t="s">
        <v>24</v>
      </c>
      <c r="D16" s="35" t="s">
        <v>14</v>
      </c>
      <c r="E16" s="36">
        <v>-1242</v>
      </c>
      <c r="F16" s="38">
        <v>20.004000000000001</v>
      </c>
      <c r="G16" s="31"/>
      <c r="H16" s="31"/>
      <c r="I16" s="31"/>
      <c r="J16" s="31"/>
      <c r="K16" s="33"/>
      <c r="L16" s="33"/>
      <c r="M16" s="33"/>
      <c r="N16" s="33"/>
      <c r="O16" s="33"/>
      <c r="P16" s="33"/>
      <c r="Q16" s="34">
        <f t="shared" si="0"/>
        <v>-24844.968000000001</v>
      </c>
    </row>
    <row r="17" spans="1:17" ht="23.1" customHeight="1">
      <c r="A17" s="30" t="s">
        <v>18</v>
      </c>
      <c r="B17" s="37" t="s">
        <v>20</v>
      </c>
      <c r="C17" s="31" t="s">
        <v>24</v>
      </c>
      <c r="D17" s="35" t="s">
        <v>14</v>
      </c>
      <c r="E17" s="36">
        <v>-282</v>
      </c>
      <c r="F17" s="38">
        <v>2.1</v>
      </c>
      <c r="G17" s="31"/>
      <c r="H17" s="31"/>
      <c r="I17" s="31"/>
      <c r="J17" s="31"/>
      <c r="K17" s="33"/>
      <c r="L17" s="33"/>
      <c r="M17" s="33"/>
      <c r="N17" s="33"/>
      <c r="O17" s="33"/>
      <c r="P17" s="33"/>
      <c r="Q17" s="34">
        <f t="shared" si="0"/>
        <v>-592.20000000000005</v>
      </c>
    </row>
    <row r="18" spans="1:17" ht="23.1" customHeight="1">
      <c r="A18" s="30" t="s">
        <v>15</v>
      </c>
      <c r="B18" s="37" t="s">
        <v>19</v>
      </c>
      <c r="C18" s="31" t="s">
        <v>24</v>
      </c>
      <c r="D18" s="35" t="s">
        <v>14</v>
      </c>
      <c r="E18" s="36">
        <v>-182</v>
      </c>
      <c r="F18" s="38">
        <v>2.1</v>
      </c>
      <c r="G18" s="31"/>
      <c r="H18" s="31"/>
      <c r="I18" s="31"/>
      <c r="J18" s="31"/>
      <c r="K18" s="33"/>
      <c r="L18" s="33"/>
      <c r="M18" s="33"/>
      <c r="N18" s="33"/>
      <c r="O18" s="33"/>
      <c r="P18" s="33"/>
      <c r="Q18" s="34">
        <f t="shared" si="0"/>
        <v>-382.2</v>
      </c>
    </row>
    <row r="19" spans="1:17" ht="23.1" customHeight="1">
      <c r="A19" s="30" t="s">
        <v>29</v>
      </c>
      <c r="B19" s="37" t="s">
        <v>23</v>
      </c>
      <c r="C19" s="31" t="s">
        <v>30</v>
      </c>
      <c r="D19" s="35" t="s">
        <v>0</v>
      </c>
      <c r="E19" s="32">
        <v>68</v>
      </c>
      <c r="F19" s="38">
        <v>40</v>
      </c>
      <c r="G19" s="31"/>
      <c r="H19" s="31"/>
      <c r="I19" s="31"/>
      <c r="J19" s="31"/>
      <c r="K19" s="33"/>
      <c r="L19" s="33"/>
      <c r="M19" s="33"/>
      <c r="N19" s="33"/>
      <c r="O19" s="33"/>
      <c r="P19" s="33"/>
      <c r="Q19" s="34">
        <f>F19*E19</f>
        <v>2720</v>
      </c>
    </row>
    <row r="20" spans="1:17" ht="23.1" customHeight="1">
      <c r="A20" s="30" t="s">
        <v>25</v>
      </c>
      <c r="B20" s="37" t="s">
        <v>22</v>
      </c>
      <c r="C20" s="31" t="s">
        <v>30</v>
      </c>
      <c r="D20" s="35" t="s">
        <v>14</v>
      </c>
      <c r="E20" s="36">
        <v>2200</v>
      </c>
      <c r="F20" s="38">
        <v>3</v>
      </c>
      <c r="G20" s="31"/>
      <c r="H20" s="31"/>
      <c r="I20" s="31"/>
      <c r="J20" s="31"/>
      <c r="K20" s="33"/>
      <c r="L20" s="33"/>
      <c r="M20" s="33"/>
      <c r="N20" s="33"/>
      <c r="O20" s="33"/>
      <c r="P20" s="33"/>
      <c r="Q20" s="34">
        <f t="shared" ref="Q20:Q23" si="1">F20*E20</f>
        <v>6600</v>
      </c>
    </row>
    <row r="21" spans="1:17" ht="23.1" customHeight="1">
      <c r="A21" s="30" t="s">
        <v>26</v>
      </c>
      <c r="B21" s="37" t="s">
        <v>21</v>
      </c>
      <c r="C21" s="31" t="s">
        <v>30</v>
      </c>
      <c r="D21" s="35" t="s">
        <v>14</v>
      </c>
      <c r="E21" s="36">
        <v>1850</v>
      </c>
      <c r="F21" s="38">
        <v>12</v>
      </c>
      <c r="G21" s="31"/>
      <c r="H21" s="31"/>
      <c r="I21" s="31"/>
      <c r="J21" s="31"/>
      <c r="K21" s="33"/>
      <c r="L21" s="33"/>
      <c r="M21" s="33"/>
      <c r="N21" s="33"/>
      <c r="O21" s="33"/>
      <c r="P21" s="33"/>
      <c r="Q21" s="34">
        <f t="shared" si="1"/>
        <v>22200</v>
      </c>
    </row>
    <row r="22" spans="1:17" ht="23.1" customHeight="1">
      <c r="A22" s="30" t="s">
        <v>27</v>
      </c>
      <c r="B22" s="37" t="s">
        <v>20</v>
      </c>
      <c r="C22" s="31" t="s">
        <v>30</v>
      </c>
      <c r="D22" s="35" t="s">
        <v>14</v>
      </c>
      <c r="E22" s="36">
        <v>350</v>
      </c>
      <c r="F22" s="38">
        <v>2</v>
      </c>
      <c r="G22" s="31"/>
      <c r="H22" s="31"/>
      <c r="I22" s="31"/>
      <c r="J22" s="31"/>
      <c r="K22" s="33"/>
      <c r="L22" s="33"/>
      <c r="M22" s="33"/>
      <c r="N22" s="33"/>
      <c r="O22" s="33"/>
      <c r="P22" s="33"/>
      <c r="Q22" s="34">
        <f t="shared" si="1"/>
        <v>700</v>
      </c>
    </row>
    <row r="23" spans="1:17" ht="23.1" customHeight="1">
      <c r="A23" s="30" t="s">
        <v>28</v>
      </c>
      <c r="B23" s="37" t="s">
        <v>19</v>
      </c>
      <c r="C23" s="31" t="s">
        <v>30</v>
      </c>
      <c r="D23" s="35" t="s">
        <v>14</v>
      </c>
      <c r="E23" s="36">
        <v>299.89999999999998</v>
      </c>
      <c r="F23" s="38">
        <v>2</v>
      </c>
      <c r="G23" s="31"/>
      <c r="H23" s="31"/>
      <c r="I23" s="31"/>
      <c r="J23" s="31"/>
      <c r="K23" s="33"/>
      <c r="L23" s="33"/>
      <c r="M23" s="33"/>
      <c r="N23" s="33"/>
      <c r="O23" s="33"/>
      <c r="P23" s="33"/>
      <c r="Q23" s="34">
        <f t="shared" si="1"/>
        <v>599.79999999999995</v>
      </c>
    </row>
    <row r="24" spans="1:17" ht="15.75">
      <c r="A24" s="5"/>
      <c r="Q24" s="28"/>
    </row>
    <row r="25" spans="1:17" ht="15.75">
      <c r="A25" s="5"/>
    </row>
    <row r="26" spans="1:17" ht="15.75">
      <c r="A26" s="5"/>
    </row>
    <row r="27" spans="1:17" ht="15.75">
      <c r="A27" s="5"/>
    </row>
    <row r="28" spans="1:17" ht="15.75">
      <c r="A28" s="5"/>
    </row>
    <row r="29" spans="1:17" ht="15.75">
      <c r="A29" s="5"/>
    </row>
    <row r="30" spans="1:17" ht="15.75">
      <c r="A30" s="5"/>
    </row>
    <row r="31" spans="1:17" ht="15.75">
      <c r="A31" s="5"/>
    </row>
    <row r="32" spans="1:17" ht="15.75">
      <c r="A32" s="5"/>
    </row>
    <row r="33" spans="1:1" ht="15.75">
      <c r="A33" s="5"/>
    </row>
    <row r="34" spans="1:1" ht="15.75">
      <c r="A34" s="5"/>
    </row>
    <row r="35" spans="1:1" ht="15.75">
      <c r="A35" s="5"/>
    </row>
    <row r="36" spans="1:1" ht="15.75">
      <c r="A36" s="5"/>
    </row>
    <row r="37" spans="1:1" ht="15.75">
      <c r="A37" s="5"/>
    </row>
    <row r="38" spans="1:1" ht="15.75">
      <c r="A38" s="5"/>
    </row>
    <row r="39" spans="1:1" ht="15.75">
      <c r="A39" s="5"/>
    </row>
    <row r="40" spans="1:1" ht="15.75">
      <c r="A40" s="5"/>
    </row>
    <row r="41" spans="1:1" ht="15.75">
      <c r="A41" s="5"/>
    </row>
    <row r="42" spans="1:1" ht="15.75">
      <c r="A42" s="5"/>
    </row>
    <row r="43" spans="1:1" ht="15.75">
      <c r="A43" s="5"/>
    </row>
    <row r="44" spans="1:1" ht="15.75">
      <c r="A44" s="5"/>
    </row>
    <row r="45" spans="1:1" ht="15.75">
      <c r="A45" s="5"/>
    </row>
    <row r="46" spans="1:1" ht="15.75">
      <c r="A46" s="5"/>
    </row>
    <row r="47" spans="1:1" ht="15.75">
      <c r="A47" s="5"/>
    </row>
  </sheetData>
  <mergeCells count="12">
    <mergeCell ref="E1:Q1"/>
    <mergeCell ref="A5:Q5"/>
    <mergeCell ref="A7:A8"/>
    <mergeCell ref="A11:J11"/>
    <mergeCell ref="A12:J12"/>
    <mergeCell ref="F7:Q7"/>
    <mergeCell ref="E7:E8"/>
    <mergeCell ref="B7:B8"/>
    <mergeCell ref="C7:C8"/>
    <mergeCell ref="D7:D8"/>
    <mergeCell ref="A10:J10"/>
    <mergeCell ref="F3:Q3"/>
  </mergeCells>
  <phoneticPr fontId="37" type="noConversion"/>
  <printOptions horizontalCentered="1"/>
  <pageMargins left="0" right="0" top="0.19685039370078741" bottom="0.15748031496062992" header="0.15748031496062992" footer="0.19685039370078741"/>
  <pageSetup scale="95" firstPageNumber="11" orientation="portrait" useFirstPageNumber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 1</vt:lpstr>
      <vt:lpstr>'N 1'!Print_Area</vt:lpstr>
    </vt:vector>
  </TitlesOfParts>
  <Company>Power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User</dc:creator>
  <cp:lastModifiedBy>N-Ghazaryan</cp:lastModifiedBy>
  <cp:lastPrinted>2017-12-26T13:28:28Z</cp:lastPrinted>
  <dcterms:created xsi:type="dcterms:W3CDTF">2005-12-26T18:09:45Z</dcterms:created>
  <dcterms:modified xsi:type="dcterms:W3CDTF">2017-12-27T13:41:51Z</dcterms:modified>
</cp:coreProperties>
</file>