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5" windowWidth="14805" windowHeight="7710"/>
  </bookViews>
  <sheets>
    <sheet name="Հավելված 1" sheetId="1" r:id="rId1"/>
    <sheet name="Հավելված 2" sheetId="2" r:id="rId2"/>
    <sheet name="Հավելված 3" sheetId="3" r:id="rId3"/>
  </sheets>
  <calcPr calcId="145621"/>
</workbook>
</file>

<file path=xl/calcChain.xml><?xml version="1.0" encoding="utf-8"?>
<calcChain xmlns="http://schemas.openxmlformats.org/spreadsheetml/2006/main">
  <c r="E26" i="3" l="1"/>
  <c r="E54" i="3" l="1"/>
  <c r="E14" i="1" l="1"/>
  <c r="E20" i="1" l="1"/>
  <c r="E24" i="1" l="1"/>
  <c r="E36" i="1" l="1"/>
  <c r="E16" i="1" l="1"/>
  <c r="E28" i="1"/>
  <c r="E34" i="1" l="1"/>
  <c r="E32" i="1" s="1"/>
  <c r="E42" i="3" l="1"/>
  <c r="E14" i="3"/>
  <c r="E12" i="1"/>
  <c r="E10" i="1" s="1"/>
  <c r="E8" i="1" s="1"/>
</calcChain>
</file>

<file path=xl/sharedStrings.xml><?xml version="1.0" encoding="utf-8"?>
<sst xmlns="http://schemas.openxmlformats.org/spreadsheetml/2006/main" count="315" uniqueCount="166">
  <si>
    <t>Բյուջետային ծախսերի գործառական դասակարգման</t>
  </si>
  <si>
    <t>Բյուջետային ծախսերի գործառական դասակարգման բաժինների, խմբերի և դասերի, տնտեսագիտական դասակարգման հոդվածների, ֆինանսավորվող ծրագրերի և դրանք իրականացնող մարմինների անվանումները</t>
  </si>
  <si>
    <t>Ցուցանիշների փոփոխությունը (ավելացումները բերված են դրական նշանով, իսկ նվազեցումները՝ փակագծերում)</t>
  </si>
  <si>
    <t>բաժինը</t>
  </si>
  <si>
    <t>խումբը</t>
  </si>
  <si>
    <t>դասը</t>
  </si>
  <si>
    <t>տարի</t>
  </si>
  <si>
    <t>ԸՆԴԱՄԵՆԸ՝ ԾԱԽՍԵՐ</t>
  </si>
  <si>
    <t>այդ թվում՝</t>
  </si>
  <si>
    <t>Հավելված N 1</t>
  </si>
  <si>
    <t>ՀՀ կառավարության 2016 թվականի</t>
  </si>
  <si>
    <t>N …….-Ն որոշման</t>
  </si>
  <si>
    <t>ՏՆՏԵՍԱԿԱՆ ՀԱՐԱԲԵՐՈՒԹՅՈՒՆՆԵՐ</t>
  </si>
  <si>
    <t xml:space="preserve">Գյուղատնտեսություն, անտառային տնտեսություն, ձկնորսություն և որսորդություն </t>
  </si>
  <si>
    <t>Գյուղատնտեսություն</t>
  </si>
  <si>
    <t>ՀՀ գյուղատնտեսության նախարարություն</t>
  </si>
  <si>
    <t>որից`</t>
  </si>
  <si>
    <t>ՀԻՄՆԱԿԱՆ ԲԱԺԻՆՆԵՐԻՆ ՉԴԱՍՎՈՂ ՊԱՀՈՒՍՏԱՅԻՆ ՖՈՆԴԵՐ</t>
  </si>
  <si>
    <t>այդ թվում`</t>
  </si>
  <si>
    <t xml:space="preserve"> ՀՀ կառավարության և համայնքների պահուստային ֆոնդ</t>
  </si>
  <si>
    <t xml:space="preserve"> ՀՀ կառավարության պահուստային ֆոնդ</t>
  </si>
  <si>
    <t xml:space="preserve"> 01. ՀՀ կառավարության պահուստային ֆոնդ</t>
  </si>
  <si>
    <t xml:space="preserve"> ՀՀ կառավարություն</t>
  </si>
  <si>
    <t>04</t>
  </si>
  <si>
    <t>02</t>
  </si>
  <si>
    <t>01</t>
  </si>
  <si>
    <t>Ծրագրային դասիչը</t>
  </si>
  <si>
    <t>Գործառական դասիչը</t>
  </si>
  <si>
    <t>Ծրագիր/Քաղաքականության միջոցառում</t>
  </si>
  <si>
    <t xml:space="preserve"> Բյուջե</t>
  </si>
  <si>
    <t>Ծրագիրը</t>
  </si>
  <si>
    <t>Միջոցառումը</t>
  </si>
  <si>
    <t>(Բաժին/Խումբ /Դաս)</t>
  </si>
  <si>
    <t>ԾՐԱԳԻՐ</t>
  </si>
  <si>
    <t>Ծրագրի նկարագրությունը</t>
  </si>
  <si>
    <t>Վերջնական արդյունքի նկարագրությունը</t>
  </si>
  <si>
    <t>Քաղաքականության միջոցառումներ. Ծառայություններ</t>
  </si>
  <si>
    <t>Մատուցվող ծառայության նկարագրությունը</t>
  </si>
  <si>
    <t>Ծառայություն մատուցողի անվանումը</t>
  </si>
  <si>
    <t>Հավելված N 3</t>
  </si>
  <si>
    <t>ՀԱՅԱՍՏԱՆԻ ՀԱՆՐԱՊԵՏՈՒԹՅԱՆ ԿԱՌԱՎԱՐՈՒԹՅԱՆ 2015 ԹՎԱԿԱՆԻ ԴԵԿՏԵՄԲԵՐԻ 24-Ի N 1555-Ն ՈՐՈՇՄԱՆ 
N 11 ՀԱՎԵԼՎԱԾԻ N 12 ԱՂՅՈՒՍԱԿՈՒՄ ԿԱՏԱՐՎՈՂ ՓՈՓՈԽՈՒԹՅՈՒՆԸ</t>
  </si>
  <si>
    <t>Հայաստանի Հանրապետության գյուղատնտեսության նախարարություն</t>
  </si>
  <si>
    <t xml:space="preserve">Բաժին 2. </t>
  </si>
  <si>
    <t>06.Գյուղատնտեսական կենդանիների պատվաստում</t>
  </si>
  <si>
    <t>Առողջապահական և լաբորատոր նյութեր</t>
  </si>
  <si>
    <t>24. Պետական աջակցություն գյուղատնտեսական հողօգտագործողներին մատչելի գներով պարարտանյութերի ձեռքբերման համար</t>
  </si>
  <si>
    <t>Այլ ընթացիկ դրամաշնորհներ</t>
  </si>
  <si>
    <t>28. Տոհմային երինջների ձեռքբերում</t>
  </si>
  <si>
    <t>Այլ հարկեր</t>
  </si>
  <si>
    <t>Անասնաբուժական ծառայություններ</t>
  </si>
  <si>
    <t xml:space="preserve">Առավել վտանգավոր և մարդու և կենդանիների համար ընդհանուր հիվանդությունների դեմ կենդանիների պատվաստման իրականացում </t>
  </si>
  <si>
    <t>Անասնաճարակային կայուն ֆոնի ապահովում</t>
  </si>
  <si>
    <t>04,02,01</t>
  </si>
  <si>
    <t>ԱԾ05</t>
  </si>
  <si>
    <t xml:space="preserve">Պատվաստանյութերի ձեռքբերում </t>
  </si>
  <si>
    <t xml:space="preserve">Անասնաբուժական ծառայության հակահամաճարակային միջոցառումների, կենդանիների հիվանդությունների կանխարգելման աշխատանքների կազմակերպման համար պատվաստուկների ձեռքբերում </t>
  </si>
  <si>
    <t>«Գնումների մասին» ՀՀ  օրնքով սահմանված կարգով հայտարարված մրցույթներում հաղթող ճանաչված կազմակերպություններ</t>
  </si>
  <si>
    <t>Գյուղատնտեսության զարգացման խթանման ծրագիր</t>
  </si>
  <si>
    <t>Համայնքներում գյուղատնտեսական մթերքների արտադրությամբ, վերամշակմամբ և ագրոտուրիզմով զբաղվող ֆիզիկական և իրավաբանական անձանց տրամադրվող վարկերի` այդ թվում լիզինգի տոկոսադրույքերի մասնակի սուբսիդավորում</t>
  </si>
  <si>
    <t>Գյուղատնտեսական մթերքի և դրանց վերամշակումից ստացվող սննդամթերքի ծավալների ավելացում</t>
  </si>
  <si>
    <t>Քաղաքականության միջոցառումներ. Տրանսֆերտներ</t>
  </si>
  <si>
    <t>Տրանսֆերտի նկարագրությունը</t>
  </si>
  <si>
    <t xml:space="preserve"> ԾՏ03</t>
  </si>
  <si>
    <t>Պետական աջակցություն  գյուղատնտեսական հողօգտագործողներին  մատչելի գներով  պարարտանյութերի ձեռքբերման համար</t>
  </si>
  <si>
    <t>Հողօգտագործողներին  ազոտական, ֆոսֆոական և կալիումական պարարտանյութերի մատչելի գներով տրամադրում</t>
  </si>
  <si>
    <t xml:space="preserve">Անասնաբուծական և տոհմաբուծական ծառայություններ </t>
  </si>
  <si>
    <t xml:space="preserve">Անասնապահությանը աջակցող և խթանող ծառայություններ </t>
  </si>
  <si>
    <t>Անասնապահության զարգացման խթանում</t>
  </si>
  <si>
    <t>ՎՏ01</t>
  </si>
  <si>
    <t>Քաղաքականության միջոցառումներ. Վարկերի տրամադրում</t>
  </si>
  <si>
    <t>Տարաժամկետ վճարման պայմանով գյուղացիական տնտեսություններին կենդանիների տրամադրում</t>
  </si>
  <si>
    <t>Տավարի բարձր մթերատու ցեղերի կենդանիների  տրամադրում գյուղացիական տնտեսություններին տարաժամկետ վճարման պայմանով /4 տարվա ընթացքում/</t>
  </si>
  <si>
    <t>«Գնումների  մասին» ՀՀ օրենքով սահմանված կարգով հայտարարված մրցույթերում հաղթող ճանաչված կազմակերպություններ</t>
  </si>
  <si>
    <t>Գերատեսչության կողմից իրականացվող քաղաքականության միջոցառումների ծրագրային խմբավորումը</t>
  </si>
  <si>
    <t>X</t>
  </si>
  <si>
    <t>ՄԱՍ Գ: Նախարարի  պատասխանատվության ներքո իրականացվող  քաղաքականության  միջոցառումների և ֆինանսական կառավարման արդյուների ցուցանիշները</t>
  </si>
  <si>
    <t>1. Քաղաքականության միջոցառումներ</t>
  </si>
  <si>
    <t>1.1 Ծառայություններ</t>
  </si>
  <si>
    <t>Պետական աջակցություն գյուղատնտեսական հողօգտագործողներին  մատչելի գներով պարարտանյութերի ձեռքբերման համար</t>
  </si>
  <si>
    <t>Հողօգտագործողներին ազոտական, ֆոսֆորական և կալիումական պարարտանյութերի մատչելի գներով տրամադրում</t>
  </si>
  <si>
    <t>Համայնքների քանակը</t>
  </si>
  <si>
    <t>Յուրաքանչյուր տարվա բյուջեով ընտրված մարզերի հողատերեր</t>
  </si>
  <si>
    <t>1.2 Տրանսֆերտներ</t>
  </si>
  <si>
    <t xml:space="preserve">1.8 Վարկերի տրամադրում </t>
  </si>
  <si>
    <t>Մատուցվող ծառայության անվանումը</t>
  </si>
  <si>
    <t xml:space="preserve">Տարաժամկետ վճարման պայմանով գյուղացիական տնտեսություններին կենդանիների տրամադրում </t>
  </si>
  <si>
    <t>ՎՏ 01</t>
  </si>
  <si>
    <t>Նկարագրությունը</t>
  </si>
  <si>
    <t>Տավարի բարձր մթերատու ցեղերի կենդանիների տրամադրում գյուղացիական տնտեսություններին տարաժամկետ վճարման պայմանով (4 տարվա ընթացքում)</t>
  </si>
  <si>
    <t>Քանակական</t>
  </si>
  <si>
    <t>Տրամադրվող կենդանիների քանակը, գլուխ</t>
  </si>
  <si>
    <t>Շահառուների ընտրության չափորոշիչները</t>
  </si>
  <si>
    <t>Ծրագիրը (ծրագրերը), որի (որոնց) շրջանակներում իրականացվում է քաղաքականության միջոցառումը</t>
  </si>
  <si>
    <t xml:space="preserve">1103 Անասնաբուծական և տոհմաբուծական ծառայություններ </t>
  </si>
  <si>
    <t xml:space="preserve">Անասնապահության զարգացման խթանում </t>
  </si>
  <si>
    <t>Հավելված N 2</t>
  </si>
  <si>
    <t>ՀԱՅԱՍՏԱՆԻ ՀԱՆՐԱՊԵՏՈՒԹՅԱՆ ԿԱՌԱՎԱՐՈՒԹՅԱՆ 2015 ԹՎԱԿԱՆԻ ԴԵԿՏԵՄԲԵՐԻ 24-Ի N 1555-Ն ՈՐՈՇՄԱՆ 
N 11 ՀԱՎԵԼՎԱԾԻ N 11.14 ԱՂՅՈՒՍԱԿՈՒՄ ԿԱՏԱՐՎՈՂ ՓՈՓՈԽՈՒԹՅՈՒՆՆԵՐԸ ԵՎ ԼՐԱՑՈՒՄԸ</t>
  </si>
  <si>
    <t>ՀԱՅԱՍՏԱՆԻ ՀԱՆՐԱՊԵՏՈՒԹՅԱՆ 2016 ԹՎԱԿԱՆԻ ՊԵՏԱԿԱՆ ԲՅՈՒՋԵԻ ՄԱՍԻՆ» ՀԱՅԱՍՏԱՆԻ ՀԱՆՐԱՊԵՏՈՒԹՅԱՆ ՕՐԵՆՔԻ N 1 ՀԱՎԵԼՎԱԾՈՒՄ ԿԱՏԱՐՎՈՂ ՎԵՐԱԲԱՇԽՈՒՄԸ ԵՎ ՀԱՅԱՍՏԱՆԻ ՀԱՆՐԱՊԵՏՈՒԹՅԱՆ ԿԱՌԱՎԱՐՈՒԹՅԱՆ 2015 ԹՎԱԿԱՆԻ ԴԵԿՏԵՄԲԵՐԻ 24-Ի N 1555-Ն ՈՐՈՇՄԱՆ N 5 ՀԱՎԵԼՎԱԾՈՒՄ ԿԱՏԱՐՎՈՂ ՓՈՓՈԽՈՒԹՅՈՒՆՆԵՐԸ ԵՎ ԼՐԱՑՈՒՄԸ</t>
  </si>
  <si>
    <t xml:space="preserve">Բրուցելոզ Ռոզ-Բենգալ  </t>
  </si>
  <si>
    <t>լեյկոզ</t>
  </si>
  <si>
    <t>տուբերկուլյոզ</t>
  </si>
  <si>
    <t>դաբաղ</t>
  </si>
  <si>
    <t>սիբիրախտ</t>
  </si>
  <si>
    <t>Էմկար</t>
  </si>
  <si>
    <t>կաուստիկ սոդա</t>
  </si>
  <si>
    <t>քլորակիր</t>
  </si>
  <si>
    <t>ֆորմալին</t>
  </si>
  <si>
    <t>Ձեռք բերված կենսապատվաստանյութերի համապատասխանությունը միջազգային չափանիշներին /տոկոս/</t>
  </si>
  <si>
    <t>Կենսապատվաստանյութերի ձեռքբերման ժամկետը</t>
  </si>
  <si>
    <t>Բրուցելոզ ԱՌ</t>
  </si>
  <si>
    <t>բրադզոտ</t>
  </si>
  <si>
    <t>պաստերելյոզ</t>
  </si>
  <si>
    <t>ժանտախտ խոզերի</t>
  </si>
  <si>
    <t>մեղուների վարրոատոզ</t>
  </si>
  <si>
    <t>թոչունների կեղծ ժանտախտ</t>
  </si>
  <si>
    <t>տերմո-պայուսակ</t>
  </si>
  <si>
    <t>&lt;&lt;Գնումների մասին&gt;&gt; ՀՀ  օրնքով սահմանված կարգով հայտարարված մրցույթներում հաղթող ճանաչված կազմակերպություններ</t>
  </si>
  <si>
    <t xml:space="preserve">ՀԱՅԱՍՏԱՆԻ  ՀԱՆՐԱՊԵՏՈՒԹՅԱՆ
ԿԱՌԱՎԱՐՈՒԹՅԱՆ  ԱՇԽԱՏԱԿԱԶՄԻ                                                                                    Դ. ՀԱՐՈՒԹՅՈՒՆՅԱՆ
 ՂԵԿԱՎԱՐ - ՆԱԽԱՐԱՐ   </t>
  </si>
  <si>
    <t xml:space="preserve">ՀԱՅԱՍՏԱՆԻ  ՀԱՆՐԱՊԵՏՈՒԹՅԱՆ
ԿԱՌԱՎԱՐՈՒԹՅԱՆ  ԱՇԽԱՏԱԿԱԶՄԻ                                       Դ. ՀԱՐՈՒԹՅՈՒՆՅԱՆ
 ՂԵԿԱՎԱՐ - ՆԱԽԱՐԱՐ   </t>
  </si>
  <si>
    <t>25. Պետական աջակցություն գյուղատնտեսական հողօգտագործողներին մատչելի գներով դիզելային վառելիքի ձեռքբերման համար</t>
  </si>
  <si>
    <t>.</t>
  </si>
  <si>
    <t>Սուբսիդիաներ ոչ պետական ֆինանսական կազմակերպություններին</t>
  </si>
  <si>
    <t>ՀՀ կառավարության 2016 թ.</t>
  </si>
  <si>
    <t xml:space="preserve"> ԾՏ04</t>
  </si>
  <si>
    <t>Պետական աջակցություն  գյուղատնտեսական հողօգտագործողներին  մատչելի գներով  դիզելային վառելիքի ձեռքբերման համար</t>
  </si>
  <si>
    <t>Հողօգտագործողներին  դիզելային վառելիքի մատչելի գներով տրամադրում</t>
  </si>
  <si>
    <t>Մշակված չէ</t>
  </si>
  <si>
    <t>&lt;&lt;Բանջարաբոստանային և տեխնիկական մշակաբույսերի գիտական կենտրոն &gt;&gt; ՊՈԱԿ</t>
  </si>
  <si>
    <t>Բուսաբուծության խթանում և բույսերի պաշտպանություն</t>
  </si>
  <si>
    <t>Բույսերի կարանտինային անվտանգության և բույսերի պաշտպանության ապահովում, բույսերի վնասակար օրգանիզմների բուսասանիտարական մոնիտորինգ և գյուղատնտեսական մշակաբույսերի և անտառի առավել վնասակար օրգանիզմների դեմ բույսերի պաշտպանության միջոցառումների իրականացում, սերմերի որակի ստուգում և սելեկցիոն նվաճումների պետական սորտափորձարկում, աջակցություն սերմաբուծությանը և երկրագործությանը</t>
  </si>
  <si>
    <t>Հողագործությունից ստացվող արդյունքի բարելավում</t>
  </si>
  <si>
    <t>ԱԾ04</t>
  </si>
  <si>
    <t>Հայաստանի Հանրապետության կառավարության 2015 թվականի սեպտեմբերի 17-ի  թիվ 1071-Ա որոշման  4-րդ կետի կատարումն ապահովելու նպատակով &lt;&lt;Բանջարաբոստանային և տեխնիկական մշակաբույսերի գիտական կենտրոն&gt;&gt; պետական ոչ առևտրային կազմակերպությանը  վարձավճարի  մասնաբաժնի փոխհատուցում:</t>
  </si>
  <si>
    <t>&lt;&lt;Բանջարաբոստանային և տեխնիկական մշակաբույսերի գիտական կենտրոն&gt;&gt; պետական ոչ առևտրային կազմակերպությանը վարձավճարի մասնաբաժնի փոխհատուցում:</t>
  </si>
  <si>
    <t>Նկարագրություն</t>
  </si>
  <si>
    <t>Չափորոշիչներ</t>
  </si>
  <si>
    <t>Տարի</t>
  </si>
  <si>
    <t>Որակական</t>
  </si>
  <si>
    <t>Ժամկետայնության</t>
  </si>
  <si>
    <t>Մատուցվող ծառայության վրա կատարվող ծախսը (հազար դրամ)</t>
  </si>
  <si>
    <t>1059 Բուսաբուծության խթանում և բույսերի պաշտպանություն</t>
  </si>
  <si>
    <t>Ծառայություն մատուցողի (մատուցողների) անվանումը</t>
  </si>
  <si>
    <t>Կենսապատվաստանյութերով ապահովում</t>
  </si>
  <si>
    <t>1116 Անասնաբուժական ծառայություններ</t>
  </si>
  <si>
    <t>Տրանսֆերտի անվանումը</t>
  </si>
  <si>
    <t xml:space="preserve">Ոչ ֆինանսական ցուցանիշներ </t>
  </si>
  <si>
    <t xml:space="preserve">Ֆինանսական ցուցանիշներ </t>
  </si>
  <si>
    <t>ԾՏ02</t>
  </si>
  <si>
    <t>Շահառուների քանակը</t>
  </si>
  <si>
    <t>Գումարը (հազար դրամ)</t>
  </si>
  <si>
    <t>Տրանսֆերտի վճարման հաճախականությունը</t>
  </si>
  <si>
    <t xml:space="preserve"> 1 անգամ</t>
  </si>
  <si>
    <t>Շահառուների ընտրության չափանիշները</t>
  </si>
  <si>
    <t xml:space="preserve">Ծրագիրը (ծրագրերը), որի (որոնց) շրջանակներում իրականացվում է քաղաքականության միջոցառումը </t>
  </si>
  <si>
    <t>1022 Գյուղատնտեսության զարգացման խթանման ծրագիր</t>
  </si>
  <si>
    <t xml:space="preserve"> Պետական աջակցություն գյուղատնտեսական հողօգտագործողներին   մատչելի գներով դիզելային վառելանյութի ձեռքբերման համար  </t>
  </si>
  <si>
    <t>ԾՏ04</t>
  </si>
  <si>
    <t>Հողօգտագործողներին դիզելային վառելանյութի մատչելի գներով տրամադրում</t>
  </si>
  <si>
    <t>Համայնքների քանակ</t>
  </si>
  <si>
    <t>Յուրաքանչյուր տարվա պետական բյուջեով ընտրված մարզերի հողատերեր</t>
  </si>
  <si>
    <t>Գումարը(հազ. դրամ )</t>
  </si>
  <si>
    <t>ԾՏ05</t>
  </si>
  <si>
    <t xml:space="preserve"> ԾՏ05</t>
  </si>
  <si>
    <t>Հայաստանի խաղողագործության և գինեգործության  հիմնադրամի  կանոնադրական խնդիրների իրականացում</t>
  </si>
  <si>
    <t>Հայաստանի խաղողագործության և գինեգործության  հիմնադրամի  կանոնադրական խնդիրների իրականացում:</t>
  </si>
  <si>
    <t>Հայաստանի խաղողագործության և գինեգործության  հիմնադրամի  կանոնադրական խնդիրների իրականացման համար աջակցություն:</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</si>
</sst>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_);\(#,##0.0\)"/>
  </numFmts>
  <fonts count="17" x14ac:knownFonts="1">
    <font>
      <sz val="11"/>
      <color theme="1"/>
      <name val="Calibri"/>
      <family val="2"/>
      <scheme val="minor"/>
    </font>
    <font>
      <sz val="11"/>
      <color theme="1"/>
      <name val="Calibri"/>
      <family val="2"/>
      <scheme val="minor"/>
    </font>
    <font>
      <sz val="11"/>
      <color theme="1"/>
      <name val="GHEA Grapalat"/>
      <family val="3"/>
    </font>
    <font>
      <u/>
      <sz val="11"/>
      <color theme="1"/>
      <name val="GHEA Grapalat"/>
      <family val="3"/>
    </font>
    <font>
      <sz val="10"/>
      <name val="GHEA Grapalat"/>
      <family val="3"/>
    </font>
    <font>
      <u/>
      <sz val="10"/>
      <name val="GHEA Grapalat"/>
      <family val="3"/>
    </font>
    <font>
      <sz val="12"/>
      <color theme="1"/>
      <name val="Calibri"/>
      <family val="2"/>
      <scheme val="minor"/>
    </font>
    <font>
      <sz val="11"/>
      <name val="GHEA Grapalat"/>
      <family val="3"/>
    </font>
    <font>
      <i/>
      <sz val="10"/>
      <name val="GHEA Grapalat"/>
      <family val="3"/>
    </font>
    <font>
      <b/>
      <sz val="11"/>
      <color theme="1"/>
      <name val="GHEA Grapalat"/>
      <family val="3"/>
    </font>
    <font>
      <b/>
      <u/>
      <sz val="11"/>
      <color theme="1"/>
      <name val="GHEA Grapalat"/>
      <family val="3"/>
    </font>
    <font>
      <b/>
      <sz val="10"/>
      <name val="GHEA Grapalat"/>
      <family val="3"/>
    </font>
    <font>
      <b/>
      <u/>
      <sz val="10"/>
      <color rgb="FF000000"/>
      <name val="GHEA Grapalat"/>
      <family val="3"/>
    </font>
    <font>
      <b/>
      <sz val="10"/>
      <color rgb="FF000000"/>
      <name val="GHEA Grapalat"/>
      <family val="3"/>
    </font>
    <font>
      <u/>
      <sz val="10"/>
      <color rgb="FF000000"/>
      <name val="GHEA Grapalat"/>
      <family val="3"/>
    </font>
    <font>
      <sz val="10"/>
      <color rgb="FF000000"/>
      <name val="GHEA Grapalat"/>
      <family val="3"/>
    </font>
    <font>
      <sz val="10"/>
      <color theme="1"/>
      <name val="GHEA Grapalat"/>
      <family val="3"/>
    </font>
  </fonts>
  <fills count="9">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2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1" fillId="0" borderId="0" applyFont="0" applyFill="0" applyBorder="0" applyAlignment="0" applyProtection="0"/>
  </cellStyleXfs>
  <cellXfs count="173">
    <xf numFmtId="0" fontId="0" fillId="0" borderId="0" xfId="0"/>
    <xf numFmtId="49" fontId="2" fillId="0" borderId="0" xfId="0" applyNumberFormat="1" applyFont="1"/>
    <xf numFmtId="0" fontId="2" fillId="0" borderId="0" xfId="0" applyFont="1"/>
    <xf numFmtId="49" fontId="2" fillId="0" borderId="1" xfId="0" applyNumberFormat="1" applyFont="1" applyBorder="1" applyAlignment="1">
      <alignment horizontal="center" vertical="center" textRotation="90"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39" fontId="2" fillId="0" borderId="0" xfId="0" applyNumberFormat="1" applyFont="1" applyBorder="1" applyAlignment="1">
      <alignment horizontal="right" vertical="center" wrapText="1"/>
    </xf>
    <xf numFmtId="39" fontId="2" fillId="0" borderId="2" xfId="0" applyNumberFormat="1" applyFont="1" applyBorder="1" applyAlignment="1">
      <alignment horizontal="center" vertical="center" wrapText="1"/>
    </xf>
    <xf numFmtId="39" fontId="2" fillId="0" borderId="1" xfId="0" applyNumberFormat="1" applyFont="1" applyBorder="1" applyAlignment="1">
      <alignment horizontal="center" vertical="center" wrapText="1"/>
    </xf>
    <xf numFmtId="39" fontId="2" fillId="0" borderId="1" xfId="0" applyNumberFormat="1" applyFont="1" applyBorder="1" applyAlignment="1">
      <alignment horizontal="center" vertical="center"/>
    </xf>
    <xf numFmtId="39" fontId="2" fillId="0" borderId="3" xfId="0" applyNumberFormat="1" applyFont="1" applyBorder="1" applyAlignment="1">
      <alignment horizontal="center" vertical="center"/>
    </xf>
    <xf numFmtId="39" fontId="2" fillId="0" borderId="0" xfId="0" applyNumberFormat="1" applyFont="1"/>
    <xf numFmtId="37" fontId="2"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xf numFmtId="0" fontId="4" fillId="2" borderId="1" xfId="0" applyFont="1" applyFill="1" applyBorder="1" applyAlignment="1">
      <alignment horizontal="centerContinuous" vertical="center"/>
    </xf>
    <xf numFmtId="0" fontId="4" fillId="2" borderId="1" xfId="0" applyFont="1" applyFill="1" applyBorder="1" applyAlignment="1">
      <alignment horizontal="center" vertical="center" wrapText="1"/>
    </xf>
    <xf numFmtId="0" fontId="4" fillId="0" borderId="1" xfId="0" applyFont="1" applyFill="1" applyBorder="1" applyAlignment="1">
      <alignment wrapText="1"/>
    </xf>
    <xf numFmtId="0" fontId="4" fillId="2" borderId="1" xfId="0" applyFont="1" applyFill="1" applyBorder="1" applyAlignment="1">
      <alignment horizontal="justify" vertical="top" wrapText="1"/>
    </xf>
    <xf numFmtId="0" fontId="4" fillId="2" borderId="1" xfId="0" applyFont="1" applyFill="1" applyBorder="1" applyAlignment="1">
      <alignment horizontal="left" vertical="center"/>
    </xf>
    <xf numFmtId="43" fontId="4" fillId="2" borderId="1" xfId="1" applyNumberFormat="1"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xf>
    <xf numFmtId="0" fontId="7" fillId="3" borderId="1" xfId="0" applyFont="1" applyFill="1" applyBorder="1" applyAlignment="1">
      <alignment vertical="center" wrapText="1"/>
    </xf>
    <xf numFmtId="43" fontId="4" fillId="2" borderId="1" xfId="1" applyNumberFormat="1" applyFont="1" applyFill="1" applyBorder="1" applyAlignment="1">
      <alignment horizontal="centerContinuous" vertical="center"/>
    </xf>
    <xf numFmtId="39" fontId="2" fillId="6" borderId="1" xfId="0" applyNumberFormat="1" applyFont="1" applyFill="1" applyBorder="1" applyAlignment="1">
      <alignment horizontal="center" vertical="center"/>
    </xf>
    <xf numFmtId="39" fontId="2" fillId="0" borderId="1" xfId="0" applyNumberFormat="1" applyFont="1" applyFill="1" applyBorder="1" applyAlignment="1">
      <alignment horizontal="center" vertical="center"/>
    </xf>
    <xf numFmtId="0" fontId="4" fillId="0" borderId="0" xfId="0" applyFont="1" applyFill="1"/>
    <xf numFmtId="43" fontId="0" fillId="0" borderId="0" xfId="0" applyNumberFormat="1"/>
    <xf numFmtId="0" fontId="4" fillId="0" borderId="1" xfId="0" applyNumberFormat="1" applyFont="1" applyFill="1" applyBorder="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10" fillId="0" borderId="0" xfId="0" applyFont="1" applyAlignment="1">
      <alignment horizontal="left"/>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5" fillId="4" borderId="6" xfId="0" applyFont="1" applyFill="1" applyBorder="1" applyAlignment="1">
      <alignment wrapText="1"/>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4" fillId="0" borderId="10" xfId="0" applyFont="1" applyFill="1" applyBorder="1" applyAlignment="1">
      <alignment wrapText="1"/>
    </xf>
    <xf numFmtId="0" fontId="4" fillId="8" borderId="32" xfId="0" applyFont="1" applyFill="1" applyBorder="1" applyAlignment="1">
      <alignment horizontal="center" vertical="center"/>
    </xf>
    <xf numFmtId="0" fontId="4" fillId="8" borderId="13" xfId="0" applyFont="1" applyFill="1" applyBorder="1" applyAlignment="1">
      <alignment horizontal="center" vertical="center"/>
    </xf>
    <xf numFmtId="0" fontId="5" fillId="4" borderId="0" xfId="0" applyFont="1" applyFill="1" applyBorder="1" applyAlignment="1">
      <alignment horizontal="justify" vertical="top" wrapText="1"/>
    </xf>
    <xf numFmtId="0" fontId="4" fillId="8" borderId="27" xfId="0" applyFont="1" applyFill="1" applyBorder="1" applyAlignment="1">
      <alignment horizontal="center" vertical="center"/>
    </xf>
    <xf numFmtId="0" fontId="4" fillId="8" borderId="14" xfId="0" applyFont="1" applyFill="1" applyBorder="1" applyAlignment="1">
      <alignment horizontal="center" vertical="center"/>
    </xf>
    <xf numFmtId="0" fontId="4" fillId="0" borderId="15" xfId="0" applyFont="1" applyFill="1" applyBorder="1" applyAlignment="1">
      <alignment horizontal="justify" vertical="top" wrapText="1"/>
    </xf>
    <xf numFmtId="0" fontId="11" fillId="4" borderId="19" xfId="0" applyFont="1" applyFill="1" applyBorder="1" applyAlignment="1">
      <alignment horizontal="center" vertical="top"/>
    </xf>
    <xf numFmtId="0" fontId="11" fillId="4" borderId="20" xfId="0" applyFont="1" applyFill="1" applyBorder="1" applyAlignment="1">
      <alignment horizontal="center" vertical="top" wrapText="1"/>
    </xf>
    <xf numFmtId="0" fontId="4" fillId="4" borderId="20"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8" xfId="0" applyFont="1" applyFill="1" applyBorder="1" applyAlignment="1">
      <alignment vertical="top"/>
    </xf>
    <xf numFmtId="0" fontId="11" fillId="4" borderId="9" xfId="0" applyFont="1" applyFill="1" applyBorder="1" applyAlignment="1">
      <alignment vertical="top" wrapText="1"/>
    </xf>
    <xf numFmtId="164" fontId="4" fillId="0" borderId="1" xfId="0" applyNumberFormat="1" applyFont="1" applyFill="1" applyBorder="1" applyAlignment="1">
      <alignment horizontal="right" vertical="top"/>
    </xf>
    <xf numFmtId="0" fontId="4" fillId="4" borderId="1" xfId="0" applyFont="1" applyFill="1" applyBorder="1" applyAlignment="1">
      <alignment horizontal="center" vertical="center" wrapText="1"/>
    </xf>
    <xf numFmtId="0" fontId="4" fillId="4" borderId="21" xfId="0" applyFont="1" applyFill="1" applyBorder="1" applyAlignment="1">
      <alignment vertical="top"/>
    </xf>
    <xf numFmtId="0" fontId="11" fillId="4" borderId="22" xfId="0" applyFont="1" applyFill="1" applyBorder="1" applyAlignment="1">
      <alignment vertical="top" wrapText="1"/>
    </xf>
    <xf numFmtId="3" fontId="4" fillId="0" borderId="1" xfId="0" applyNumberFormat="1" applyFont="1" applyFill="1" applyBorder="1" applyAlignment="1">
      <alignment horizontal="left" vertical="top" wrapText="1"/>
    </xf>
    <xf numFmtId="3" fontId="4" fillId="0" borderId="1" xfId="0" applyNumberFormat="1" applyFont="1" applyFill="1" applyBorder="1" applyAlignment="1">
      <alignment horizontal="right" vertical="top" wrapText="1"/>
    </xf>
    <xf numFmtId="0" fontId="4" fillId="0" borderId="33" xfId="0" applyFont="1" applyFill="1" applyBorder="1" applyAlignment="1">
      <alignment horizontal="left" wrapText="1"/>
    </xf>
    <xf numFmtId="49" fontId="4" fillId="0" borderId="1" xfId="0" applyNumberFormat="1" applyFont="1" applyFill="1" applyBorder="1" applyAlignment="1">
      <alignment horizontal="center" vertical="top"/>
    </xf>
    <xf numFmtId="0" fontId="11" fillId="4" borderId="23" xfId="0" applyFont="1" applyFill="1" applyBorder="1" applyAlignment="1">
      <alignment vertical="top" wrapText="1"/>
    </xf>
    <xf numFmtId="0" fontId="4" fillId="4" borderId="21" xfId="0" applyFont="1" applyFill="1" applyBorder="1" applyAlignment="1">
      <alignment vertical="top" wrapText="1"/>
    </xf>
    <xf numFmtId="164" fontId="4" fillId="0" borderId="1" xfId="0" applyNumberFormat="1" applyFont="1" applyBorder="1" applyAlignment="1">
      <alignment horizontal="right" vertical="top"/>
    </xf>
    <xf numFmtId="0" fontId="5" fillId="4" borderId="11" xfId="0" applyFont="1" applyFill="1" applyBorder="1" applyAlignment="1">
      <alignment vertical="top"/>
    </xf>
    <xf numFmtId="0" fontId="11" fillId="4" borderId="0" xfId="0" applyFont="1" applyFill="1" applyBorder="1" applyAlignment="1">
      <alignment vertical="top" wrapText="1"/>
    </xf>
    <xf numFmtId="0" fontId="4" fillId="4" borderId="0" xfId="0" applyFont="1" applyFill="1" applyBorder="1" applyAlignment="1">
      <alignment vertical="top" wrapText="1"/>
    </xf>
    <xf numFmtId="0" fontId="11" fillId="4" borderId="12" xfId="0" applyFont="1" applyFill="1" applyBorder="1" applyAlignment="1">
      <alignment vertical="top" wrapText="1"/>
    </xf>
    <xf numFmtId="0" fontId="4" fillId="0" borderId="8" xfId="0" applyFont="1" applyFill="1" applyBorder="1" applyAlignment="1">
      <alignment vertical="top"/>
    </xf>
    <xf numFmtId="0" fontId="4" fillId="0" borderId="24" xfId="0" applyFont="1" applyFill="1" applyBorder="1" applyAlignment="1">
      <alignment vertical="top" wrapText="1"/>
    </xf>
    <xf numFmtId="0" fontId="4" fillId="0" borderId="25" xfId="0" applyFont="1" applyBorder="1" applyAlignment="1">
      <alignment vertical="top" wrapText="1"/>
    </xf>
    <xf numFmtId="0" fontId="4" fillId="0" borderId="24" xfId="0" applyFont="1" applyFill="1" applyBorder="1" applyAlignment="1"/>
    <xf numFmtId="0" fontId="4" fillId="0" borderId="25" xfId="0" applyFont="1" applyBorder="1" applyAlignment="1"/>
    <xf numFmtId="0" fontId="4" fillId="0" borderId="16" xfId="0" applyFont="1" applyFill="1" applyBorder="1" applyAlignment="1">
      <alignment vertical="top"/>
    </xf>
    <xf numFmtId="0" fontId="4" fillId="0" borderId="17" xfId="0" applyFont="1" applyFill="1" applyBorder="1" applyAlignment="1">
      <alignment vertical="top" wrapText="1"/>
    </xf>
    <xf numFmtId="0" fontId="4" fillId="0" borderId="18" xfId="0" applyFont="1" applyBorder="1" applyAlignment="1">
      <alignment vertical="top"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4" xfId="0" applyFont="1" applyFill="1" applyBorder="1" applyAlignment="1">
      <alignment horizontal="center" vertical="center"/>
    </xf>
    <xf numFmtId="3" fontId="4" fillId="0" borderId="1" xfId="0" applyNumberFormat="1" applyFont="1" applyFill="1" applyBorder="1" applyAlignment="1">
      <alignment horizontal="right" vertical="top"/>
    </xf>
    <xf numFmtId="39" fontId="4"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4" fillId="4" borderId="8" xfId="0" applyFont="1" applyFill="1" applyBorder="1" applyAlignment="1">
      <alignment vertical="center"/>
    </xf>
    <xf numFmtId="0" fontId="4" fillId="0" borderId="10" xfId="0" applyFont="1" applyFill="1" applyBorder="1" applyAlignment="1">
      <alignment vertical="center" wrapText="1"/>
    </xf>
    <xf numFmtId="164" fontId="4" fillId="0" borderId="1" xfId="0" applyNumberFormat="1" applyFont="1" applyBorder="1" applyAlignment="1">
      <alignment horizontal="center" vertical="center" wrapText="1"/>
    </xf>
    <xf numFmtId="0" fontId="4" fillId="4" borderId="21" xfId="0" applyFont="1" applyFill="1" applyBorder="1" applyAlignment="1">
      <alignment horizontal="left" wrapText="1"/>
    </xf>
    <xf numFmtId="0" fontId="4" fillId="4" borderId="28" xfId="0" applyFont="1" applyFill="1" applyBorder="1" applyAlignment="1">
      <alignment horizontal="left" wrapText="1"/>
    </xf>
    <xf numFmtId="39"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5" fillId="4" borderId="29" xfId="0" applyFont="1" applyFill="1" applyBorder="1" applyAlignment="1">
      <alignment vertical="top"/>
    </xf>
    <xf numFmtId="0" fontId="4" fillId="4" borderId="30" xfId="0" applyFont="1" applyFill="1" applyBorder="1" applyAlignment="1">
      <alignment vertical="top"/>
    </xf>
    <xf numFmtId="0" fontId="4" fillId="4" borderId="0" xfId="0" applyFont="1" applyFill="1" applyBorder="1" applyAlignment="1">
      <alignment vertical="top"/>
    </xf>
    <xf numFmtId="0" fontId="11" fillId="4" borderId="12" xfId="0" applyFont="1" applyFill="1" applyBorder="1" applyAlignment="1">
      <alignment vertical="top"/>
    </xf>
    <xf numFmtId="0" fontId="4" fillId="0" borderId="24" xfId="0" applyFont="1" applyFill="1" applyBorder="1" applyAlignment="1">
      <alignment vertical="top"/>
    </xf>
    <xf numFmtId="0" fontId="4" fillId="0" borderId="25" xfId="0" applyFont="1" applyBorder="1" applyAlignment="1">
      <alignment vertical="top"/>
    </xf>
    <xf numFmtId="0" fontId="11" fillId="4" borderId="31" xfId="0" applyFont="1" applyFill="1" applyBorder="1" applyAlignment="1">
      <alignment vertical="top"/>
    </xf>
    <xf numFmtId="0" fontId="4" fillId="0" borderId="11" xfId="0" applyFont="1" applyFill="1" applyBorder="1" applyAlignment="1">
      <alignment vertical="top"/>
    </xf>
    <xf numFmtId="0" fontId="4" fillId="0" borderId="0" xfId="0" applyFont="1" applyFill="1" applyBorder="1" applyAlignment="1">
      <alignment vertical="top" wrapText="1"/>
    </xf>
    <xf numFmtId="0" fontId="4" fillId="0" borderId="12" xfId="0" applyFont="1" applyBorder="1" applyAlignment="1">
      <alignment vertical="top" wrapText="1"/>
    </xf>
    <xf numFmtId="0" fontId="4" fillId="0" borderId="0" xfId="0" applyFont="1"/>
    <xf numFmtId="0" fontId="4" fillId="3" borderId="3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4" xfId="0"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left" vertical="top" wrapText="1"/>
    </xf>
    <xf numFmtId="0" fontId="12" fillId="0" borderId="0" xfId="0" applyFont="1" applyBorder="1" applyAlignment="1">
      <alignment horizontal="left" vertical="center" wrapText="1"/>
    </xf>
    <xf numFmtId="0" fontId="13" fillId="7" borderId="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7" borderId="19" xfId="0" applyFont="1" applyFill="1" applyBorder="1" applyAlignment="1">
      <alignment vertical="center" wrapText="1"/>
    </xf>
    <xf numFmtId="0" fontId="13" fillId="7" borderId="16"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5" fillId="0" borderId="19" xfId="0" applyFont="1" applyBorder="1" applyAlignment="1">
      <alignment vertical="center" wrapText="1"/>
    </xf>
    <xf numFmtId="0" fontId="15" fillId="7" borderId="1"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 xfId="0" applyFont="1" applyBorder="1" applyAlignment="1">
      <alignment horizontal="center" vertical="center" wrapText="1"/>
    </xf>
    <xf numFmtId="0" fontId="15" fillId="5" borderId="19" xfId="0" applyFont="1" applyFill="1" applyBorder="1" applyAlignment="1">
      <alignment vertical="center" wrapText="1"/>
    </xf>
    <xf numFmtId="0" fontId="15" fillId="0" borderId="2"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right" vertical="center" wrapText="1"/>
    </xf>
    <xf numFmtId="39" fontId="16"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4" fillId="4" borderId="3"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2" fillId="0" borderId="0" xfId="0" applyFont="1" applyAlignment="1">
      <alignment horizontal="center" wrapText="1"/>
    </xf>
    <xf numFmtId="0" fontId="9" fillId="0" borderId="0" xfId="0" applyFont="1" applyAlignment="1">
      <alignment horizontal="center" wrapText="1"/>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 xfId="0" applyFont="1" applyBorder="1" applyAlignment="1">
      <alignment horizontal="left" vertical="center" wrapText="1"/>
    </xf>
    <xf numFmtId="0" fontId="12" fillId="0" borderId="0" xfId="0"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14" fillId="7" borderId="19"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 xfId="0" applyFont="1" applyBorder="1" applyAlignment="1">
      <alignment horizontal="left" vertical="center" wrapText="1"/>
    </xf>
    <xf numFmtId="0" fontId="8" fillId="0" borderId="3" xfId="0" applyFont="1" applyFill="1" applyBorder="1" applyAlignment="1">
      <alignment horizontal="center"/>
    </xf>
    <xf numFmtId="0" fontId="8" fillId="0" borderId="26" xfId="0" applyFont="1" applyFill="1" applyBorder="1" applyAlignment="1">
      <alignment horizontal="center"/>
    </xf>
    <xf numFmtId="0" fontId="8" fillId="0" borderId="27" xfId="0" applyFont="1" applyFill="1" applyBorder="1" applyAlignment="1">
      <alignment horizontal="center"/>
    </xf>
    <xf numFmtId="0" fontId="8" fillId="0" borderId="1" xfId="0" applyFont="1" applyFill="1" applyBorder="1" applyAlignment="1">
      <alignment horizontal="center"/>
    </xf>
    <xf numFmtId="0" fontId="4" fillId="0" borderId="1" xfId="0" applyFont="1" applyFill="1" applyBorder="1" applyAlignment="1">
      <alignment horizontal="center" vertical="top" wrapText="1"/>
    </xf>
    <xf numFmtId="43"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0" fillId="0" borderId="0" xfId="0" applyFill="1" applyAlignment="1">
      <alignment horizontal="center" vertical="center" wrapText="1"/>
    </xf>
    <xf numFmtId="4" fontId="4" fillId="0" borderId="1" xfId="0" applyNumberFormat="1" applyFont="1" applyFill="1" applyBorder="1" applyAlignment="1">
      <alignment horizontal="center" vertical="center" wrapText="1"/>
    </xf>
    <xf numFmtId="0" fontId="0" fillId="0" borderId="0" xfId="0" applyAlignment="1">
      <alignment horizontal="left"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31" workbookViewId="0">
      <selection activeCell="E38" sqref="E38"/>
    </sheetView>
  </sheetViews>
  <sheetFormatPr defaultRowHeight="16.5" x14ac:dyDescent="0.3"/>
  <cols>
    <col min="1" max="3" width="6.28515625" style="1" customWidth="1"/>
    <col min="4" max="4" width="48.5703125" style="2" customWidth="1"/>
    <col min="5" max="5" width="29.140625" style="17" customWidth="1"/>
    <col min="6" max="7" width="9.140625" style="2"/>
    <col min="8" max="8" width="13" style="2" bestFit="1" customWidth="1"/>
    <col min="9" max="16384" width="9.140625" style="2"/>
  </cols>
  <sheetData>
    <row r="1" spans="1:5" x14ac:dyDescent="0.3">
      <c r="E1" s="12" t="s">
        <v>9</v>
      </c>
    </row>
    <row r="2" spans="1:5" ht="21" customHeight="1" x14ac:dyDescent="0.3">
      <c r="E2" s="12" t="s">
        <v>122</v>
      </c>
    </row>
    <row r="3" spans="1:5" x14ac:dyDescent="0.3">
      <c r="E3" s="12" t="s">
        <v>11</v>
      </c>
    </row>
    <row r="4" spans="1:5" ht="87" customHeight="1" x14ac:dyDescent="0.3">
      <c r="A4" s="138" t="s">
        <v>97</v>
      </c>
      <c r="B4" s="138"/>
      <c r="C4" s="138"/>
      <c r="D4" s="138"/>
      <c r="E4" s="138"/>
    </row>
    <row r="5" spans="1:5" ht="114" customHeight="1" x14ac:dyDescent="0.3">
      <c r="A5" s="136" t="s">
        <v>0</v>
      </c>
      <c r="B5" s="136"/>
      <c r="C5" s="136"/>
      <c r="D5" s="137" t="s">
        <v>1</v>
      </c>
      <c r="E5" s="13" t="s">
        <v>2</v>
      </c>
    </row>
    <row r="6" spans="1:5" ht="48" customHeight="1" x14ac:dyDescent="0.3">
      <c r="A6" s="3" t="s">
        <v>3</v>
      </c>
      <c r="B6" s="3" t="s">
        <v>4</v>
      </c>
      <c r="C6" s="3" t="s">
        <v>5</v>
      </c>
      <c r="D6" s="137"/>
      <c r="E6" s="14" t="s">
        <v>6</v>
      </c>
    </row>
    <row r="7" spans="1:5" x14ac:dyDescent="0.3">
      <c r="A7" s="5">
        <v>1</v>
      </c>
      <c r="B7" s="6">
        <v>2</v>
      </c>
      <c r="C7" s="6">
        <v>3</v>
      </c>
      <c r="D7" s="4">
        <v>4</v>
      </c>
      <c r="E7" s="18">
        <v>5</v>
      </c>
    </row>
    <row r="8" spans="1:5" x14ac:dyDescent="0.3">
      <c r="A8" s="5"/>
      <c r="B8" s="6"/>
      <c r="C8" s="6"/>
      <c r="D8" s="4" t="s">
        <v>7</v>
      </c>
      <c r="E8" s="15">
        <f>+E10+E32</f>
        <v>0</v>
      </c>
    </row>
    <row r="9" spans="1:5" x14ac:dyDescent="0.3">
      <c r="A9" s="7"/>
      <c r="B9" s="8"/>
      <c r="C9" s="8"/>
      <c r="D9" s="9" t="s">
        <v>8</v>
      </c>
      <c r="E9" s="16"/>
    </row>
    <row r="10" spans="1:5" x14ac:dyDescent="0.3">
      <c r="A10" s="6" t="s">
        <v>23</v>
      </c>
      <c r="B10" s="6"/>
      <c r="C10" s="6"/>
      <c r="D10" s="10" t="s">
        <v>12</v>
      </c>
      <c r="E10" s="15">
        <f>E12</f>
        <v>-108500</v>
      </c>
    </row>
    <row r="11" spans="1:5" x14ac:dyDescent="0.3">
      <c r="A11" s="6"/>
      <c r="B11" s="6"/>
      <c r="C11" s="6"/>
      <c r="D11" s="10" t="s">
        <v>8</v>
      </c>
      <c r="E11" s="15"/>
    </row>
    <row r="12" spans="1:5" ht="33" x14ac:dyDescent="0.3">
      <c r="A12" s="6"/>
      <c r="B12" s="6" t="s">
        <v>24</v>
      </c>
      <c r="C12" s="6"/>
      <c r="D12" s="10" t="s">
        <v>13</v>
      </c>
      <c r="E12" s="15">
        <f>E14</f>
        <v>-108500</v>
      </c>
    </row>
    <row r="13" spans="1:5" x14ac:dyDescent="0.3">
      <c r="A13" s="6"/>
      <c r="B13" s="6"/>
      <c r="C13" s="6"/>
      <c r="D13" s="10" t="s">
        <v>8</v>
      </c>
      <c r="E13" s="15"/>
    </row>
    <row r="14" spans="1:5" x14ac:dyDescent="0.3">
      <c r="A14" s="6"/>
      <c r="B14" s="6"/>
      <c r="C14" s="6" t="s">
        <v>25</v>
      </c>
      <c r="D14" s="10" t="s">
        <v>14</v>
      </c>
      <c r="E14" s="15">
        <f>E16+E20+E28+E24</f>
        <v>-108500</v>
      </c>
    </row>
    <row r="15" spans="1:5" x14ac:dyDescent="0.3">
      <c r="A15" s="6"/>
      <c r="B15" s="6"/>
      <c r="C15" s="6"/>
      <c r="D15" s="10" t="s">
        <v>8</v>
      </c>
      <c r="E15" s="15"/>
    </row>
    <row r="16" spans="1:5" ht="33" x14ac:dyDescent="0.3">
      <c r="A16" s="6"/>
      <c r="B16" s="6"/>
      <c r="C16" s="6"/>
      <c r="D16" s="11" t="s">
        <v>43</v>
      </c>
      <c r="E16" s="33">
        <f>E19</f>
        <v>-32600</v>
      </c>
    </row>
    <row r="17" spans="1:8" x14ac:dyDescent="0.3">
      <c r="A17" s="6"/>
      <c r="B17" s="6"/>
      <c r="C17" s="6"/>
      <c r="D17" s="10" t="s">
        <v>15</v>
      </c>
      <c r="E17" s="33"/>
    </row>
    <row r="18" spans="1:8" x14ac:dyDescent="0.3">
      <c r="A18" s="6"/>
      <c r="B18" s="6"/>
      <c r="C18" s="6"/>
      <c r="D18" s="10" t="s">
        <v>16</v>
      </c>
      <c r="E18" s="33"/>
    </row>
    <row r="19" spans="1:8" x14ac:dyDescent="0.3">
      <c r="A19" s="6"/>
      <c r="B19" s="6"/>
      <c r="C19" s="6"/>
      <c r="D19" s="30" t="s">
        <v>44</v>
      </c>
      <c r="E19" s="32">
        <v>-32600</v>
      </c>
    </row>
    <row r="20" spans="1:8" ht="66" x14ac:dyDescent="0.3">
      <c r="A20" s="6"/>
      <c r="B20" s="6"/>
      <c r="C20" s="6"/>
      <c r="D20" s="11" t="s">
        <v>45</v>
      </c>
      <c r="E20" s="33">
        <f>E23</f>
        <v>-18000</v>
      </c>
      <c r="H20" s="17"/>
    </row>
    <row r="21" spans="1:8" x14ac:dyDescent="0.3">
      <c r="A21" s="6"/>
      <c r="B21" s="6"/>
      <c r="C21" s="6"/>
      <c r="D21" s="10" t="s">
        <v>15</v>
      </c>
      <c r="E21" s="33"/>
    </row>
    <row r="22" spans="1:8" x14ac:dyDescent="0.3">
      <c r="A22" s="6"/>
      <c r="B22" s="6"/>
      <c r="C22" s="6"/>
      <c r="D22" s="10" t="s">
        <v>16</v>
      </c>
      <c r="E22" s="33"/>
    </row>
    <row r="23" spans="1:8" x14ac:dyDescent="0.3">
      <c r="A23" s="6"/>
      <c r="B23" s="6"/>
      <c r="C23" s="6"/>
      <c r="D23" s="30" t="s">
        <v>46</v>
      </c>
      <c r="E23" s="32">
        <v>-18000</v>
      </c>
    </row>
    <row r="24" spans="1:8" ht="66" x14ac:dyDescent="0.3">
      <c r="A24" s="6"/>
      <c r="B24" s="6"/>
      <c r="C24" s="6"/>
      <c r="D24" s="11" t="s">
        <v>119</v>
      </c>
      <c r="E24" s="33">
        <f>E27</f>
        <v>-54600</v>
      </c>
    </row>
    <row r="25" spans="1:8" x14ac:dyDescent="0.3">
      <c r="A25" s="6"/>
      <c r="B25" s="6"/>
      <c r="C25" s="6"/>
      <c r="D25" s="10" t="s">
        <v>15</v>
      </c>
      <c r="E25" s="33" t="s">
        <v>120</v>
      </c>
    </row>
    <row r="26" spans="1:8" x14ac:dyDescent="0.3">
      <c r="A26" s="6"/>
      <c r="B26" s="6"/>
      <c r="C26" s="6"/>
      <c r="D26" s="10" t="s">
        <v>16</v>
      </c>
      <c r="E26" s="33"/>
    </row>
    <row r="27" spans="1:8" ht="33" x14ac:dyDescent="0.3">
      <c r="A27" s="6"/>
      <c r="B27" s="6"/>
      <c r="C27" s="6"/>
      <c r="D27" s="30" t="s">
        <v>121</v>
      </c>
      <c r="E27" s="32">
        <v>-54600</v>
      </c>
    </row>
    <row r="28" spans="1:8" x14ac:dyDescent="0.3">
      <c r="A28" s="6"/>
      <c r="B28" s="6"/>
      <c r="C28" s="6"/>
      <c r="D28" s="11" t="s">
        <v>47</v>
      </c>
      <c r="E28" s="33">
        <f>E31</f>
        <v>-3300</v>
      </c>
    </row>
    <row r="29" spans="1:8" x14ac:dyDescent="0.3">
      <c r="A29" s="6"/>
      <c r="B29" s="6"/>
      <c r="C29" s="6"/>
      <c r="D29" s="10" t="s">
        <v>15</v>
      </c>
      <c r="E29" s="33"/>
    </row>
    <row r="30" spans="1:8" x14ac:dyDescent="0.3">
      <c r="A30" s="6"/>
      <c r="B30" s="6"/>
      <c r="C30" s="6"/>
      <c r="D30" s="10" t="s">
        <v>16</v>
      </c>
      <c r="E30" s="33"/>
    </row>
    <row r="31" spans="1:8" x14ac:dyDescent="0.3">
      <c r="A31" s="6"/>
      <c r="B31" s="6"/>
      <c r="C31" s="6"/>
      <c r="D31" s="30" t="s">
        <v>48</v>
      </c>
      <c r="E31" s="32">
        <v>-3300</v>
      </c>
    </row>
    <row r="32" spans="1:8" ht="33" x14ac:dyDescent="0.3">
      <c r="A32" s="6">
        <v>11</v>
      </c>
      <c r="B32" s="6"/>
      <c r="C32" s="6"/>
      <c r="D32" s="11" t="s">
        <v>17</v>
      </c>
      <c r="E32" s="33">
        <f>E34</f>
        <v>108500</v>
      </c>
    </row>
    <row r="33" spans="1:5" x14ac:dyDescent="0.3">
      <c r="A33" s="6"/>
      <c r="B33" s="6"/>
      <c r="C33" s="6"/>
      <c r="D33" s="10" t="s">
        <v>18</v>
      </c>
      <c r="E33" s="15"/>
    </row>
    <row r="34" spans="1:5" ht="33" x14ac:dyDescent="0.3">
      <c r="A34" s="6"/>
      <c r="B34" s="6" t="s">
        <v>25</v>
      </c>
      <c r="C34" s="6"/>
      <c r="D34" s="11" t="s">
        <v>19</v>
      </c>
      <c r="E34" s="15">
        <f>E36</f>
        <v>108500</v>
      </c>
    </row>
    <row r="35" spans="1:5" x14ac:dyDescent="0.3">
      <c r="A35" s="6"/>
      <c r="B35" s="6"/>
      <c r="C35" s="6"/>
      <c r="D35" s="10" t="s">
        <v>18</v>
      </c>
      <c r="E35" s="15"/>
    </row>
    <row r="36" spans="1:5" x14ac:dyDescent="0.3">
      <c r="A36" s="6"/>
      <c r="B36" s="6"/>
      <c r="C36" s="6" t="s">
        <v>25</v>
      </c>
      <c r="D36" s="11" t="s">
        <v>20</v>
      </c>
      <c r="E36" s="15">
        <f>E38</f>
        <v>108500</v>
      </c>
    </row>
    <row r="37" spans="1:5" x14ac:dyDescent="0.3">
      <c r="A37" s="6"/>
      <c r="B37" s="6"/>
      <c r="C37" s="6"/>
      <c r="D37" s="10" t="s">
        <v>21</v>
      </c>
      <c r="E37" s="15"/>
    </row>
    <row r="38" spans="1:5" x14ac:dyDescent="0.3">
      <c r="A38" s="6"/>
      <c r="B38" s="6"/>
      <c r="C38" s="6"/>
      <c r="D38" s="10" t="s">
        <v>22</v>
      </c>
      <c r="E38" s="32">
        <v>108500</v>
      </c>
    </row>
    <row r="39" spans="1:5" ht="63.75" customHeight="1" x14ac:dyDescent="0.3">
      <c r="A39" s="139" t="s">
        <v>118</v>
      </c>
      <c r="B39" s="140"/>
      <c r="C39" s="140"/>
      <c r="D39" s="140"/>
      <c r="E39" s="140"/>
    </row>
  </sheetData>
  <mergeCells count="4">
    <mergeCell ref="A5:C5"/>
    <mergeCell ref="D5:D6"/>
    <mergeCell ref="A4:E4"/>
    <mergeCell ref="A39:E39"/>
  </mergeCells>
  <pageMargins left="0.25" right="0.25" top="0.25"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topLeftCell="A42" zoomScaleNormal="100" workbookViewId="0">
      <selection activeCell="H26" sqref="H26"/>
    </sheetView>
  </sheetViews>
  <sheetFormatPr defaultRowHeight="16.5" x14ac:dyDescent="0.3"/>
  <cols>
    <col min="1" max="1" width="19.85546875" style="2" customWidth="1"/>
    <col min="2" max="2" width="11" style="2" customWidth="1"/>
    <col min="3" max="3" width="62.28515625" style="2" customWidth="1"/>
    <col min="4" max="4" width="20.28515625" style="2" customWidth="1"/>
    <col min="5" max="5" width="22.42578125" style="2" customWidth="1"/>
    <col min="6" max="6" width="9.140625" style="2"/>
    <col min="7" max="7" width="10.5703125" style="2" bestFit="1" customWidth="1"/>
    <col min="8" max="16384" width="9.140625" style="2"/>
  </cols>
  <sheetData>
    <row r="1" spans="1:5" x14ac:dyDescent="0.3">
      <c r="E1" s="12" t="s">
        <v>95</v>
      </c>
    </row>
    <row r="2" spans="1:5" ht="33" x14ac:dyDescent="0.3">
      <c r="E2" s="12" t="s">
        <v>10</v>
      </c>
    </row>
    <row r="3" spans="1:5" x14ac:dyDescent="0.3">
      <c r="E3" s="12" t="s">
        <v>11</v>
      </c>
    </row>
    <row r="4" spans="1:5" ht="41.25" customHeight="1" x14ac:dyDescent="0.3">
      <c r="A4" s="144" t="s">
        <v>96</v>
      </c>
      <c r="B4" s="144"/>
      <c r="C4" s="144"/>
      <c r="D4" s="144"/>
      <c r="E4" s="144"/>
    </row>
    <row r="5" spans="1:5" ht="9" customHeight="1" x14ac:dyDescent="0.3">
      <c r="A5" s="37"/>
      <c r="B5" s="38"/>
      <c r="C5" s="38"/>
      <c r="D5" s="38"/>
      <c r="E5" s="38"/>
    </row>
    <row r="7" spans="1:5" ht="31.5" customHeight="1" x14ac:dyDescent="0.3">
      <c r="A7" s="145" t="s">
        <v>75</v>
      </c>
      <c r="B7" s="145"/>
      <c r="C7" s="145"/>
      <c r="D7" s="145"/>
      <c r="E7" s="145"/>
    </row>
    <row r="9" spans="1:5" x14ac:dyDescent="0.3">
      <c r="A9" s="39" t="s">
        <v>76</v>
      </c>
      <c r="B9" s="39"/>
      <c r="C9" s="39"/>
    </row>
    <row r="10" spans="1:5" x14ac:dyDescent="0.3">
      <c r="A10" s="39"/>
      <c r="B10" s="39"/>
      <c r="C10" s="39"/>
    </row>
    <row r="11" spans="1:5" x14ac:dyDescent="0.3">
      <c r="A11" s="39" t="s">
        <v>77</v>
      </c>
      <c r="B11" s="39"/>
      <c r="C11" s="39"/>
    </row>
    <row r="12" spans="1:5" x14ac:dyDescent="0.3">
      <c r="A12" s="39"/>
      <c r="B12" s="39"/>
      <c r="C12" s="39"/>
    </row>
    <row r="13" spans="1:5" x14ac:dyDescent="0.3">
      <c r="A13" s="40" t="s">
        <v>26</v>
      </c>
      <c r="B13" s="41"/>
      <c r="C13" s="42" t="s">
        <v>84</v>
      </c>
      <c r="D13" s="141" t="s">
        <v>145</v>
      </c>
      <c r="E13" s="141" t="s">
        <v>146</v>
      </c>
    </row>
    <row r="14" spans="1:5" ht="41.25" x14ac:dyDescent="0.3">
      <c r="A14" s="43"/>
      <c r="B14" s="44"/>
      <c r="C14" s="45" t="s">
        <v>133</v>
      </c>
      <c r="D14" s="142"/>
      <c r="E14" s="142"/>
    </row>
    <row r="15" spans="1:5" x14ac:dyDescent="0.3">
      <c r="A15" s="46">
        <v>1059</v>
      </c>
      <c r="B15" s="47" t="s">
        <v>131</v>
      </c>
      <c r="C15" s="48" t="s">
        <v>134</v>
      </c>
      <c r="D15" s="142"/>
      <c r="E15" s="142"/>
    </row>
    <row r="16" spans="1:5" ht="67.5" x14ac:dyDescent="0.3">
      <c r="A16" s="49"/>
      <c r="B16" s="50"/>
      <c r="C16" s="51" t="s">
        <v>132</v>
      </c>
      <c r="D16" s="143"/>
      <c r="E16" s="143"/>
    </row>
    <row r="17" spans="1:9" x14ac:dyDescent="0.3">
      <c r="A17" s="52" t="s">
        <v>135</v>
      </c>
      <c r="B17" s="53"/>
      <c r="C17" s="54"/>
      <c r="D17" s="55" t="s">
        <v>136</v>
      </c>
      <c r="E17" s="55" t="s">
        <v>136</v>
      </c>
    </row>
    <row r="18" spans="1:9" x14ac:dyDescent="0.3">
      <c r="A18" s="56" t="s">
        <v>89</v>
      </c>
      <c r="B18" s="57"/>
      <c r="C18" s="45" t="s">
        <v>126</v>
      </c>
      <c r="D18" s="58"/>
      <c r="E18" s="59" t="s">
        <v>74</v>
      </c>
    </row>
    <row r="19" spans="1:9" x14ac:dyDescent="0.3">
      <c r="A19" s="60" t="s">
        <v>137</v>
      </c>
      <c r="B19" s="61"/>
      <c r="C19" s="62" t="s">
        <v>126</v>
      </c>
      <c r="D19" s="63"/>
      <c r="E19" s="59" t="s">
        <v>74</v>
      </c>
    </row>
    <row r="20" spans="1:9" x14ac:dyDescent="0.3">
      <c r="A20" s="60" t="s">
        <v>138</v>
      </c>
      <c r="B20" s="61"/>
      <c r="C20" s="64" t="s">
        <v>126</v>
      </c>
      <c r="D20" s="65"/>
      <c r="E20" s="59" t="s">
        <v>74</v>
      </c>
    </row>
    <row r="21" spans="1:9" x14ac:dyDescent="0.3">
      <c r="A21" s="60" t="s">
        <v>139</v>
      </c>
      <c r="B21" s="66"/>
      <c r="C21" s="67"/>
      <c r="D21" s="59" t="s">
        <v>74</v>
      </c>
      <c r="E21" s="68">
        <v>250</v>
      </c>
    </row>
    <row r="22" spans="1:9" x14ac:dyDescent="0.3">
      <c r="A22" s="69" t="s">
        <v>92</v>
      </c>
      <c r="B22" s="70"/>
      <c r="C22" s="71"/>
      <c r="D22" s="71"/>
      <c r="E22" s="72"/>
    </row>
    <row r="23" spans="1:9" x14ac:dyDescent="0.3">
      <c r="A23" s="73" t="s">
        <v>140</v>
      </c>
      <c r="B23" s="74"/>
      <c r="C23" s="74"/>
      <c r="D23" s="74"/>
      <c r="E23" s="75"/>
      <c r="G23" s="17"/>
    </row>
    <row r="24" spans="1:9" x14ac:dyDescent="0.3">
      <c r="A24" s="69" t="s">
        <v>35</v>
      </c>
      <c r="B24" s="70"/>
      <c r="C24" s="76"/>
      <c r="D24" s="71"/>
      <c r="E24" s="72"/>
      <c r="I24" s="17"/>
    </row>
    <row r="25" spans="1:9" x14ac:dyDescent="0.3">
      <c r="A25" s="73" t="s">
        <v>130</v>
      </c>
      <c r="B25" s="76"/>
      <c r="C25" s="34"/>
      <c r="D25" s="76"/>
      <c r="E25" s="77"/>
    </row>
    <row r="26" spans="1:9" x14ac:dyDescent="0.3">
      <c r="A26" s="69" t="s">
        <v>141</v>
      </c>
      <c r="B26" s="70"/>
      <c r="C26" s="71"/>
      <c r="D26" s="71"/>
      <c r="E26" s="72"/>
      <c r="H26" s="17"/>
    </row>
    <row r="27" spans="1:9" x14ac:dyDescent="0.3">
      <c r="A27" s="78" t="s">
        <v>127</v>
      </c>
      <c r="B27" s="79"/>
      <c r="C27" s="79"/>
      <c r="D27" s="79"/>
      <c r="E27" s="80"/>
    </row>
    <row r="29" spans="1:9" x14ac:dyDescent="0.3">
      <c r="A29" s="81" t="s">
        <v>26</v>
      </c>
      <c r="B29" s="82"/>
      <c r="C29" s="42" t="s">
        <v>84</v>
      </c>
      <c r="D29" s="141" t="s">
        <v>145</v>
      </c>
      <c r="E29" s="141" t="s">
        <v>146</v>
      </c>
    </row>
    <row r="30" spans="1:9" x14ac:dyDescent="0.3">
      <c r="A30" s="83"/>
      <c r="B30" s="84"/>
      <c r="C30" s="45" t="s">
        <v>142</v>
      </c>
      <c r="D30" s="142"/>
      <c r="E30" s="142"/>
    </row>
    <row r="31" spans="1:9" x14ac:dyDescent="0.3">
      <c r="A31" s="85">
        <v>1116</v>
      </c>
      <c r="B31" s="86" t="s">
        <v>53</v>
      </c>
      <c r="C31" s="48" t="s">
        <v>134</v>
      </c>
      <c r="D31" s="142"/>
      <c r="E31" s="142"/>
    </row>
    <row r="32" spans="1:9" ht="54" x14ac:dyDescent="0.3">
      <c r="A32" s="87"/>
      <c r="B32" s="88"/>
      <c r="C32" s="51" t="s">
        <v>55</v>
      </c>
      <c r="D32" s="143"/>
      <c r="E32" s="143"/>
    </row>
    <row r="33" spans="1:7" x14ac:dyDescent="0.3">
      <c r="A33" s="52" t="s">
        <v>135</v>
      </c>
      <c r="B33" s="53"/>
      <c r="C33" s="54"/>
      <c r="D33" s="55" t="s">
        <v>136</v>
      </c>
      <c r="E33" s="55" t="s">
        <v>136</v>
      </c>
    </row>
    <row r="34" spans="1:7" x14ac:dyDescent="0.3">
      <c r="A34" s="56" t="s">
        <v>89</v>
      </c>
      <c r="B34" s="57"/>
      <c r="C34" s="89" t="s">
        <v>98</v>
      </c>
      <c r="D34" s="58"/>
      <c r="E34" s="59" t="s">
        <v>74</v>
      </c>
    </row>
    <row r="35" spans="1:7" x14ac:dyDescent="0.3">
      <c r="A35" s="56"/>
      <c r="B35" s="57"/>
      <c r="C35" s="89" t="s">
        <v>109</v>
      </c>
      <c r="D35" s="58"/>
      <c r="E35" s="59" t="s">
        <v>74</v>
      </c>
    </row>
    <row r="36" spans="1:7" x14ac:dyDescent="0.3">
      <c r="A36" s="56"/>
      <c r="B36" s="57"/>
      <c r="C36" s="89" t="s">
        <v>99</v>
      </c>
      <c r="D36" s="58"/>
      <c r="E36" s="59" t="s">
        <v>74</v>
      </c>
    </row>
    <row r="37" spans="1:7" x14ac:dyDescent="0.3">
      <c r="A37" s="56"/>
      <c r="B37" s="57"/>
      <c r="C37" s="89" t="s">
        <v>100</v>
      </c>
      <c r="D37" s="58"/>
      <c r="E37" s="59" t="s">
        <v>74</v>
      </c>
    </row>
    <row r="38" spans="1:7" x14ac:dyDescent="0.3">
      <c r="A38" s="56"/>
      <c r="B38" s="57"/>
      <c r="C38" s="89" t="s">
        <v>101</v>
      </c>
      <c r="D38" s="58"/>
      <c r="E38" s="59" t="s">
        <v>74</v>
      </c>
    </row>
    <row r="39" spans="1:7" x14ac:dyDescent="0.3">
      <c r="A39" s="56"/>
      <c r="B39" s="57"/>
      <c r="C39" s="89" t="s">
        <v>102</v>
      </c>
      <c r="D39" s="58"/>
      <c r="E39" s="59" t="s">
        <v>74</v>
      </c>
    </row>
    <row r="40" spans="1:7" x14ac:dyDescent="0.3">
      <c r="A40" s="56"/>
      <c r="B40" s="57"/>
      <c r="C40" s="89" t="s">
        <v>103</v>
      </c>
      <c r="D40" s="58"/>
      <c r="E40" s="59" t="s">
        <v>74</v>
      </c>
    </row>
    <row r="41" spans="1:7" x14ac:dyDescent="0.3">
      <c r="A41" s="56"/>
      <c r="B41" s="57"/>
      <c r="C41" s="89" t="s">
        <v>110</v>
      </c>
      <c r="D41" s="58"/>
      <c r="E41" s="59" t="s">
        <v>74</v>
      </c>
    </row>
    <row r="42" spans="1:7" x14ac:dyDescent="0.3">
      <c r="A42" s="56"/>
      <c r="B42" s="57"/>
      <c r="C42" s="89" t="s">
        <v>111</v>
      </c>
      <c r="D42" s="58"/>
      <c r="E42" s="59" t="s">
        <v>74</v>
      </c>
    </row>
    <row r="43" spans="1:7" x14ac:dyDescent="0.3">
      <c r="A43" s="56"/>
      <c r="B43" s="57"/>
      <c r="C43" s="89" t="s">
        <v>112</v>
      </c>
      <c r="D43" s="58"/>
      <c r="E43" s="59" t="s">
        <v>74</v>
      </c>
    </row>
    <row r="44" spans="1:7" x14ac:dyDescent="0.3">
      <c r="A44" s="56"/>
      <c r="B44" s="57"/>
      <c r="C44" s="89" t="s">
        <v>113</v>
      </c>
      <c r="D44" s="58"/>
      <c r="E44" s="59" t="s">
        <v>74</v>
      </c>
    </row>
    <row r="45" spans="1:7" x14ac:dyDescent="0.3">
      <c r="A45" s="56"/>
      <c r="B45" s="57"/>
      <c r="C45" s="89" t="s">
        <v>114</v>
      </c>
      <c r="D45" s="58"/>
      <c r="E45" s="59" t="s">
        <v>74</v>
      </c>
    </row>
    <row r="46" spans="1:7" x14ac:dyDescent="0.3">
      <c r="A46" s="56"/>
      <c r="B46" s="57"/>
      <c r="C46" s="89" t="s">
        <v>104</v>
      </c>
      <c r="D46" s="58"/>
      <c r="E46" s="59" t="s">
        <v>74</v>
      </c>
      <c r="G46" s="17"/>
    </row>
    <row r="47" spans="1:7" x14ac:dyDescent="0.3">
      <c r="A47" s="56"/>
      <c r="B47" s="57"/>
      <c r="C47" s="89" t="s">
        <v>105</v>
      </c>
      <c r="D47" s="58"/>
      <c r="E47" s="59" t="s">
        <v>74</v>
      </c>
    </row>
    <row r="48" spans="1:7" x14ac:dyDescent="0.3">
      <c r="A48" s="56"/>
      <c r="B48" s="57"/>
      <c r="C48" s="89" t="s">
        <v>106</v>
      </c>
      <c r="D48" s="58"/>
      <c r="E48" s="59" t="s">
        <v>74</v>
      </c>
    </row>
    <row r="49" spans="1:7" x14ac:dyDescent="0.3">
      <c r="A49" s="56"/>
      <c r="B49" s="57"/>
      <c r="C49" s="89" t="s">
        <v>115</v>
      </c>
      <c r="D49" s="58"/>
      <c r="E49" s="59" t="s">
        <v>74</v>
      </c>
    </row>
    <row r="50" spans="1:7" ht="27" x14ac:dyDescent="0.3">
      <c r="A50" s="60" t="s">
        <v>137</v>
      </c>
      <c r="B50" s="61"/>
      <c r="C50" s="63" t="s">
        <v>107</v>
      </c>
      <c r="D50" s="63"/>
      <c r="E50" s="59" t="s">
        <v>74</v>
      </c>
    </row>
    <row r="51" spans="1:7" x14ac:dyDescent="0.3">
      <c r="A51" s="60" t="s">
        <v>138</v>
      </c>
      <c r="B51" s="61"/>
      <c r="C51" s="63" t="s">
        <v>108</v>
      </c>
      <c r="D51" s="63"/>
      <c r="E51" s="59" t="s">
        <v>74</v>
      </c>
    </row>
    <row r="52" spans="1:7" x14ac:dyDescent="0.3">
      <c r="A52" s="60" t="s">
        <v>139</v>
      </c>
      <c r="B52" s="66"/>
      <c r="C52" s="67"/>
      <c r="D52" s="59" t="s">
        <v>74</v>
      </c>
      <c r="E52" s="90">
        <v>-32600</v>
      </c>
    </row>
    <row r="53" spans="1:7" x14ac:dyDescent="0.3">
      <c r="A53" s="69" t="s">
        <v>92</v>
      </c>
      <c r="B53" s="70"/>
      <c r="C53" s="71"/>
      <c r="D53" s="71"/>
      <c r="E53" s="72"/>
    </row>
    <row r="54" spans="1:7" x14ac:dyDescent="0.3">
      <c r="A54" s="73" t="s">
        <v>143</v>
      </c>
      <c r="B54" s="74"/>
      <c r="C54" s="74"/>
      <c r="D54" s="74"/>
      <c r="E54" s="75"/>
      <c r="G54" s="17"/>
    </row>
    <row r="55" spans="1:7" x14ac:dyDescent="0.3">
      <c r="A55" s="69" t="s">
        <v>35</v>
      </c>
      <c r="B55" s="70"/>
      <c r="C55" s="71"/>
      <c r="D55" s="71"/>
      <c r="E55" s="72"/>
    </row>
    <row r="56" spans="1:7" x14ac:dyDescent="0.3">
      <c r="A56" s="73" t="s">
        <v>51</v>
      </c>
      <c r="B56" s="76"/>
      <c r="C56" s="76"/>
      <c r="D56" s="76"/>
      <c r="E56" s="77"/>
    </row>
    <row r="57" spans="1:7" x14ac:dyDescent="0.3">
      <c r="A57" s="69" t="s">
        <v>141</v>
      </c>
      <c r="B57" s="70"/>
      <c r="C57" s="71"/>
      <c r="D57" s="71"/>
      <c r="E57" s="72"/>
    </row>
    <row r="58" spans="1:7" x14ac:dyDescent="0.3">
      <c r="A58" s="78" t="s">
        <v>116</v>
      </c>
      <c r="B58" s="79"/>
      <c r="C58" s="79"/>
      <c r="D58" s="79"/>
      <c r="E58" s="80"/>
    </row>
    <row r="60" spans="1:7" x14ac:dyDescent="0.3">
      <c r="A60" s="39" t="s">
        <v>82</v>
      </c>
      <c r="B60" s="39"/>
      <c r="C60" s="39"/>
    </row>
    <row r="62" spans="1:7" ht="15" customHeight="1" x14ac:dyDescent="0.3">
      <c r="A62" s="91" t="s">
        <v>26</v>
      </c>
      <c r="B62" s="92"/>
      <c r="C62" s="42" t="s">
        <v>144</v>
      </c>
      <c r="D62" s="141" t="s">
        <v>145</v>
      </c>
      <c r="E62" s="141" t="s">
        <v>146</v>
      </c>
    </row>
    <row r="63" spans="1:7" ht="27.75" x14ac:dyDescent="0.3">
      <c r="A63" s="93"/>
      <c r="B63" s="94"/>
      <c r="C63" s="45" t="s">
        <v>78</v>
      </c>
      <c r="D63" s="142"/>
      <c r="E63" s="142"/>
    </row>
    <row r="64" spans="1:7" x14ac:dyDescent="0.3">
      <c r="A64" s="85">
        <v>1022</v>
      </c>
      <c r="B64" s="86" t="s">
        <v>147</v>
      </c>
      <c r="C64" s="48" t="s">
        <v>134</v>
      </c>
      <c r="D64" s="142"/>
      <c r="E64" s="142"/>
    </row>
    <row r="65" spans="1:5" ht="27" x14ac:dyDescent="0.3">
      <c r="A65" s="87"/>
      <c r="B65" s="88"/>
      <c r="C65" s="51" t="s">
        <v>79</v>
      </c>
      <c r="D65" s="143"/>
      <c r="E65" s="143"/>
    </row>
    <row r="66" spans="1:5" x14ac:dyDescent="0.3">
      <c r="A66" s="52" t="s">
        <v>135</v>
      </c>
      <c r="B66" s="53"/>
      <c r="C66" s="54"/>
      <c r="D66" s="55" t="s">
        <v>136</v>
      </c>
      <c r="E66" s="55" t="s">
        <v>136</v>
      </c>
    </row>
    <row r="67" spans="1:5" x14ac:dyDescent="0.3">
      <c r="A67" s="95" t="s">
        <v>148</v>
      </c>
      <c r="B67" s="57"/>
      <c r="C67" s="96" t="s">
        <v>80</v>
      </c>
      <c r="D67" s="97"/>
      <c r="E67" s="59" t="s">
        <v>74</v>
      </c>
    </row>
    <row r="68" spans="1:5" ht="27.75" x14ac:dyDescent="0.3">
      <c r="A68" s="98" t="s">
        <v>149</v>
      </c>
      <c r="B68" s="99"/>
      <c r="C68" s="99"/>
      <c r="D68" s="59" t="s">
        <v>74</v>
      </c>
      <c r="E68" s="100">
        <v>-18000</v>
      </c>
    </row>
    <row r="69" spans="1:5" ht="41.25" x14ac:dyDescent="0.3">
      <c r="A69" s="98" t="s">
        <v>150</v>
      </c>
      <c r="B69" s="99"/>
      <c r="C69" s="99"/>
      <c r="D69" s="101" t="s">
        <v>151</v>
      </c>
      <c r="E69" s="102" t="s">
        <v>74</v>
      </c>
    </row>
    <row r="70" spans="1:5" x14ac:dyDescent="0.3">
      <c r="A70" s="103" t="s">
        <v>152</v>
      </c>
      <c r="B70" s="104"/>
      <c r="C70" s="104"/>
      <c r="D70" s="105"/>
      <c r="E70" s="106"/>
    </row>
    <row r="71" spans="1:5" x14ac:dyDescent="0.3">
      <c r="A71" s="73" t="s">
        <v>81</v>
      </c>
      <c r="B71" s="107"/>
      <c r="C71" s="107"/>
      <c r="D71" s="107"/>
      <c r="E71" s="108"/>
    </row>
    <row r="72" spans="1:5" x14ac:dyDescent="0.3">
      <c r="A72" s="103" t="s">
        <v>153</v>
      </c>
      <c r="B72" s="104"/>
      <c r="C72" s="104"/>
      <c r="D72" s="104"/>
      <c r="E72" s="109"/>
    </row>
    <row r="73" spans="1:5" x14ac:dyDescent="0.3">
      <c r="A73" s="73" t="s">
        <v>154</v>
      </c>
      <c r="B73" s="107"/>
      <c r="C73" s="107"/>
      <c r="D73" s="107"/>
      <c r="E73" s="108"/>
    </row>
    <row r="74" spans="1:5" x14ac:dyDescent="0.3">
      <c r="A74" s="69" t="s">
        <v>35</v>
      </c>
      <c r="B74" s="70"/>
      <c r="C74" s="71"/>
      <c r="D74" s="71"/>
      <c r="E74" s="72"/>
    </row>
    <row r="75" spans="1:5" x14ac:dyDescent="0.3">
      <c r="A75" s="78" t="s">
        <v>59</v>
      </c>
      <c r="B75" s="79"/>
      <c r="C75" s="79"/>
      <c r="D75" s="79"/>
      <c r="E75" s="80"/>
    </row>
    <row r="76" spans="1:5" x14ac:dyDescent="0.3">
      <c r="A76" s="110"/>
      <c r="B76" s="111"/>
      <c r="C76" s="111"/>
      <c r="D76" s="111"/>
      <c r="E76" s="112"/>
    </row>
    <row r="77" spans="1:5" s="113" customFormat="1" ht="12.75" customHeight="1" x14ac:dyDescent="0.25">
      <c r="A77" s="40" t="s">
        <v>26</v>
      </c>
      <c r="B77" s="41"/>
      <c r="C77" s="42" t="s">
        <v>144</v>
      </c>
      <c r="D77" s="141" t="s">
        <v>145</v>
      </c>
      <c r="E77" s="141" t="s">
        <v>146</v>
      </c>
    </row>
    <row r="78" spans="1:5" s="113" customFormat="1" ht="26.25" customHeight="1" x14ac:dyDescent="0.25">
      <c r="A78" s="43"/>
      <c r="B78" s="44"/>
      <c r="C78" s="45" t="s">
        <v>155</v>
      </c>
      <c r="D78" s="142"/>
      <c r="E78" s="142"/>
    </row>
    <row r="79" spans="1:5" s="113" customFormat="1" ht="13.5" customHeight="1" x14ac:dyDescent="0.25">
      <c r="A79" s="114">
        <v>1022</v>
      </c>
      <c r="B79" s="115" t="s">
        <v>156</v>
      </c>
      <c r="C79" s="48" t="s">
        <v>134</v>
      </c>
      <c r="D79" s="142"/>
      <c r="E79" s="142"/>
    </row>
    <row r="80" spans="1:5" s="113" customFormat="1" ht="27" x14ac:dyDescent="0.25">
      <c r="A80" s="116"/>
      <c r="B80" s="117"/>
      <c r="C80" s="51" t="s">
        <v>157</v>
      </c>
      <c r="D80" s="143"/>
      <c r="E80" s="143"/>
    </row>
    <row r="81" spans="1:5" s="113" customFormat="1" ht="14.25" x14ac:dyDescent="0.25">
      <c r="A81" s="52" t="s">
        <v>135</v>
      </c>
      <c r="B81" s="53"/>
      <c r="C81" s="54"/>
      <c r="D81" s="55" t="s">
        <v>136</v>
      </c>
      <c r="E81" s="55" t="s">
        <v>136</v>
      </c>
    </row>
    <row r="82" spans="1:5" s="113" customFormat="1" ht="14.25" x14ac:dyDescent="0.25">
      <c r="A82" s="56" t="s">
        <v>148</v>
      </c>
      <c r="B82" s="57"/>
      <c r="C82" s="45" t="s">
        <v>158</v>
      </c>
      <c r="D82" s="63"/>
      <c r="E82" s="59" t="s">
        <v>74</v>
      </c>
    </row>
    <row r="83" spans="1:5" s="113" customFormat="1" ht="27" x14ac:dyDescent="0.25">
      <c r="A83" s="98" t="s">
        <v>149</v>
      </c>
      <c r="B83" s="99"/>
      <c r="C83" s="99"/>
      <c r="D83" s="59" t="s">
        <v>74</v>
      </c>
      <c r="E83" s="118">
        <v>-54600</v>
      </c>
    </row>
    <row r="84" spans="1:5" s="113" customFormat="1" ht="39" customHeight="1" x14ac:dyDescent="0.25">
      <c r="A84" s="98" t="s">
        <v>150</v>
      </c>
      <c r="B84" s="99"/>
      <c r="C84" s="99"/>
      <c r="D84" s="119" t="s">
        <v>151</v>
      </c>
      <c r="E84" s="102" t="s">
        <v>74</v>
      </c>
    </row>
    <row r="85" spans="1:5" s="113" customFormat="1" ht="12.75" customHeight="1" x14ac:dyDescent="0.25">
      <c r="A85" s="103" t="s">
        <v>152</v>
      </c>
      <c r="B85" s="104"/>
      <c r="C85" s="104"/>
      <c r="D85" s="105"/>
      <c r="E85" s="106"/>
    </row>
    <row r="86" spans="1:5" s="113" customFormat="1" ht="16.5" customHeight="1" x14ac:dyDescent="0.25">
      <c r="A86" s="73" t="s">
        <v>159</v>
      </c>
      <c r="B86" s="107"/>
      <c r="C86" s="107"/>
      <c r="D86" s="107"/>
      <c r="E86" s="108"/>
    </row>
    <row r="87" spans="1:5" s="113" customFormat="1" ht="14.25" x14ac:dyDescent="0.25">
      <c r="A87" s="103" t="s">
        <v>153</v>
      </c>
      <c r="B87" s="104"/>
      <c r="C87" s="104"/>
      <c r="D87" s="104"/>
      <c r="E87" s="109"/>
    </row>
    <row r="88" spans="1:5" s="113" customFormat="1" ht="13.5" customHeight="1" x14ac:dyDescent="0.25">
      <c r="A88" s="73" t="s">
        <v>154</v>
      </c>
      <c r="B88" s="107"/>
      <c r="C88" s="107"/>
      <c r="D88" s="107"/>
      <c r="E88" s="108"/>
    </row>
    <row r="89" spans="1:5" s="113" customFormat="1" ht="14.25" x14ac:dyDescent="0.25">
      <c r="A89" s="69" t="s">
        <v>35</v>
      </c>
      <c r="B89" s="70"/>
      <c r="C89" s="71"/>
      <c r="D89" s="71"/>
      <c r="E89" s="72"/>
    </row>
    <row r="90" spans="1:5" s="113" customFormat="1" ht="12.75" customHeight="1" x14ac:dyDescent="0.25">
      <c r="A90" s="146" t="s">
        <v>59</v>
      </c>
      <c r="B90" s="147"/>
      <c r="C90" s="147"/>
      <c r="D90" s="147"/>
      <c r="E90" s="148"/>
    </row>
    <row r="91" spans="1:5" x14ac:dyDescent="0.3">
      <c r="A91" s="110"/>
      <c r="B91" s="111"/>
      <c r="C91" s="111"/>
      <c r="D91" s="111"/>
      <c r="E91" s="112"/>
    </row>
    <row r="92" spans="1:5" ht="15" customHeight="1" x14ac:dyDescent="0.3">
      <c r="A92" s="91" t="s">
        <v>26</v>
      </c>
      <c r="B92" s="92"/>
      <c r="C92" s="42" t="s">
        <v>144</v>
      </c>
      <c r="D92" s="141" t="s">
        <v>145</v>
      </c>
      <c r="E92" s="141" t="s">
        <v>146</v>
      </c>
    </row>
    <row r="93" spans="1:5" ht="27.75" x14ac:dyDescent="0.3">
      <c r="A93" s="93"/>
      <c r="B93" s="94"/>
      <c r="C93" s="45" t="s">
        <v>163</v>
      </c>
      <c r="D93" s="142"/>
      <c r="E93" s="142"/>
    </row>
    <row r="94" spans="1:5" x14ac:dyDescent="0.3">
      <c r="A94" s="85">
        <v>1022</v>
      </c>
      <c r="B94" s="86" t="s">
        <v>161</v>
      </c>
      <c r="C94" s="48" t="s">
        <v>134</v>
      </c>
      <c r="D94" s="142"/>
      <c r="E94" s="142"/>
    </row>
    <row r="95" spans="1:5" ht="27" x14ac:dyDescent="0.3">
      <c r="A95" s="87"/>
      <c r="B95" s="88"/>
      <c r="C95" s="51" t="s">
        <v>165</v>
      </c>
      <c r="D95" s="143"/>
      <c r="E95" s="143"/>
    </row>
    <row r="96" spans="1:5" x14ac:dyDescent="0.3">
      <c r="A96" s="52" t="s">
        <v>135</v>
      </c>
      <c r="B96" s="53"/>
      <c r="C96" s="54"/>
      <c r="D96" s="55" t="s">
        <v>136</v>
      </c>
      <c r="E96" s="55" t="s">
        <v>136</v>
      </c>
    </row>
    <row r="97" spans="1:5" x14ac:dyDescent="0.3">
      <c r="A97" s="95" t="s">
        <v>148</v>
      </c>
      <c r="B97" s="57"/>
      <c r="C97" s="96"/>
      <c r="D97" s="97"/>
      <c r="E97" s="59" t="s">
        <v>74</v>
      </c>
    </row>
    <row r="98" spans="1:5" ht="27.75" x14ac:dyDescent="0.3">
      <c r="A98" s="98" t="s">
        <v>149</v>
      </c>
      <c r="B98" s="99"/>
      <c r="C98" s="99"/>
      <c r="D98" s="59" t="s">
        <v>74</v>
      </c>
      <c r="E98" s="135">
        <v>108250</v>
      </c>
    </row>
    <row r="99" spans="1:5" x14ac:dyDescent="0.3">
      <c r="A99" s="98"/>
      <c r="B99" s="99"/>
      <c r="C99" s="99"/>
      <c r="D99" s="59"/>
      <c r="E99" s="135"/>
    </row>
    <row r="100" spans="1:5" ht="41.25" x14ac:dyDescent="0.3">
      <c r="A100" s="98" t="s">
        <v>150</v>
      </c>
      <c r="B100" s="99"/>
      <c r="C100" s="99"/>
      <c r="D100" s="101" t="s">
        <v>151</v>
      </c>
      <c r="E100" s="102" t="s">
        <v>74</v>
      </c>
    </row>
    <row r="101" spans="1:5" x14ac:dyDescent="0.3">
      <c r="A101" s="103" t="s">
        <v>152</v>
      </c>
      <c r="B101" s="104"/>
      <c r="C101" s="104"/>
      <c r="D101" s="105"/>
      <c r="E101" s="106"/>
    </row>
    <row r="102" spans="1:5" x14ac:dyDescent="0.3">
      <c r="A102" s="73" t="s">
        <v>81</v>
      </c>
      <c r="B102" s="107"/>
      <c r="C102" s="107"/>
      <c r="D102" s="107"/>
      <c r="E102" s="108"/>
    </row>
    <row r="103" spans="1:5" x14ac:dyDescent="0.3">
      <c r="A103" s="103" t="s">
        <v>153</v>
      </c>
      <c r="B103" s="104"/>
      <c r="C103" s="104"/>
      <c r="D103" s="104"/>
      <c r="E103" s="109"/>
    </row>
    <row r="104" spans="1:5" x14ac:dyDescent="0.3">
      <c r="A104" s="73" t="s">
        <v>154</v>
      </c>
      <c r="B104" s="107"/>
      <c r="C104" s="107"/>
      <c r="D104" s="107"/>
      <c r="E104" s="108"/>
    </row>
    <row r="105" spans="1:5" x14ac:dyDescent="0.3">
      <c r="A105" s="69" t="s">
        <v>35</v>
      </c>
      <c r="B105" s="70"/>
      <c r="C105" s="71"/>
      <c r="D105" s="71"/>
      <c r="E105" s="72"/>
    </row>
    <row r="106" spans="1:5" x14ac:dyDescent="0.3">
      <c r="A106" s="78" t="s">
        <v>59</v>
      </c>
      <c r="B106" s="79"/>
      <c r="C106" s="79"/>
      <c r="D106" s="79"/>
      <c r="E106" s="80"/>
    </row>
    <row r="108" spans="1:5" ht="15" customHeight="1" x14ac:dyDescent="0.3">
      <c r="A108" s="152" t="s">
        <v>83</v>
      </c>
      <c r="B108" s="152"/>
      <c r="C108" s="152"/>
      <c r="D108" s="152"/>
      <c r="E108" s="120"/>
    </row>
    <row r="109" spans="1:5" ht="10.5" customHeight="1" x14ac:dyDescent="0.3">
      <c r="A109" s="120"/>
      <c r="B109" s="120"/>
      <c r="C109" s="120"/>
      <c r="D109" s="120"/>
      <c r="E109" s="120"/>
    </row>
    <row r="110" spans="1:5" ht="16.5" customHeight="1" x14ac:dyDescent="0.3">
      <c r="A110" s="121" t="s">
        <v>26</v>
      </c>
      <c r="B110" s="122"/>
      <c r="C110" s="123" t="s">
        <v>84</v>
      </c>
      <c r="D110" s="141" t="s">
        <v>145</v>
      </c>
      <c r="E110" s="141" t="s">
        <v>146</v>
      </c>
    </row>
    <row r="111" spans="1:5" ht="30" customHeight="1" x14ac:dyDescent="0.3">
      <c r="A111" s="124"/>
      <c r="B111" s="125"/>
      <c r="C111" s="126" t="s">
        <v>85</v>
      </c>
      <c r="D111" s="142"/>
      <c r="E111" s="142"/>
    </row>
    <row r="112" spans="1:5" x14ac:dyDescent="0.3">
      <c r="A112" s="127">
        <v>1103</v>
      </c>
      <c r="B112" s="127" t="s">
        <v>86</v>
      </c>
      <c r="C112" s="123" t="s">
        <v>87</v>
      </c>
      <c r="D112" s="142"/>
      <c r="E112" s="142"/>
    </row>
    <row r="113" spans="1:5" ht="27" customHeight="1" x14ac:dyDescent="0.3">
      <c r="A113" s="128"/>
      <c r="B113" s="129"/>
      <c r="C113" s="130" t="s">
        <v>88</v>
      </c>
      <c r="D113" s="143"/>
      <c r="E113" s="143"/>
    </row>
    <row r="114" spans="1:5" x14ac:dyDescent="0.3">
      <c r="A114" s="126" t="s">
        <v>89</v>
      </c>
      <c r="B114" s="131"/>
      <c r="C114" s="132" t="s">
        <v>90</v>
      </c>
      <c r="D114" s="133"/>
      <c r="E114" s="133"/>
    </row>
    <row r="115" spans="1:5" ht="27" x14ac:dyDescent="0.3">
      <c r="A115" s="126" t="s">
        <v>160</v>
      </c>
      <c r="B115" s="131"/>
      <c r="C115" s="134"/>
      <c r="D115" s="133" t="s">
        <v>74</v>
      </c>
      <c r="E115" s="135">
        <v>-3300</v>
      </c>
    </row>
    <row r="116" spans="1:5" ht="16.5" customHeight="1" x14ac:dyDescent="0.3">
      <c r="A116" s="155" t="s">
        <v>91</v>
      </c>
      <c r="B116" s="156"/>
      <c r="C116" s="156"/>
      <c r="D116" s="156"/>
      <c r="E116" s="157"/>
    </row>
    <row r="117" spans="1:5" ht="16.5" customHeight="1" x14ac:dyDescent="0.3">
      <c r="A117" s="158" t="s">
        <v>92</v>
      </c>
      <c r="B117" s="159"/>
      <c r="C117" s="159"/>
      <c r="D117" s="159"/>
      <c r="E117" s="160"/>
    </row>
    <row r="118" spans="1:5" ht="16.5" customHeight="1" x14ac:dyDescent="0.3">
      <c r="A118" s="149" t="s">
        <v>93</v>
      </c>
      <c r="B118" s="150"/>
      <c r="C118" s="150"/>
      <c r="D118" s="150"/>
      <c r="E118" s="151"/>
    </row>
    <row r="119" spans="1:5" ht="16.5" customHeight="1" x14ac:dyDescent="0.3">
      <c r="A119" s="155" t="s">
        <v>35</v>
      </c>
      <c r="B119" s="156"/>
      <c r="C119" s="156"/>
      <c r="D119" s="156"/>
      <c r="E119" s="157"/>
    </row>
    <row r="120" spans="1:5" ht="16.5" customHeight="1" x14ac:dyDescent="0.3">
      <c r="A120" s="149" t="s">
        <v>94</v>
      </c>
      <c r="B120" s="150"/>
      <c r="C120" s="150"/>
      <c r="D120" s="150"/>
      <c r="E120" s="151"/>
    </row>
    <row r="122" spans="1:5" ht="54" customHeight="1" x14ac:dyDescent="0.3">
      <c r="A122" s="153" t="s">
        <v>117</v>
      </c>
      <c r="B122" s="154"/>
      <c r="C122" s="154"/>
      <c r="D122" s="154"/>
      <c r="E122" s="154"/>
    </row>
  </sheetData>
  <mergeCells count="22">
    <mergeCell ref="A122:E122"/>
    <mergeCell ref="D92:D95"/>
    <mergeCell ref="E92:E95"/>
    <mergeCell ref="A119:E119"/>
    <mergeCell ref="A120:E120"/>
    <mergeCell ref="D110:D113"/>
    <mergeCell ref="E110:E113"/>
    <mergeCell ref="A116:E116"/>
    <mergeCell ref="A117:E117"/>
    <mergeCell ref="D77:D80"/>
    <mergeCell ref="E77:E80"/>
    <mergeCell ref="A90:E90"/>
    <mergeCell ref="A118:E118"/>
    <mergeCell ref="A108:D108"/>
    <mergeCell ref="D62:D65"/>
    <mergeCell ref="E62:E65"/>
    <mergeCell ref="A4:E4"/>
    <mergeCell ref="A7:E7"/>
    <mergeCell ref="D29:D32"/>
    <mergeCell ref="E29:E32"/>
    <mergeCell ref="D13:D16"/>
    <mergeCell ref="E13:E16"/>
  </mergeCells>
  <dataValidations count="13">
    <dataValidation type="custom" allowBlank="1" showInputMessage="1" showErrorMessage="1" errorTitle="Չի կարելի" error="Չի կարելի" sqref="A52 A21">
      <formula1>"Ø³ïáõóíáÕ Í³é³ÛáõÃÛ³Ý íñ³ Ï³ï³ñíáÕ Í³ËëÁ (Ñ³½³ñ ¹ñ³Ù)"</formula1>
    </dataValidation>
    <dataValidation type="custom" allowBlank="1" showInputMessage="1" showErrorMessage="1" errorTitle="Հոոոոպ..." error="Չի կարելի" sqref="A57 A26">
      <formula1>"Ì³é³ÛáõÃÛáõÝ Ù³ïáõóáÕÇ (Ù³ïáõóáÕÝ»ñÇ) ³Ýí³ÝáõÙÁ"</formula1>
    </dataValidation>
    <dataValidation type="custom" allowBlank="1" showInputMessage="1" showErrorMessage="1" errorTitle="Հոոոոպ..." error="Չի կարելի" sqref="A72 A53 A103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22">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74 A55 A105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LM89 WVI89 A24">
      <formula1>"ì»ñçÝ³Ï³Ý ³ñ¹ÛáõÝùÇ ÝÏ³ñ³·ñáõÃÛáõÝÁ"</formula1>
    </dataValidation>
    <dataValidation type="custom" allowBlank="1" showInputMessage="1" showErrorMessage="1" errorTitle="Հոոոոոոոպ..." error="Չի կարելի" sqref="A51 A20">
      <formula1>"Ä³ÙÏ»ï³ÛÝáõÃÛáõÝ"</formula1>
    </dataValidation>
    <dataValidation type="custom" allowBlank="1" showInputMessage="1" showErrorMessage="1" errorTitle="Հոոոոոպ" error="Չի կարելի" sqref="A50 A19">
      <formula1>"àñ³Ï³Ï³Ý"</formula1>
    </dataValidation>
    <dataValidation type="custom" allowBlank="1" showInputMessage="1" showErrorMessage="1" errorTitle="Հոոոոոոոոոպ!!!" error="Մի փոխեք այս դաշտը" sqref="A34:A49 A18">
      <formula1>"ø³Ý³Ï³Ï³Ý"</formula1>
    </dataValidation>
    <dataValidation type="custom" allowBlank="1" showInputMessage="1" showErrorMessage="1" errorTitle="Չի կարելի" error="Չի կարելի" sqref="A62 A29:B30 A92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13:B14">
      <formula1>"Ìñ³·ñ³ÛÇÝ ¹³ëÇãÁ"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E68 E98:E99 E83 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E21">
      <formula1>-10000000000000000000</formula1>
    </dataValidation>
    <dataValidation type="custom" allowBlank="1" showInputMessage="1" showErrorMessage="1" errorTitle="Չի կարելի" error="Չի կարելի" sqref="A70 A101 A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formula1>"Þ³Ñ³éáõÝ»ñÇ ÁÝïñáõÃÛ³Ý ã³÷³ÝÇßÝ»ñÁ"</formula1>
    </dataValidation>
    <dataValidation type="custom" allowBlank="1" showInputMessage="1" showErrorMessage="1" errorTitle="Չի կարելի" error="Չի կարելի" sqref="A67 A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formula1>"Þ³Ñ³éáõÝ»ñÇ ù³Ý³ÏÁ"</formula1>
    </dataValidation>
    <dataValidation type="custom" allowBlank="1" showInputMessage="1" showErrorMessage="1" errorTitle="Չի կարելի" error="Չի կարելի" sqref="A69:C69 A100:C100 A84:C84 IW84:IY84 SS84:SU84 ACO84:ACQ84 AMK84:AMM84 AWG84:AWI84 BGC84:BGE84 BPY84:BQA84 BZU84:BZW84 CJQ84:CJS84 CTM84:CTO84 DDI84:DDK84 DNE84:DNG84 DXA84:DXC84 EGW84:EGY84 EQS84:EQU84 FAO84:FAQ84 FKK84:FKM84 FUG84:FUI84 GEC84:GEE84 GNY84:GOA84 GXU84:GXW84 HHQ84:HHS84 HRM84:HRO84 IBI84:IBK84 ILE84:ILG84 IVA84:IVC84 JEW84:JEY84 JOS84:JOU84 JYO84:JYQ84 KIK84:KIM84 KSG84:KSI84 LCC84:LCE84 LLY84:LMA84 LVU84:LVW84 MFQ84:MFS84 MPM84:MPO84 MZI84:MZK84 NJE84:NJG84 NTA84:NTC84 OCW84:OCY84 OMS84:OMU84 OWO84:OWQ84 PGK84:PGM84 PQG84:PQI84 QAC84:QAE84 QJY84:QKA84 QTU84:QTW84 RDQ84:RDS84 RNM84:RNO84 RXI84:RXK84 SHE84:SHG84 SRA84:SRC84 TAW84:TAY84 TKS84:TKU84 TUO84:TUQ84 UEK84:UEM84 UOG84:UOI84 UYC84:UYE84 VHY84:VIA84 VRU84:VRW84 WBQ84:WBS84 WLM84:WLO84 WVI84:WVK84">
      <formula1>"îñ³Ýëý»ñïÇ í×³ñÙ³Ý Ñ³×³Ë³Ï³ÝáõÃÛáõÝÁ"</formula1>
    </dataValidation>
    <dataValidation type="custom" allowBlank="1" showInputMessage="1" showErrorMessage="1" errorTitle="Չի կարելի" error="Չի կարելի" sqref="A68:C68 A98:C99 A83:C83 IW83:IY83 SS83:SU83 ACO83:ACQ83 AMK83:AMM83 AWG83:AWI83 BGC83:BGE83 BPY83:BQA83 BZU83:BZW83 CJQ83:CJS83 CTM83:CTO83 DDI83:DDK83 DNE83:DNG83 DXA83:DXC83 EGW83:EGY83 EQS83:EQU83 FAO83:FAQ83 FKK83:FKM83 FUG83:FUI83 GEC83:GEE83 GNY83:GOA83 GXU83:GXW83 HHQ83:HHS83 HRM83:HRO83 IBI83:IBK83 ILE83:ILG83 IVA83:IVC83 JEW83:JEY83 JOS83:JOU83 JYO83:JYQ83 KIK83:KIM83 KSG83:KSI83 LCC83:LCE83 LLY83:LMA83 LVU83:LVW83 MFQ83:MFS83 MPM83:MPO83 MZI83:MZK83 NJE83:NJG83 NTA83:NTC83 OCW83:OCY83 OMS83:OMU83 OWO83:OWQ83 PGK83:PGM83 PQG83:PQI83 QAC83:QAE83 QJY83:QKA83 QTU83:QTW83 RDQ83:RDS83 RNM83:RNO83 RXI83:RXK83 SHE83:SHG83 SRA83:SRC83 TAW83:TAY83 TKS83:TKU83 TUO83:TUQ83 UEK83:UEM83 UOG83:UOI83 UYC83:UYE83 VHY83:VIA83 VRU83:VRW83 WBQ83:WBS83 WLM83:WLO83 WVI83:WVK83">
      <formula1>"¶áõÙ³ñÁ (Ñ³½³ñ ¹ñ³Ù)"</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29" zoomScaleNormal="100" workbookViewId="0">
      <selection activeCell="C47" sqref="C47"/>
    </sheetView>
  </sheetViews>
  <sheetFormatPr defaultRowHeight="15" x14ac:dyDescent="0.25"/>
  <cols>
    <col min="1" max="1" width="11.42578125" customWidth="1"/>
    <col min="2" max="3" width="13.42578125" customWidth="1"/>
    <col min="4" max="4" width="61" customWidth="1"/>
    <col min="5" max="5" width="26.28515625" customWidth="1"/>
    <col min="8" max="8" width="12.28515625" bestFit="1" customWidth="1"/>
  </cols>
  <sheetData>
    <row r="1" spans="1:5" ht="16.5" x14ac:dyDescent="0.25">
      <c r="E1" s="12" t="s">
        <v>39</v>
      </c>
    </row>
    <row r="2" spans="1:5" ht="33" x14ac:dyDescent="0.25">
      <c r="E2" s="12" t="s">
        <v>10</v>
      </c>
    </row>
    <row r="3" spans="1:5" ht="16.5" x14ac:dyDescent="0.25">
      <c r="E3" s="12" t="s">
        <v>11</v>
      </c>
    </row>
    <row r="4" spans="1:5" ht="9" customHeight="1" x14ac:dyDescent="0.25">
      <c r="E4" s="12"/>
    </row>
    <row r="5" spans="1:5" ht="34.5" customHeight="1" x14ac:dyDescent="0.25">
      <c r="A5" s="168" t="s">
        <v>40</v>
      </c>
      <c r="B5" s="169"/>
      <c r="C5" s="169"/>
      <c r="D5" s="169"/>
      <c r="E5" s="169"/>
    </row>
    <row r="6" spans="1:5" ht="18.75" customHeight="1" x14ac:dyDescent="0.25">
      <c r="A6" s="28"/>
      <c r="B6" s="29"/>
      <c r="C6" s="29"/>
      <c r="D6" s="29"/>
      <c r="E6" s="29"/>
    </row>
    <row r="7" spans="1:5" ht="24" customHeight="1" x14ac:dyDescent="0.25">
      <c r="A7" s="170" t="s">
        <v>41</v>
      </c>
      <c r="B7" s="170"/>
      <c r="C7" s="170"/>
      <c r="D7" s="170"/>
      <c r="E7" s="170"/>
    </row>
    <row r="8" spans="1:5" ht="12.75" customHeight="1" x14ac:dyDescent="0.25">
      <c r="A8" s="170" t="s">
        <v>42</v>
      </c>
      <c r="B8" s="170"/>
      <c r="C8" s="170"/>
      <c r="D8" s="170"/>
      <c r="E8" s="170"/>
    </row>
    <row r="9" spans="1:5" ht="16.5" customHeight="1" x14ac:dyDescent="0.25">
      <c r="A9" s="170" t="s">
        <v>73</v>
      </c>
      <c r="B9" s="170"/>
      <c r="C9" s="170"/>
      <c r="D9" s="170"/>
      <c r="E9" s="170"/>
    </row>
    <row r="11" spans="1:5" ht="27" x14ac:dyDescent="0.25">
      <c r="A11" s="167" t="s">
        <v>26</v>
      </c>
      <c r="B11" s="167"/>
      <c r="C11" s="19" t="s">
        <v>27</v>
      </c>
      <c r="D11" s="167" t="s">
        <v>28</v>
      </c>
      <c r="E11" s="171" t="s">
        <v>29</v>
      </c>
    </row>
    <row r="12" spans="1:5" ht="27" x14ac:dyDescent="0.25">
      <c r="A12" s="19" t="s">
        <v>30</v>
      </c>
      <c r="B12" s="19" t="s">
        <v>31</v>
      </c>
      <c r="C12" s="19" t="s">
        <v>32</v>
      </c>
      <c r="D12" s="167"/>
      <c r="E12" s="171"/>
    </row>
    <row r="13" spans="1:5" x14ac:dyDescent="0.25">
      <c r="A13" s="20">
        <v>1116</v>
      </c>
      <c r="B13" s="21"/>
      <c r="C13" s="21"/>
      <c r="D13" s="22" t="s">
        <v>33</v>
      </c>
      <c r="E13" s="31"/>
    </row>
    <row r="14" spans="1:5" x14ac:dyDescent="0.25">
      <c r="A14" s="165"/>
      <c r="B14" s="165"/>
      <c r="C14" s="165"/>
      <c r="D14" s="23" t="s">
        <v>49</v>
      </c>
      <c r="E14" s="166">
        <f>+E20</f>
        <v>-32600</v>
      </c>
    </row>
    <row r="15" spans="1:5" x14ac:dyDescent="0.25">
      <c r="A15" s="165"/>
      <c r="B15" s="165"/>
      <c r="C15" s="165"/>
      <c r="D15" s="27" t="s">
        <v>34</v>
      </c>
      <c r="E15" s="166"/>
    </row>
    <row r="16" spans="1:5" ht="36.75" customHeight="1" x14ac:dyDescent="0.25">
      <c r="A16" s="165"/>
      <c r="B16" s="165"/>
      <c r="C16" s="165"/>
      <c r="D16" s="23" t="s">
        <v>50</v>
      </c>
      <c r="E16" s="166"/>
    </row>
    <row r="17" spans="1:8" x14ac:dyDescent="0.25">
      <c r="A17" s="165"/>
      <c r="B17" s="165"/>
      <c r="C17" s="165"/>
      <c r="D17" s="27" t="s">
        <v>35</v>
      </c>
      <c r="E17" s="166"/>
    </row>
    <row r="18" spans="1:8" x14ac:dyDescent="0.25">
      <c r="A18" s="165"/>
      <c r="B18" s="165"/>
      <c r="C18" s="165"/>
      <c r="D18" s="23" t="s">
        <v>51</v>
      </c>
      <c r="E18" s="166"/>
    </row>
    <row r="19" spans="1:8" x14ac:dyDescent="0.25">
      <c r="A19" s="165"/>
      <c r="B19" s="24"/>
      <c r="C19" s="24"/>
      <c r="D19" s="25" t="s">
        <v>36</v>
      </c>
      <c r="E19" s="26"/>
    </row>
    <row r="20" spans="1:8" x14ac:dyDescent="0.25">
      <c r="A20" s="165"/>
      <c r="B20" s="167" t="s">
        <v>53</v>
      </c>
      <c r="C20" s="167" t="s">
        <v>52</v>
      </c>
      <c r="D20" s="23" t="s">
        <v>54</v>
      </c>
      <c r="E20" s="166">
        <v>-32600</v>
      </c>
    </row>
    <row r="21" spans="1:8" x14ac:dyDescent="0.25">
      <c r="A21" s="165"/>
      <c r="B21" s="167"/>
      <c r="C21" s="167"/>
      <c r="D21" s="27" t="s">
        <v>37</v>
      </c>
      <c r="E21" s="166"/>
      <c r="H21" s="35"/>
    </row>
    <row r="22" spans="1:8" ht="54" x14ac:dyDescent="0.25">
      <c r="A22" s="165"/>
      <c r="B22" s="167"/>
      <c r="C22" s="167"/>
      <c r="D22" s="23" t="s">
        <v>55</v>
      </c>
      <c r="E22" s="166"/>
      <c r="H22" s="35"/>
    </row>
    <row r="23" spans="1:8" x14ac:dyDescent="0.25">
      <c r="A23" s="165"/>
      <c r="B23" s="167"/>
      <c r="C23" s="167"/>
      <c r="D23" s="27" t="s">
        <v>38</v>
      </c>
      <c r="E23" s="166"/>
    </row>
    <row r="24" spans="1:8" ht="40.5" x14ac:dyDescent="0.25">
      <c r="A24" s="165"/>
      <c r="B24" s="167"/>
      <c r="C24" s="167"/>
      <c r="D24" s="23" t="s">
        <v>56</v>
      </c>
      <c r="E24" s="166"/>
    </row>
    <row r="25" spans="1:8" x14ac:dyDescent="0.25">
      <c r="A25" s="20">
        <v>1022</v>
      </c>
      <c r="B25" s="21"/>
      <c r="C25" s="21"/>
      <c r="D25" s="22" t="s">
        <v>33</v>
      </c>
      <c r="E25" s="31"/>
    </row>
    <row r="26" spans="1:8" x14ac:dyDescent="0.25">
      <c r="A26" s="161"/>
      <c r="B26" s="167"/>
      <c r="C26" s="167"/>
      <c r="D26" s="23" t="s">
        <v>57</v>
      </c>
      <c r="E26" s="166">
        <f>E32+E35+E38</f>
        <v>35650</v>
      </c>
      <c r="H26" s="35"/>
    </row>
    <row r="27" spans="1:8" x14ac:dyDescent="0.25">
      <c r="A27" s="162"/>
      <c r="B27" s="167"/>
      <c r="C27" s="167"/>
      <c r="D27" s="27" t="s">
        <v>34</v>
      </c>
      <c r="E27" s="166"/>
    </row>
    <row r="28" spans="1:8" ht="54" x14ac:dyDescent="0.25">
      <c r="A28" s="162"/>
      <c r="B28" s="167"/>
      <c r="C28" s="167"/>
      <c r="D28" s="23" t="s">
        <v>58</v>
      </c>
      <c r="E28" s="166"/>
      <c r="G28" s="35"/>
    </row>
    <row r="29" spans="1:8" x14ac:dyDescent="0.25">
      <c r="A29" s="162"/>
      <c r="B29" s="167"/>
      <c r="C29" s="167"/>
      <c r="D29" s="27" t="s">
        <v>35</v>
      </c>
      <c r="E29" s="166"/>
    </row>
    <row r="30" spans="1:8" ht="27" x14ac:dyDescent="0.25">
      <c r="A30" s="162"/>
      <c r="B30" s="167"/>
      <c r="C30" s="167"/>
      <c r="D30" s="23" t="s">
        <v>59</v>
      </c>
      <c r="E30" s="166"/>
    </row>
    <row r="31" spans="1:8" x14ac:dyDescent="0.25">
      <c r="A31" s="162"/>
      <c r="B31" s="24"/>
      <c r="C31" s="24"/>
      <c r="D31" s="25" t="s">
        <v>60</v>
      </c>
      <c r="E31" s="26"/>
    </row>
    <row r="32" spans="1:8" ht="40.5" x14ac:dyDescent="0.25">
      <c r="A32" s="162"/>
      <c r="B32" s="167" t="s">
        <v>62</v>
      </c>
      <c r="C32" s="167" t="s">
        <v>52</v>
      </c>
      <c r="D32" s="23" t="s">
        <v>63</v>
      </c>
      <c r="E32" s="166">
        <v>-18000</v>
      </c>
    </row>
    <row r="33" spans="1:5" x14ac:dyDescent="0.25">
      <c r="A33" s="162"/>
      <c r="B33" s="167"/>
      <c r="C33" s="167"/>
      <c r="D33" s="27" t="s">
        <v>61</v>
      </c>
      <c r="E33" s="166"/>
    </row>
    <row r="34" spans="1:5" ht="27" x14ac:dyDescent="0.25">
      <c r="A34" s="162"/>
      <c r="B34" s="167"/>
      <c r="C34" s="167"/>
      <c r="D34" s="23" t="s">
        <v>64</v>
      </c>
      <c r="E34" s="166"/>
    </row>
    <row r="35" spans="1:5" s="34" customFormat="1" ht="40.5" x14ac:dyDescent="0.25">
      <c r="A35" s="162"/>
      <c r="B35" s="167" t="s">
        <v>123</v>
      </c>
      <c r="C35" s="167" t="s">
        <v>52</v>
      </c>
      <c r="D35" s="23" t="s">
        <v>124</v>
      </c>
      <c r="E35" s="166">
        <v>-54600</v>
      </c>
    </row>
    <row r="36" spans="1:5" s="34" customFormat="1" ht="13.5" x14ac:dyDescent="0.25">
      <c r="A36" s="162"/>
      <c r="B36" s="167"/>
      <c r="C36" s="167"/>
      <c r="D36" s="27" t="s">
        <v>61</v>
      </c>
      <c r="E36" s="166"/>
    </row>
    <row r="37" spans="1:5" s="34" customFormat="1" ht="27" x14ac:dyDescent="0.25">
      <c r="A37" s="162"/>
      <c r="B37" s="167"/>
      <c r="C37" s="167"/>
      <c r="D37" s="23" t="s">
        <v>125</v>
      </c>
      <c r="E37" s="166"/>
    </row>
    <row r="38" spans="1:5" s="34" customFormat="1" ht="27" x14ac:dyDescent="0.25">
      <c r="A38" s="162"/>
      <c r="B38" s="167" t="s">
        <v>162</v>
      </c>
      <c r="C38" s="167" t="s">
        <v>52</v>
      </c>
      <c r="D38" s="23" t="s">
        <v>164</v>
      </c>
      <c r="E38" s="166">
        <v>108250</v>
      </c>
    </row>
    <row r="39" spans="1:5" s="34" customFormat="1" ht="13.5" x14ac:dyDescent="0.25">
      <c r="A39" s="162"/>
      <c r="B39" s="167"/>
      <c r="C39" s="167"/>
      <c r="D39" s="27" t="s">
        <v>61</v>
      </c>
      <c r="E39" s="166"/>
    </row>
    <row r="40" spans="1:5" s="34" customFormat="1" ht="27" x14ac:dyDescent="0.25">
      <c r="A40" s="163"/>
      <c r="B40" s="167"/>
      <c r="C40" s="167"/>
      <c r="D40" s="23" t="s">
        <v>165</v>
      </c>
      <c r="E40" s="166"/>
    </row>
    <row r="41" spans="1:5" x14ac:dyDescent="0.25">
      <c r="A41" s="20">
        <v>1103</v>
      </c>
      <c r="B41" s="21"/>
      <c r="C41" s="21"/>
      <c r="D41" s="22" t="s">
        <v>33</v>
      </c>
      <c r="E41" s="31"/>
    </row>
    <row r="42" spans="1:5" x14ac:dyDescent="0.25">
      <c r="A42" s="164"/>
      <c r="B42" s="165"/>
      <c r="C42" s="165"/>
      <c r="D42" s="23" t="s">
        <v>65</v>
      </c>
      <c r="E42" s="166">
        <f>E48</f>
        <v>-3300</v>
      </c>
    </row>
    <row r="43" spans="1:5" x14ac:dyDescent="0.25">
      <c r="A43" s="164"/>
      <c r="B43" s="165"/>
      <c r="C43" s="165"/>
      <c r="D43" s="27" t="s">
        <v>34</v>
      </c>
      <c r="E43" s="166"/>
    </row>
    <row r="44" spans="1:5" x14ac:dyDescent="0.25">
      <c r="A44" s="164"/>
      <c r="B44" s="165"/>
      <c r="C44" s="165"/>
      <c r="D44" s="23" t="s">
        <v>66</v>
      </c>
      <c r="E44" s="166"/>
    </row>
    <row r="45" spans="1:5" x14ac:dyDescent="0.25">
      <c r="A45" s="164"/>
      <c r="B45" s="165"/>
      <c r="C45" s="165"/>
      <c r="D45" s="27" t="s">
        <v>35</v>
      </c>
      <c r="E45" s="166"/>
    </row>
    <row r="46" spans="1:5" x14ac:dyDescent="0.25">
      <c r="A46" s="164"/>
      <c r="B46" s="165"/>
      <c r="C46" s="165"/>
      <c r="D46" s="23" t="s">
        <v>67</v>
      </c>
      <c r="E46" s="166"/>
    </row>
    <row r="47" spans="1:5" x14ac:dyDescent="0.25">
      <c r="A47" s="164"/>
      <c r="B47" s="24"/>
      <c r="C47" s="24"/>
      <c r="D47" s="25" t="s">
        <v>69</v>
      </c>
      <c r="E47" s="26"/>
    </row>
    <row r="48" spans="1:5" ht="27" x14ac:dyDescent="0.25">
      <c r="A48" s="164"/>
      <c r="B48" s="167" t="s">
        <v>68</v>
      </c>
      <c r="C48" s="167" t="s">
        <v>52</v>
      </c>
      <c r="D48" s="23" t="s">
        <v>70</v>
      </c>
      <c r="E48" s="166">
        <v>-3300</v>
      </c>
    </row>
    <row r="49" spans="1:5" x14ac:dyDescent="0.25">
      <c r="A49" s="164"/>
      <c r="B49" s="167"/>
      <c r="C49" s="167"/>
      <c r="D49" s="27" t="s">
        <v>37</v>
      </c>
      <c r="E49" s="166"/>
    </row>
    <row r="50" spans="1:5" ht="40.5" x14ac:dyDescent="0.25">
      <c r="A50" s="164"/>
      <c r="B50" s="167"/>
      <c r="C50" s="167"/>
      <c r="D50" s="23" t="s">
        <v>71</v>
      </c>
      <c r="E50" s="166"/>
    </row>
    <row r="51" spans="1:5" x14ac:dyDescent="0.25">
      <c r="A51" s="164"/>
      <c r="B51" s="167"/>
      <c r="C51" s="167"/>
      <c r="D51" s="27" t="s">
        <v>38</v>
      </c>
      <c r="E51" s="166"/>
    </row>
    <row r="52" spans="1:5" ht="40.5" x14ac:dyDescent="0.25">
      <c r="A52" s="164"/>
      <c r="B52" s="167"/>
      <c r="C52" s="167"/>
      <c r="D52" s="23" t="s">
        <v>72</v>
      </c>
      <c r="E52" s="166"/>
    </row>
    <row r="53" spans="1:5" x14ac:dyDescent="0.25">
      <c r="A53" s="20">
        <v>1059</v>
      </c>
      <c r="B53" s="21"/>
      <c r="C53" s="21"/>
      <c r="D53" s="22" t="s">
        <v>33</v>
      </c>
      <c r="E53" s="31"/>
    </row>
    <row r="54" spans="1:5" x14ac:dyDescent="0.25">
      <c r="A54" s="164"/>
      <c r="B54" s="165"/>
      <c r="C54" s="165"/>
      <c r="D54" s="23" t="s">
        <v>128</v>
      </c>
      <c r="E54" s="166">
        <f>E60</f>
        <v>250</v>
      </c>
    </row>
    <row r="55" spans="1:5" x14ac:dyDescent="0.25">
      <c r="A55" s="164"/>
      <c r="B55" s="165"/>
      <c r="C55" s="165"/>
      <c r="D55" s="27" t="s">
        <v>34</v>
      </c>
      <c r="E55" s="166"/>
    </row>
    <row r="56" spans="1:5" ht="108" x14ac:dyDescent="0.25">
      <c r="A56" s="164"/>
      <c r="B56" s="165"/>
      <c r="C56" s="165"/>
      <c r="D56" s="36" t="s">
        <v>129</v>
      </c>
      <c r="E56" s="166"/>
    </row>
    <row r="57" spans="1:5" x14ac:dyDescent="0.25">
      <c r="A57" s="164"/>
      <c r="B57" s="165"/>
      <c r="C57" s="165"/>
      <c r="D57" s="27" t="s">
        <v>35</v>
      </c>
      <c r="E57" s="166"/>
    </row>
    <row r="58" spans="1:5" x14ac:dyDescent="0.25">
      <c r="A58" s="164"/>
      <c r="B58" s="165"/>
      <c r="C58" s="165"/>
      <c r="D58" s="23" t="s">
        <v>130</v>
      </c>
      <c r="E58" s="166"/>
    </row>
    <row r="59" spans="1:5" x14ac:dyDescent="0.25">
      <c r="A59" s="164"/>
      <c r="B59" s="24"/>
      <c r="C59" s="24"/>
      <c r="D59" s="25" t="s">
        <v>36</v>
      </c>
      <c r="E59" s="26"/>
    </row>
    <row r="60" spans="1:5" ht="40.5" x14ac:dyDescent="0.25">
      <c r="A60" s="164"/>
      <c r="B60" s="167" t="s">
        <v>131</v>
      </c>
      <c r="C60" s="167" t="s">
        <v>52</v>
      </c>
      <c r="D60" s="23" t="s">
        <v>133</v>
      </c>
      <c r="E60" s="166">
        <v>250</v>
      </c>
    </row>
    <row r="61" spans="1:5" x14ac:dyDescent="0.25">
      <c r="A61" s="164"/>
      <c r="B61" s="167"/>
      <c r="C61" s="167"/>
      <c r="D61" s="27" t="s">
        <v>37</v>
      </c>
      <c r="E61" s="166"/>
    </row>
    <row r="62" spans="1:5" ht="72" customHeight="1" x14ac:dyDescent="0.25">
      <c r="A62" s="164"/>
      <c r="B62" s="167"/>
      <c r="C62" s="167"/>
      <c r="D62" s="23" t="s">
        <v>132</v>
      </c>
      <c r="E62" s="166"/>
    </row>
    <row r="63" spans="1:5" x14ac:dyDescent="0.25">
      <c r="A63" s="164"/>
      <c r="B63" s="167"/>
      <c r="C63" s="167"/>
      <c r="D63" s="27" t="s">
        <v>38</v>
      </c>
      <c r="E63" s="166"/>
    </row>
    <row r="64" spans="1:5" ht="27" x14ac:dyDescent="0.25">
      <c r="A64" s="164"/>
      <c r="B64" s="167"/>
      <c r="C64" s="167"/>
      <c r="D64" s="23" t="s">
        <v>127</v>
      </c>
      <c r="E64" s="166"/>
    </row>
    <row r="66" spans="1:5" ht="59.25" customHeight="1" x14ac:dyDescent="0.25">
      <c r="A66" s="172" t="s">
        <v>117</v>
      </c>
      <c r="B66" s="172"/>
      <c r="C66" s="172"/>
      <c r="D66" s="172"/>
      <c r="E66" s="172"/>
    </row>
  </sheetData>
  <mergeCells count="42">
    <mergeCell ref="E35:E37"/>
    <mergeCell ref="A66:E66"/>
    <mergeCell ref="A42:A52"/>
    <mergeCell ref="B42:B46"/>
    <mergeCell ref="C42:C46"/>
    <mergeCell ref="E42:E46"/>
    <mergeCell ref="B48:B52"/>
    <mergeCell ref="C48:C52"/>
    <mergeCell ref="E48:E52"/>
    <mergeCell ref="E14:E18"/>
    <mergeCell ref="E20:E24"/>
    <mergeCell ref="B26:B30"/>
    <mergeCell ref="C26:C30"/>
    <mergeCell ref="E26:E30"/>
    <mergeCell ref="A14:A24"/>
    <mergeCell ref="B14:B18"/>
    <mergeCell ref="C14:C18"/>
    <mergeCell ref="B20:B24"/>
    <mergeCell ref="C20:C24"/>
    <mergeCell ref="A5:E5"/>
    <mergeCell ref="A7:E7"/>
    <mergeCell ref="A8:E8"/>
    <mergeCell ref="A9:E9"/>
    <mergeCell ref="A11:B11"/>
    <mergeCell ref="D11:D12"/>
    <mergeCell ref="E11:E12"/>
    <mergeCell ref="A26:A40"/>
    <mergeCell ref="A54:A64"/>
    <mergeCell ref="B54:B58"/>
    <mergeCell ref="C54:C58"/>
    <mergeCell ref="E54:E58"/>
    <mergeCell ref="B60:B64"/>
    <mergeCell ref="C60:C64"/>
    <mergeCell ref="E60:E64"/>
    <mergeCell ref="B32:B34"/>
    <mergeCell ref="C32:C34"/>
    <mergeCell ref="E32:E34"/>
    <mergeCell ref="B38:B40"/>
    <mergeCell ref="C38:C40"/>
    <mergeCell ref="E38:E40"/>
    <mergeCell ref="B35:B37"/>
    <mergeCell ref="C35:C37"/>
  </mergeCells>
  <dataValidations count="1">
    <dataValidation type="decimal" operator="greaterThanOrEqual" allowBlank="1" showInputMessage="1" showErrorMessage="1" sqref="E14:E18 E42:E46 E54:E58">
      <formula1>0</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Հավելված 1</vt:lpstr>
      <vt:lpstr>Հավելված 2</vt:lpstr>
      <vt:lpstr>Հավելված 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2016-12-21T07:08:58Z</dcterms:modified>
</cp:coreProperties>
</file>