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405" windowWidth="14805" windowHeight="7710"/>
  </bookViews>
  <sheets>
    <sheet name="Հավելված 1" sheetId="1" r:id="rId1"/>
    <sheet name="Հավելված 2" sheetId="2" r:id="rId2"/>
    <sheet name="Հավելված 3" sheetId="3" r:id="rId3"/>
  </sheets>
  <calcPr calcId="145621"/>
</workbook>
</file>

<file path=xl/calcChain.xml><?xml version="1.0" encoding="utf-8"?>
<calcChain xmlns="http://schemas.openxmlformats.org/spreadsheetml/2006/main">
  <c r="E26" i="3" l="1"/>
  <c r="E54" i="3" l="1"/>
  <c r="E14" i="1" l="1"/>
  <c r="E20" i="1" l="1"/>
  <c r="E24" i="1" l="1"/>
  <c r="E36" i="1" l="1"/>
  <c r="E16" i="1" l="1"/>
  <c r="E28" i="1"/>
  <c r="E34" i="1" l="1"/>
  <c r="E32" i="1" s="1"/>
  <c r="E42" i="3" l="1"/>
  <c r="E14" i="3"/>
  <c r="E12" i="1"/>
  <c r="E10" i="1" s="1"/>
  <c r="E8" i="1" s="1"/>
</calcChain>
</file>

<file path=xl/sharedStrings.xml><?xml version="1.0" encoding="utf-8"?>
<sst xmlns="http://schemas.openxmlformats.org/spreadsheetml/2006/main" count="315" uniqueCount="166">
  <si>
    <t>Բյուջետային ծախսերի գործառական դասակարգման</t>
  </si>
  <si>
    <t>Բյուջետային ծախսերի գործառական դասակարգման բաժինների, խմբերի և դասերի, տնտեսագիտական դասակարգման հոդվածների, ֆինանսավորվող ծրագրերի և դրանք իրականացնող մարմինների անվանումները</t>
  </si>
  <si>
    <t>Ցուցանիշների փոփոխությունը (ավելացումները բերված են դրական նշանով, իսկ նվազեցումները՝ փակագծերում)</t>
  </si>
  <si>
    <t>բաժինը</t>
  </si>
  <si>
    <t>խումբը</t>
  </si>
  <si>
    <t>դասը</t>
  </si>
  <si>
    <t>տարի</t>
  </si>
  <si>
    <t>ԸՆԴԱՄԵՆԸ՝ ԾԱԽՍԵՐ</t>
  </si>
  <si>
    <t>այդ թվում՝</t>
  </si>
  <si>
    <t>Հավելված N 1</t>
  </si>
  <si>
    <t>ՀՀ կառավարության 2016 թվականի</t>
  </si>
  <si>
    <t>N …….-Ն որոշման</t>
  </si>
  <si>
    <t>ՏՆՏԵՍԱԿԱՆ ՀԱՐԱԲԵՐՈՒԹՅՈՒՆՆԵՐ</t>
  </si>
  <si>
    <t xml:space="preserve">Գյուղատնտեսություն, անտառային տնտեսություն, ձկնորսություն և որսորդություն </t>
  </si>
  <si>
    <t>Գյուղատնտեսություն</t>
  </si>
  <si>
    <t>ՀՀ գյուղատնտեսության նախարարություն</t>
  </si>
  <si>
    <t>որից`</t>
  </si>
  <si>
    <t>ՀԻՄՆԱԿԱՆ ԲԱԺԻՆՆԵՐԻՆ ՉԴԱՍՎՈՂ ՊԱՀՈՒՍՏԱՅԻՆ ՖՈՆԴԵՐ</t>
  </si>
  <si>
    <t>այդ թվում`</t>
  </si>
  <si>
    <t xml:space="preserve"> ՀՀ կառավարության և համայնքների պահուստային ֆոնդ</t>
  </si>
  <si>
    <t xml:space="preserve"> ՀՀ կառավարության պահուստային ֆոնդ</t>
  </si>
  <si>
    <t xml:space="preserve"> 01. ՀՀ կառավարության պահուստային ֆոնդ</t>
  </si>
  <si>
    <t xml:space="preserve"> ՀՀ կառավարություն</t>
  </si>
  <si>
    <t>04</t>
  </si>
  <si>
    <t>02</t>
  </si>
  <si>
    <t>01</t>
  </si>
  <si>
    <t>Ծրագրային դասիչը</t>
  </si>
  <si>
    <t>Գործառական դասիչը</t>
  </si>
  <si>
    <t>Ծրագիր/Քաղաքականության միջոցառում</t>
  </si>
  <si>
    <t xml:space="preserve"> Բյուջե</t>
  </si>
  <si>
    <t>Ծրագիրը</t>
  </si>
  <si>
    <t>Միջոցառումը</t>
  </si>
  <si>
    <t>(Բաժին/Խումբ /Դաս)</t>
  </si>
  <si>
    <t>ԾՐԱԳԻՐ</t>
  </si>
  <si>
    <t>Ծրագրի նկարագրությունը</t>
  </si>
  <si>
    <t>Վերջնական արդյունքի նկարագրությունը</t>
  </si>
  <si>
    <t>Քաղաքականության միջոցառումներ. Ծառայություններ</t>
  </si>
  <si>
    <t>Մատուցվող ծառայության նկարագրությունը</t>
  </si>
  <si>
    <t>Ծառայություն մատուցողի անվանումը</t>
  </si>
  <si>
    <t>Հավելված N 3</t>
  </si>
  <si>
    <t>ՀԱՅԱՍՏԱՆԻ ՀԱՆՐԱՊԵՏՈՒԹՅԱՆ ԿԱՌԱՎԱՐՈՒԹՅԱՆ 2015 ԹՎԱԿԱՆԻ ԴԵԿՏԵՄԲԵՐԻ 24-Ի N 1555-Ն ՈՐՈՇՄԱՆ 
N 11 ՀԱՎԵԼՎԱԾԻ N 12 ԱՂՅՈՒՍԱԿՈՒՄ ԿԱՏԱՐՎՈՂ ՓՈՓՈԽՈՒԹՅՈՒՆԸ</t>
  </si>
  <si>
    <t>Հայաստանի Հանրապետության գյուղատնտեսության նախարարություն</t>
  </si>
  <si>
    <t xml:space="preserve">Բաժին 2. </t>
  </si>
  <si>
    <t>06.Գյուղատնտեսական կենդանիների պատվաստում</t>
  </si>
  <si>
    <t>Առողջապահական և լաբորատոր նյութեր</t>
  </si>
  <si>
    <t>24. Պետական աջակցություն գյուղատնտեսական հողօգտագործողներին մատչելի գներով պարարտանյութերի ձեռքբերման համար</t>
  </si>
  <si>
    <t>Այլ ընթացիկ դրամաշնորհներ</t>
  </si>
  <si>
    <t>28. Տոհմային երինջների ձեռքբերում</t>
  </si>
  <si>
    <t>Այլ հարկեր</t>
  </si>
  <si>
    <t>Անասնաբուժական ծառայություններ</t>
  </si>
  <si>
    <t xml:space="preserve">Առավել վտանգավոր և մարդու և կենդանիների համար ընդհանուր հիվանդությունների դեմ կենդանիների պատվաստման իրականացում </t>
  </si>
  <si>
    <t>Անասնաճարակային կայուն ֆոնի ապահովում</t>
  </si>
  <si>
    <t>04,02,01</t>
  </si>
  <si>
    <t>ԱԾ05</t>
  </si>
  <si>
    <t xml:space="preserve">Պատվաստանյութերի ձեռքբերում </t>
  </si>
  <si>
    <t xml:space="preserve">Անասնաբուժական ծառայության հակահամաճարակային միջոցառումների, կենդանիների հիվանդությունների կանխարգելման աշխատանքների կազմակերպման համար պատվաստուկների ձեռքբերում </t>
  </si>
  <si>
    <t>«Գնումների մասին» ՀՀ  օրնքով սահմանված կարգով հայտարարված մրցույթներում հաղթող ճանաչված կազմակերպություններ</t>
  </si>
  <si>
    <t>Գյուղատնտեսության զարգացման խթանման ծրագիր</t>
  </si>
  <si>
    <t>Համայնքներում գյուղատնտեսական մթերքների արտադրությամբ, վերամշակմամբ և ագրոտուրիզմով զբաղվող ֆիզիկական և իրավաբանական անձանց տրամադրվող վարկերի` այդ թվում լիզինգի տոկոսադրույքերի մասնակի սուբսիդավորում</t>
  </si>
  <si>
    <t>Գյուղատնտեսական մթերքի և դրանց վերամշակումից ստացվող սննդամթերքի ծավալների ավելացում</t>
  </si>
  <si>
    <t>Քաղաքականության միջոցառումներ. Տրանսֆերտներ</t>
  </si>
  <si>
    <t>Տրանսֆերտի նկարագրությունը</t>
  </si>
  <si>
    <t xml:space="preserve"> ԾՏ03</t>
  </si>
  <si>
    <t>Պետական աջակցություն  գյուղատնտեսական հողօգտագործողներին  մատչելի գներով  պարարտանյութերի ձեռքբերման համար</t>
  </si>
  <si>
    <t>Հողօգտագործողներին  ազոտական, ֆոսֆոական և կալիումական պարարտանյութերի մատչելի գներով տրամադրում</t>
  </si>
  <si>
    <t xml:space="preserve">Անասնաբուծական և տոհմաբուծական ծառայություններ </t>
  </si>
  <si>
    <t xml:space="preserve">Անասնապահությանը աջակցող և խթանող ծառայություններ </t>
  </si>
  <si>
    <t>Անասնապահության զարգացման խթանում</t>
  </si>
  <si>
    <t>ՎՏ01</t>
  </si>
  <si>
    <t>Քաղաքականության միջոցառումներ. Վարկերի տրամադրում</t>
  </si>
  <si>
    <t>Տարաժամկետ վճարման պայմանով գյուղացիական տնտեսություններին կենդանիների տրամադրում</t>
  </si>
  <si>
    <t>Տավարի բարձր մթերատու ցեղերի կենդանիների  տրամադրում գյուղացիական տնտեսություններին տարաժամկետ վճարման պայմանով /4 տարվա ընթացքում/</t>
  </si>
  <si>
    <t>«Գնումների  մասին» ՀՀ օրենքով սահմանված կարգով հայտարարված մրցույթերում հաղթող ճանաչված կազմակերպություններ</t>
  </si>
  <si>
    <t>Գերատեսչության կողմից իրականացվող քաղաքականության միջոցառումների ծրագրային խմբավորումը</t>
  </si>
  <si>
    <t>X</t>
  </si>
  <si>
    <t>ՄԱՍ Գ: Նախարարի  պատասխանատվության ներքո իրականացվող  քաղաքականության  միջոցառումների և ֆինանսական կառավարման արդյուների ցուցանիշները</t>
  </si>
  <si>
    <t>1. Քաղաքականության միջոցառումներ</t>
  </si>
  <si>
    <t>1.1 Ծառայություններ</t>
  </si>
  <si>
    <t>Պետական աջակցություն գյուղատնտեսական հողօգտագործողներին  մատչելի գներով պարարտանյութերի ձեռքբերման համար</t>
  </si>
  <si>
    <t>Հողօգտագործողներին ազոտական, ֆոսֆորական և կալիումական պարարտանյութերի մատչելի գներով տրամադրում</t>
  </si>
  <si>
    <t>Համայնքների քանակը</t>
  </si>
  <si>
    <t>Յուրաքանչյուր տարվա բյուջեով ընտրված մարզերի հողատերեր</t>
  </si>
  <si>
    <t>1.2 Տրանսֆերտներ</t>
  </si>
  <si>
    <t xml:space="preserve">1.8 Վարկերի տրամադրում </t>
  </si>
  <si>
    <t>Մատուցվող ծառայության անվանումը</t>
  </si>
  <si>
    <t xml:space="preserve">Տարաժամկետ վճարման պայմանով գյուղացիական տնտեսություններին կենդանիների տրամադրում </t>
  </si>
  <si>
    <t>ՎՏ 01</t>
  </si>
  <si>
    <t>Նկարագրությունը</t>
  </si>
  <si>
    <t>Տավարի բարձր մթերատու ցեղերի կենդանիների տրամադրում գյուղացիական տնտեսություններին տարաժամկետ վճարման պայմանով (4 տարվա ընթացքում)</t>
  </si>
  <si>
    <t>Քանակական</t>
  </si>
  <si>
    <t>Տրամադրվող կենդանիների քանակը, գլուխ</t>
  </si>
  <si>
    <t>Շահառուների ընտրության չափորոշիչները</t>
  </si>
  <si>
    <t>Ծրագիրը (ծրագրերը), որի (որոնց) շրջանակներում իրականացվում է քաղաքականության միջոցառումը</t>
  </si>
  <si>
    <t xml:space="preserve">1103 Անասնաբուծական և տոհմաբուծական ծառայություններ </t>
  </si>
  <si>
    <t xml:space="preserve">Անասնապահության զարգացման խթանում </t>
  </si>
  <si>
    <t>Հավելված N 2</t>
  </si>
  <si>
    <t>ՀԱՅԱՍՏԱՆԻ ՀԱՆՐԱՊԵՏՈՒԹՅԱՆ ԿԱՌԱՎԱՐՈՒԹՅԱՆ 2015 ԹՎԱԿԱՆԻ ԴԵԿՏԵՄԲԵՐԻ 24-Ի N 1555-Ն ՈՐՈՇՄԱՆ 
N 11 ՀԱՎԵԼՎԱԾԻ N 11.14 ԱՂՅՈՒՍԱԿՈՒՄ ԿԱՏԱՐՎՈՂ ՓՈՓՈԽՈՒԹՅՈՒՆՆԵՐԸ ԵՎ ԼՐԱՑՈՒՄԸ</t>
  </si>
  <si>
    <t>ՀԱՅԱՍՏԱՆԻ ՀԱՆՐԱՊԵՏՈՒԹՅԱՆ 2016 ԹՎԱԿԱՆԻ ՊԵՏԱԿԱՆ ԲՅՈՒՋԵԻ ՄԱՍԻՆ» ՀԱՅԱՍՏԱՆԻ ՀԱՆՐԱՊԵՏՈՒԹՅԱՆ ՕՐԵՆՔԻ N 1 ՀԱՎԵԼՎԱԾՈՒՄ ԿԱՏԱՐՎՈՂ ՎԵՐԱԲԱՇԽՈՒՄԸ ԵՎ ՀԱՅԱՍՏԱՆԻ ՀԱՆՐԱՊԵՏՈՒԹՅԱՆ ԿԱՌԱՎԱՐՈՒԹՅԱՆ 2015 ԹՎԱԿԱՆԻ ԴԵԿՏԵՄԲԵՐԻ 24-Ի N 1555-Ն ՈՐՈՇՄԱՆ N 5 ՀԱՎԵԼՎԱԾՈՒՄ ԿԱՏԱՐՎՈՂ ՓՈՓՈԽՈՒԹՅՈՒՆՆԵՐԸ ԵՎ ԼՐԱՑՈՒՄԸ</t>
  </si>
  <si>
    <t xml:space="preserve">Բրուցելոզ Ռոզ-Բենգալ  </t>
  </si>
  <si>
    <t>լեյկոզ</t>
  </si>
  <si>
    <t>տուբերկուլյոզ</t>
  </si>
  <si>
    <t>դաբաղ</t>
  </si>
  <si>
    <t>սիբիրախտ</t>
  </si>
  <si>
    <t>Էմկար</t>
  </si>
  <si>
    <t>կաուստիկ սոդա</t>
  </si>
  <si>
    <t>քլորակիր</t>
  </si>
  <si>
    <t>ֆորմալին</t>
  </si>
  <si>
    <t>Ձեռք բերված կենսապատվաստանյութերի համապատասխանությունը միջազգային չափանիշներին /տոկոս/</t>
  </si>
  <si>
    <t>Կենսապատվաստանյութերի ձեռքբերման ժամկետը</t>
  </si>
  <si>
    <t>Բրուցելոզ ԱՌ</t>
  </si>
  <si>
    <t>բրադզոտ</t>
  </si>
  <si>
    <t>պաստերելյոզ</t>
  </si>
  <si>
    <t>ժանտախտ խոզերի</t>
  </si>
  <si>
    <t>մեղուների վարրոատոզ</t>
  </si>
  <si>
    <t>թոչունների կեղծ ժանտախտ</t>
  </si>
  <si>
    <t>տերմո-պայուսակ</t>
  </si>
  <si>
    <t>&lt;&lt;Գնումների մասին&gt;&gt; ՀՀ  օրնքով սահմանված կարգով հայտարարված մրցույթներում հաղթող ճանաչված կազմակերպություններ</t>
  </si>
  <si>
    <t xml:space="preserve">ՀԱՅԱՍՏԱՆԻ  ՀԱՆՐԱՊԵՏՈՒԹՅԱՆ
ԿԱՌԱՎԱՐՈՒԹՅԱՆ  ԱՇԽԱՏԱԿԱԶՄԻ                                                                                    Դ. ՀԱՐՈՒԹՅՈՒՆՅԱՆ
 ՂԵԿԱՎԱՐ - ՆԱԽԱՐԱՐ   </t>
  </si>
  <si>
    <t xml:space="preserve">ՀԱՅԱՍՏԱՆԻ  ՀԱՆՐԱՊԵՏՈՒԹՅԱՆ
ԿԱՌԱՎԱՐՈՒԹՅԱՆ  ԱՇԽԱՏԱԿԱԶՄԻ                                       Դ. ՀԱՐՈՒԹՅՈՒՆՅԱՆ
 ՂԵԿԱՎԱՐ - ՆԱԽԱՐԱՐ   </t>
  </si>
  <si>
    <t>25. Պետական աջակցություն գյուղատնտեսական հողօգտագործողներին մատչելի գներով դիզելային վառելիքի ձեռքբերման համար</t>
  </si>
  <si>
    <t>.</t>
  </si>
  <si>
    <t>Սուբսիդիաներ ոչ պետական ֆինանսական կազմակերպություններին</t>
  </si>
  <si>
    <t>ՀՀ կառավարության 2016 թ.</t>
  </si>
  <si>
    <t xml:space="preserve"> ԾՏ04</t>
  </si>
  <si>
    <t>Պետական աջակցություն  գյուղատնտեսական հողօգտագործողներին  մատչելի գներով  դիզելային վառելիքի ձեռքբերման համար</t>
  </si>
  <si>
    <t>Հողօգտագործողներին  դիզելային վառելիքի մատչելի գներով տրամադրում</t>
  </si>
  <si>
    <t>Մշակված չէ</t>
  </si>
  <si>
    <t>&lt;&lt;Բանջարաբոստանային և տեխնիկական մշակաբույսերի գիտական կենտրոն &gt;&gt; ՊՈԱԿ</t>
  </si>
  <si>
    <t>Բուսաբուծության խթանում և բույսերի պաշտպանություն</t>
  </si>
  <si>
    <t>Բույսերի կարանտինային անվտանգության և բույսերի պաշտպանության ապահովում, բույսերի վնասակար օրգանիզմների բուսասանիտարական մոնիտորինգ և գյուղատնտեսական մշակաբույսերի և անտառի առավել վնասակար օրգանիզմների դեմ բույսերի պաշտպանության միջոցառումների իրականացում, սերմերի որակի ստուգում և սելեկցիոն նվաճումների պետական սորտափորձարկում, աջակցություն սերմաբուծությանը և երկրագործությանը</t>
  </si>
  <si>
    <t>Հողագործությունից ստացվող արդյունքի բարելավում</t>
  </si>
  <si>
    <t>ԱԾ04</t>
  </si>
  <si>
    <t>Հայաստանի Հանրապետության կառավարության 2015 թվականի սեպտեմբերի 17-ի  թիվ 1071-Ա որոշման  4-րդ կետի կատարումն ապահովելու նպատակով &lt;&lt;Բանջարաբոստանային և տեխնիկական մշակաբույսերի գիտական կենտրոն&gt;&gt; պետական ոչ առևտրային կազմակերպությանը  վարձավճարի  մասնաբաժնի փոխհատուցում:</t>
  </si>
  <si>
    <t>&lt;&lt;Բանջարաբոստանային և տեխնիկական մշակաբույսերի գիտական կենտրոն&gt;&gt; պետական ոչ առևտրային կազմակերպությանը վարձավճարի մասնաբաժնի փոխհատուցում:</t>
  </si>
  <si>
    <t>Նկարագրություն</t>
  </si>
  <si>
    <t>Չափորոշիչներ</t>
  </si>
  <si>
    <t>Տարի</t>
  </si>
  <si>
    <t>Որակական</t>
  </si>
  <si>
    <t>Ժամկետայնության</t>
  </si>
  <si>
    <t>Մատուցվող ծառայության վրա կատարվող ծախսը (հազար դրամ)</t>
  </si>
  <si>
    <t>1059 Բուսաբուծության խթանում և բույսերի պաշտպանություն</t>
  </si>
  <si>
    <t>Ծառայություն մատուցողի (մատուցողների) անվանումը</t>
  </si>
  <si>
    <t>Կենսապատվաստանյութերով ապահովում</t>
  </si>
  <si>
    <t>1116 Անասնաբուժական ծառայություններ</t>
  </si>
  <si>
    <t>Տրանսֆերտի անվանումը</t>
  </si>
  <si>
    <t xml:space="preserve">Ոչ ֆինանսական ցուցանիշներ </t>
  </si>
  <si>
    <t xml:space="preserve">Ֆինանսական ցուցանիշներ </t>
  </si>
  <si>
    <t>ԾՏ02</t>
  </si>
  <si>
    <t>Շահառուների քանակը</t>
  </si>
  <si>
    <t>Գումարը (հազար դրամ)</t>
  </si>
  <si>
    <t>Տրանսֆերտի վճարման հաճախականությունը</t>
  </si>
  <si>
    <t xml:space="preserve"> 1 անգամ</t>
  </si>
  <si>
    <t>Շահառուների ընտրության չափանիշները</t>
  </si>
  <si>
    <t xml:space="preserve">Ծրագիրը (ծրագրերը), որի (որոնց) շրջանակներում իրականացվում է քաղաքականության միջոցառումը </t>
  </si>
  <si>
    <t>1022 Գյուղատնտեսության զարգացման խթանման ծրագիր</t>
  </si>
  <si>
    <t xml:space="preserve"> Պետական աջակցություն գյուղատնտեսական հողօգտագործողներին   մատչելի գներով դիզելային վառելանյութի ձեռքբերման համար  </t>
  </si>
  <si>
    <t>ԾՏ04</t>
  </si>
  <si>
    <t>Հողօգտագործողներին դիզելային վառելանյութի մատչելի գներով տրամադրում</t>
  </si>
  <si>
    <t>Համայնքների քանակ</t>
  </si>
  <si>
    <t>Յուրաքանչյուր տարվա պետական բյուջեով ընտրված մարզերի հողատերեր</t>
  </si>
  <si>
    <t>Գումարը(հազ. դրամ )</t>
  </si>
  <si>
    <t>ԾՏ05</t>
  </si>
  <si>
    <t xml:space="preserve"> ԾՏ05</t>
  </si>
  <si>
    <t>Հայաստանի խաղողագործության և գինեգործության  հիմնադրամի  կանոնադրական խնդիրների իրականացում</t>
  </si>
  <si>
    <t>Հայաստանի խաղողագործության և գինեգործության  հիմնադրամի  կանոնադրական խնդիրների իրականացում:</t>
  </si>
  <si>
    <t>Հայաստանի խաղողագործության և գինեգործության  հիմնադրամի  կանոնադրական խնդիրների իրականացման համար աջակցություն:</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</si>
</sst>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0.0"/>
    <numFmt numFmtId="165" formatCode="#,##0.0_);\(#,##0.0\)"/>
  </numFmts>
  <fonts count="17" x14ac:knownFonts="1">
    <font>
      <sz val="11"/>
      <color theme="1"/>
      <name val="Calibri"/>
      <family val="2"/>
      <scheme val="minor"/>
    </font>
    <font>
      <sz val="11"/>
      <color theme="1"/>
      <name val="Calibri"/>
      <family val="2"/>
      <scheme val="minor"/>
    </font>
    <font>
      <sz val="11"/>
      <color theme="1"/>
      <name val="GHEA Grapalat"/>
      <family val="3"/>
    </font>
    <font>
      <u/>
      <sz val="11"/>
      <color theme="1"/>
      <name val="GHEA Grapalat"/>
      <family val="3"/>
    </font>
    <font>
      <sz val="10"/>
      <name val="GHEA Grapalat"/>
      <family val="3"/>
    </font>
    <font>
      <u/>
      <sz val="10"/>
      <name val="GHEA Grapalat"/>
      <family val="3"/>
    </font>
    <font>
      <sz val="12"/>
      <color theme="1"/>
      <name val="Calibri"/>
      <family val="2"/>
      <scheme val="minor"/>
    </font>
    <font>
      <sz val="11"/>
      <name val="GHEA Grapalat"/>
      <family val="3"/>
    </font>
    <font>
      <i/>
      <sz val="10"/>
      <name val="GHEA Grapalat"/>
      <family val="3"/>
    </font>
    <font>
      <b/>
      <sz val="11"/>
      <color theme="1"/>
      <name val="GHEA Grapalat"/>
      <family val="3"/>
    </font>
    <font>
      <b/>
      <u/>
      <sz val="11"/>
      <color theme="1"/>
      <name val="GHEA Grapalat"/>
      <family val="3"/>
    </font>
    <font>
      <b/>
      <sz val="10"/>
      <name val="GHEA Grapalat"/>
      <family val="3"/>
    </font>
    <font>
      <b/>
      <u/>
      <sz val="10"/>
      <color rgb="FF000000"/>
      <name val="GHEA Grapalat"/>
      <family val="3"/>
    </font>
    <font>
      <b/>
      <sz val="10"/>
      <color rgb="FF000000"/>
      <name val="GHEA Grapalat"/>
      <family val="3"/>
    </font>
    <font>
      <u/>
      <sz val="10"/>
      <color rgb="FF000000"/>
      <name val="GHEA Grapalat"/>
      <family val="3"/>
    </font>
    <font>
      <sz val="10"/>
      <color rgb="FF000000"/>
      <name val="GHEA Grapalat"/>
      <family val="3"/>
    </font>
    <font>
      <sz val="10"/>
      <color theme="1"/>
      <name val="GHEA Grapalat"/>
      <family val="3"/>
    </font>
  </fonts>
  <fills count="9">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indexed="22"/>
        <bgColor indexed="64"/>
      </patternFill>
    </fill>
    <fill>
      <patternFill patternType="solid">
        <fgColor rgb="FFFFFFFF"/>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indexed="9"/>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hair">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thin">
        <color indexed="64"/>
      </left>
      <right/>
      <top/>
      <bottom/>
      <diagonal/>
    </border>
    <border>
      <left/>
      <right style="thin">
        <color indexed="64"/>
      </right>
      <top/>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hair">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hair">
        <color indexed="64"/>
      </left>
      <right style="hair">
        <color indexed="64"/>
      </right>
      <top style="hair">
        <color indexed="64"/>
      </top>
      <bottom style="hair">
        <color indexed="64"/>
      </bottom>
      <diagonal/>
    </border>
  </borders>
  <cellStyleXfs count="2">
    <xf numFmtId="0" fontId="0" fillId="0" borderId="0"/>
    <xf numFmtId="43" fontId="1" fillId="0" borderId="0" applyFont="0" applyFill="0" applyBorder="0" applyAlignment="0" applyProtection="0"/>
  </cellStyleXfs>
  <cellXfs count="173">
    <xf numFmtId="0" fontId="0" fillId="0" borderId="0" xfId="0"/>
    <xf numFmtId="49" fontId="2" fillId="0" borderId="0" xfId="0" applyNumberFormat="1" applyFont="1"/>
    <xf numFmtId="0" fontId="2" fillId="0" borderId="0" xfId="0" applyFont="1"/>
    <xf numFmtId="49" fontId="2" fillId="0" borderId="1" xfId="0" applyNumberFormat="1" applyFont="1" applyBorder="1" applyAlignment="1">
      <alignment horizontal="center" vertical="center" textRotation="90" wrapText="1"/>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xf>
    <xf numFmtId="49" fontId="2" fillId="0" borderId="3" xfId="0" applyNumberFormat="1" applyFont="1" applyBorder="1" applyAlignment="1">
      <alignment horizontal="center" vertical="center" wrapText="1"/>
    </xf>
    <xf numFmtId="49" fontId="2" fillId="0" borderId="3" xfId="0" applyNumberFormat="1" applyFont="1" applyBorder="1" applyAlignment="1">
      <alignment horizontal="center" vertical="center"/>
    </xf>
    <xf numFmtId="0" fontId="2" fillId="0" borderId="3"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39" fontId="2" fillId="0" borderId="0" xfId="0" applyNumberFormat="1" applyFont="1" applyBorder="1" applyAlignment="1">
      <alignment horizontal="right" vertical="center" wrapText="1"/>
    </xf>
    <xf numFmtId="39" fontId="2" fillId="0" borderId="2" xfId="0" applyNumberFormat="1" applyFont="1" applyBorder="1" applyAlignment="1">
      <alignment horizontal="center" vertical="center" wrapText="1"/>
    </xf>
    <xf numFmtId="39" fontId="2" fillId="0" borderId="1" xfId="0" applyNumberFormat="1" applyFont="1" applyBorder="1" applyAlignment="1">
      <alignment horizontal="center" vertical="center" wrapText="1"/>
    </xf>
    <xf numFmtId="39" fontId="2" fillId="0" borderId="1" xfId="0" applyNumberFormat="1" applyFont="1" applyBorder="1" applyAlignment="1">
      <alignment horizontal="center" vertical="center"/>
    </xf>
    <xf numFmtId="39" fontId="2" fillId="0" borderId="3" xfId="0" applyNumberFormat="1" applyFont="1" applyBorder="1" applyAlignment="1">
      <alignment horizontal="center" vertical="center"/>
    </xf>
    <xf numFmtId="39" fontId="2" fillId="0" borderId="0" xfId="0" applyNumberFormat="1" applyFont="1"/>
    <xf numFmtId="37" fontId="2" fillId="0" borderId="1" xfId="0" applyNumberFormat="1" applyFont="1" applyBorder="1" applyAlignment="1">
      <alignment horizontal="center" vertical="center"/>
    </xf>
    <xf numFmtId="0" fontId="4" fillId="0" borderId="1" xfId="0" applyFont="1" applyFill="1" applyBorder="1" applyAlignment="1">
      <alignment horizontal="center" vertical="center" wrapText="1"/>
    </xf>
    <xf numFmtId="0" fontId="4" fillId="2" borderId="1" xfId="0" applyFont="1" applyFill="1" applyBorder="1"/>
    <xf numFmtId="0" fontId="4" fillId="2" borderId="1" xfId="0" applyFont="1" applyFill="1" applyBorder="1" applyAlignment="1">
      <alignment horizontal="centerContinuous" vertical="center"/>
    </xf>
    <xf numFmtId="0" fontId="4" fillId="2" borderId="1" xfId="0" applyFont="1" applyFill="1" applyBorder="1" applyAlignment="1">
      <alignment horizontal="center" vertical="center" wrapText="1"/>
    </xf>
    <xf numFmtId="0" fontId="4" fillId="0" borderId="1" xfId="0" applyFont="1" applyFill="1" applyBorder="1" applyAlignment="1">
      <alignment wrapText="1"/>
    </xf>
    <xf numFmtId="0" fontId="4" fillId="2" borderId="1" xfId="0" applyFont="1" applyFill="1" applyBorder="1" applyAlignment="1">
      <alignment horizontal="justify" vertical="top" wrapText="1"/>
    </xf>
    <xf numFmtId="0" fontId="4" fillId="2" borderId="1" xfId="0" applyFont="1" applyFill="1" applyBorder="1" applyAlignment="1">
      <alignment horizontal="left" vertical="center"/>
    </xf>
    <xf numFmtId="43" fontId="4" fillId="2" borderId="1" xfId="1" applyNumberFormat="1" applyFont="1" applyFill="1" applyBorder="1" applyAlignment="1">
      <alignment horizontal="justify" vertical="center" wrapText="1"/>
    </xf>
    <xf numFmtId="0" fontId="5" fillId="0" borderId="1" xfId="0" applyFont="1" applyFill="1" applyBorder="1" applyAlignment="1">
      <alignment horizontal="left" vertical="center" wrapText="1"/>
    </xf>
    <xf numFmtId="0" fontId="6" fillId="0" borderId="0" xfId="0" applyFont="1" applyAlignment="1">
      <alignment horizontal="center" wrapText="1"/>
    </xf>
    <xf numFmtId="0" fontId="6" fillId="0" borderId="0" xfId="0" applyFont="1" applyAlignment="1">
      <alignment horizontal="center"/>
    </xf>
    <xf numFmtId="0" fontId="7" fillId="3" borderId="1" xfId="0" applyFont="1" applyFill="1" applyBorder="1" applyAlignment="1">
      <alignment vertical="center" wrapText="1"/>
    </xf>
    <xf numFmtId="43" fontId="4" fillId="2" borderId="1" xfId="1" applyNumberFormat="1" applyFont="1" applyFill="1" applyBorder="1" applyAlignment="1">
      <alignment horizontal="centerContinuous" vertical="center"/>
    </xf>
    <xf numFmtId="39" fontId="2" fillId="6" borderId="1" xfId="0" applyNumberFormat="1" applyFont="1" applyFill="1" applyBorder="1" applyAlignment="1">
      <alignment horizontal="center" vertical="center"/>
    </xf>
    <xf numFmtId="39" fontId="2" fillId="0" borderId="1" xfId="0" applyNumberFormat="1" applyFont="1" applyFill="1" applyBorder="1" applyAlignment="1">
      <alignment horizontal="center" vertical="center"/>
    </xf>
    <xf numFmtId="0" fontId="4" fillId="0" borderId="0" xfId="0" applyFont="1" applyFill="1"/>
    <xf numFmtId="43" fontId="0" fillId="0" borderId="0" xfId="0" applyNumberFormat="1"/>
    <xf numFmtId="0" fontId="4" fillId="0" borderId="1" xfId="0" applyNumberFormat="1" applyFont="1" applyFill="1" applyBorder="1" applyAlignment="1">
      <alignment horizontal="left" wrapText="1"/>
    </xf>
    <xf numFmtId="0" fontId="2" fillId="0" borderId="0" xfId="0" applyFont="1" applyAlignment="1">
      <alignment horizontal="center" wrapText="1"/>
    </xf>
    <xf numFmtId="0" fontId="2" fillId="0" borderId="0" xfId="0" applyFont="1" applyAlignment="1">
      <alignment horizontal="center"/>
    </xf>
    <xf numFmtId="0" fontId="10" fillId="0" borderId="0" xfId="0" applyFont="1" applyAlignment="1">
      <alignment horizontal="left"/>
    </xf>
    <xf numFmtId="0" fontId="11" fillId="3" borderId="4" xfId="0" applyFont="1" applyFill="1" applyBorder="1" applyAlignment="1">
      <alignment horizontal="center" vertical="center"/>
    </xf>
    <xf numFmtId="0" fontId="11" fillId="3" borderId="5" xfId="0" applyFont="1" applyFill="1" applyBorder="1" applyAlignment="1">
      <alignment horizontal="center" vertical="center"/>
    </xf>
    <xf numFmtId="0" fontId="5" fillId="4" borderId="6" xfId="0" applyFont="1" applyFill="1" applyBorder="1" applyAlignment="1">
      <alignment wrapText="1"/>
    </xf>
    <xf numFmtId="0" fontId="11" fillId="3" borderId="8" xfId="0" applyFont="1" applyFill="1" applyBorder="1" applyAlignment="1">
      <alignment horizontal="center" vertical="center"/>
    </xf>
    <xf numFmtId="0" fontId="11" fillId="3" borderId="9" xfId="0" applyFont="1" applyFill="1" applyBorder="1" applyAlignment="1">
      <alignment horizontal="center" vertical="center"/>
    </xf>
    <xf numFmtId="0" fontId="4" fillId="0" borderId="10" xfId="0" applyFont="1" applyFill="1" applyBorder="1" applyAlignment="1">
      <alignment wrapText="1"/>
    </xf>
    <xf numFmtId="0" fontId="4" fillId="8" borderId="32" xfId="0" applyFont="1" applyFill="1" applyBorder="1" applyAlignment="1">
      <alignment horizontal="center" vertical="center"/>
    </xf>
    <xf numFmtId="0" fontId="4" fillId="8" borderId="13" xfId="0" applyFont="1" applyFill="1" applyBorder="1" applyAlignment="1">
      <alignment horizontal="center" vertical="center"/>
    </xf>
    <xf numFmtId="0" fontId="5" fillId="4" borderId="0" xfId="0" applyFont="1" applyFill="1" applyBorder="1" applyAlignment="1">
      <alignment horizontal="justify" vertical="top" wrapText="1"/>
    </xf>
    <xf numFmtId="0" fontId="4" fillId="8" borderId="27" xfId="0" applyFont="1" applyFill="1" applyBorder="1" applyAlignment="1">
      <alignment horizontal="center" vertical="center"/>
    </xf>
    <xf numFmtId="0" fontId="4" fillId="8" borderId="14" xfId="0" applyFont="1" applyFill="1" applyBorder="1" applyAlignment="1">
      <alignment horizontal="center" vertical="center"/>
    </xf>
    <xf numFmtId="0" fontId="4" fillId="0" borderId="15" xfId="0" applyFont="1" applyFill="1" applyBorder="1" applyAlignment="1">
      <alignment horizontal="justify" vertical="top" wrapText="1"/>
    </xf>
    <xf numFmtId="0" fontId="11" fillId="4" borderId="19" xfId="0" applyFont="1" applyFill="1" applyBorder="1" applyAlignment="1">
      <alignment horizontal="center" vertical="top"/>
    </xf>
    <xf numFmtId="0" fontId="11" fillId="4" borderId="20" xfId="0" applyFont="1" applyFill="1" applyBorder="1" applyAlignment="1">
      <alignment horizontal="center" vertical="top" wrapText="1"/>
    </xf>
    <xf numFmtId="0" fontId="4" fillId="4" borderId="20" xfId="0" applyFont="1" applyFill="1" applyBorder="1" applyAlignment="1">
      <alignment horizontal="center" vertical="top" wrapText="1"/>
    </xf>
    <xf numFmtId="0" fontId="4" fillId="4" borderId="1" xfId="0" applyFont="1" applyFill="1" applyBorder="1" applyAlignment="1">
      <alignment horizontal="center" vertical="top" wrapText="1"/>
    </xf>
    <xf numFmtId="0" fontId="4" fillId="4" borderId="8" xfId="0" applyFont="1" applyFill="1" applyBorder="1" applyAlignment="1">
      <alignment vertical="top"/>
    </xf>
    <xf numFmtId="0" fontId="11" fillId="4" borderId="9" xfId="0" applyFont="1" applyFill="1" applyBorder="1" applyAlignment="1">
      <alignment vertical="top" wrapText="1"/>
    </xf>
    <xf numFmtId="164" fontId="4" fillId="0" borderId="1" xfId="0" applyNumberFormat="1" applyFont="1" applyFill="1" applyBorder="1" applyAlignment="1">
      <alignment horizontal="right" vertical="top"/>
    </xf>
    <xf numFmtId="0" fontId="4" fillId="4" borderId="1" xfId="0" applyFont="1" applyFill="1" applyBorder="1" applyAlignment="1">
      <alignment horizontal="center" vertical="center" wrapText="1"/>
    </xf>
    <xf numFmtId="0" fontId="4" fillId="4" borderId="21" xfId="0" applyFont="1" applyFill="1" applyBorder="1" applyAlignment="1">
      <alignment vertical="top"/>
    </xf>
    <xf numFmtId="0" fontId="11" fillId="4" borderId="22" xfId="0" applyFont="1" applyFill="1" applyBorder="1" applyAlignment="1">
      <alignment vertical="top" wrapText="1"/>
    </xf>
    <xf numFmtId="3" fontId="4" fillId="0" borderId="1" xfId="0" applyNumberFormat="1" applyFont="1" applyFill="1" applyBorder="1" applyAlignment="1">
      <alignment horizontal="left" vertical="top" wrapText="1"/>
    </xf>
    <xf numFmtId="3" fontId="4" fillId="0" borderId="1" xfId="0" applyNumberFormat="1" applyFont="1" applyFill="1" applyBorder="1" applyAlignment="1">
      <alignment horizontal="right" vertical="top" wrapText="1"/>
    </xf>
    <xf numFmtId="0" fontId="4" fillId="0" borderId="33" xfId="0" applyFont="1" applyFill="1" applyBorder="1" applyAlignment="1">
      <alignment horizontal="left" wrapText="1"/>
    </xf>
    <xf numFmtId="49" fontId="4" fillId="0" borderId="1" xfId="0" applyNumberFormat="1" applyFont="1" applyFill="1" applyBorder="1" applyAlignment="1">
      <alignment horizontal="center" vertical="top"/>
    </xf>
    <xf numFmtId="0" fontId="11" fillId="4" borderId="23" xfId="0" applyFont="1" applyFill="1" applyBorder="1" applyAlignment="1">
      <alignment vertical="top" wrapText="1"/>
    </xf>
    <xf numFmtId="0" fontId="4" fillId="4" borderId="21" xfId="0" applyFont="1" applyFill="1" applyBorder="1" applyAlignment="1">
      <alignment vertical="top" wrapText="1"/>
    </xf>
    <xf numFmtId="164" fontId="4" fillId="0" borderId="1" xfId="0" applyNumberFormat="1" applyFont="1" applyBorder="1" applyAlignment="1">
      <alignment horizontal="right" vertical="top"/>
    </xf>
    <xf numFmtId="0" fontId="5" fillId="4" borderId="11" xfId="0" applyFont="1" applyFill="1" applyBorder="1" applyAlignment="1">
      <alignment vertical="top"/>
    </xf>
    <xf numFmtId="0" fontId="11" fillId="4" borderId="0" xfId="0" applyFont="1" applyFill="1" applyBorder="1" applyAlignment="1">
      <alignment vertical="top" wrapText="1"/>
    </xf>
    <xf numFmtId="0" fontId="4" fillId="4" borderId="0" xfId="0" applyFont="1" applyFill="1" applyBorder="1" applyAlignment="1">
      <alignment vertical="top" wrapText="1"/>
    </xf>
    <xf numFmtId="0" fontId="11" fillId="4" borderId="12" xfId="0" applyFont="1" applyFill="1" applyBorder="1" applyAlignment="1">
      <alignment vertical="top" wrapText="1"/>
    </xf>
    <xf numFmtId="0" fontId="4" fillId="0" borderId="8" xfId="0" applyFont="1" applyFill="1" applyBorder="1" applyAlignment="1">
      <alignment vertical="top"/>
    </xf>
    <xf numFmtId="0" fontId="4" fillId="0" borderId="24" xfId="0" applyFont="1" applyFill="1" applyBorder="1" applyAlignment="1">
      <alignment vertical="top" wrapText="1"/>
    </xf>
    <xf numFmtId="0" fontId="4" fillId="0" borderId="25" xfId="0" applyFont="1" applyBorder="1" applyAlignment="1">
      <alignment vertical="top" wrapText="1"/>
    </xf>
    <xf numFmtId="0" fontId="4" fillId="0" borderId="24" xfId="0" applyFont="1" applyFill="1" applyBorder="1" applyAlignment="1"/>
    <xf numFmtId="0" fontId="4" fillId="0" borderId="25" xfId="0" applyFont="1" applyBorder="1" applyAlignment="1"/>
    <xf numFmtId="0" fontId="4" fillId="0" borderId="16" xfId="0" applyFont="1" applyFill="1" applyBorder="1" applyAlignment="1">
      <alignment vertical="top"/>
    </xf>
    <xf numFmtId="0" fontId="4" fillId="0" borderId="17" xfId="0" applyFont="1" applyFill="1" applyBorder="1" applyAlignment="1">
      <alignment vertical="top" wrapText="1"/>
    </xf>
    <xf numFmtId="0" fontId="4" fillId="0" borderId="18" xfId="0" applyFont="1" applyBorder="1" applyAlignment="1">
      <alignment vertical="top" wrapText="1"/>
    </xf>
    <xf numFmtId="0" fontId="11" fillId="4" borderId="4" xfId="0" applyFont="1" applyFill="1" applyBorder="1" applyAlignment="1">
      <alignment horizontal="center" vertical="center"/>
    </xf>
    <xf numFmtId="0" fontId="11" fillId="4" borderId="5" xfId="0" applyFont="1" applyFill="1" applyBorder="1" applyAlignment="1">
      <alignment horizontal="center" vertical="center"/>
    </xf>
    <xf numFmtId="0" fontId="11" fillId="4" borderId="8" xfId="0" applyFont="1" applyFill="1" applyBorder="1" applyAlignment="1">
      <alignment horizontal="center" vertical="center"/>
    </xf>
    <xf numFmtId="0" fontId="11" fillId="4" borderId="9" xfId="0" applyFont="1" applyFill="1" applyBorder="1" applyAlignment="1">
      <alignment horizontal="center" vertical="center"/>
    </xf>
    <xf numFmtId="0" fontId="4" fillId="0" borderId="32"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27" xfId="0" applyFont="1" applyFill="1" applyBorder="1" applyAlignment="1">
      <alignment horizontal="center" vertical="center"/>
    </xf>
    <xf numFmtId="0" fontId="4" fillId="0" borderId="14" xfId="0" applyFont="1" applyFill="1" applyBorder="1" applyAlignment="1">
      <alignment horizontal="center" vertical="center"/>
    </xf>
    <xf numFmtId="3" fontId="4" fillId="0" borderId="1" xfId="0" applyNumberFormat="1" applyFont="1" applyFill="1" applyBorder="1" applyAlignment="1">
      <alignment horizontal="right" vertical="top"/>
    </xf>
    <xf numFmtId="39" fontId="4" fillId="0" borderId="1" xfId="0" applyNumberFormat="1" applyFont="1" applyFill="1" applyBorder="1" applyAlignment="1">
      <alignment horizontal="center" vertical="center" wrapText="1"/>
    </xf>
    <xf numFmtId="0" fontId="11" fillId="0" borderId="4" xfId="0" applyFont="1" applyFill="1" applyBorder="1" applyAlignment="1">
      <alignment horizontal="center" vertical="center"/>
    </xf>
    <xf numFmtId="0" fontId="11" fillId="0" borderId="5" xfId="0" applyFont="1" applyFill="1" applyBorder="1" applyAlignment="1">
      <alignment horizontal="center" vertical="center"/>
    </xf>
    <xf numFmtId="0" fontId="11" fillId="0" borderId="8" xfId="0" applyFont="1" applyFill="1" applyBorder="1" applyAlignment="1">
      <alignment horizontal="center" vertical="center"/>
    </xf>
    <xf numFmtId="0" fontId="11" fillId="0" borderId="9" xfId="0" applyFont="1" applyFill="1" applyBorder="1" applyAlignment="1">
      <alignment horizontal="center" vertical="center"/>
    </xf>
    <xf numFmtId="0" fontId="4" fillId="4" borderId="8" xfId="0" applyFont="1" applyFill="1" applyBorder="1" applyAlignment="1">
      <alignment vertical="center"/>
    </xf>
    <xf numFmtId="0" fontId="4" fillId="0" borderId="10" xfId="0" applyFont="1" applyFill="1" applyBorder="1" applyAlignment="1">
      <alignment vertical="center" wrapText="1"/>
    </xf>
    <xf numFmtId="164" fontId="4" fillId="0" borderId="1" xfId="0" applyNumberFormat="1" applyFont="1" applyBorder="1" applyAlignment="1">
      <alignment horizontal="center" vertical="center" wrapText="1"/>
    </xf>
    <xf numFmtId="0" fontId="4" fillId="4" borderId="21" xfId="0" applyFont="1" applyFill="1" applyBorder="1" applyAlignment="1">
      <alignment horizontal="left" wrapText="1"/>
    </xf>
    <xf numFmtId="0" fontId="4" fillId="4" borderId="28" xfId="0" applyFont="1" applyFill="1" applyBorder="1" applyAlignment="1">
      <alignment horizontal="left" wrapText="1"/>
    </xf>
    <xf numFmtId="39" fontId="4" fillId="0" borderId="1" xfId="0" applyNumberFormat="1" applyFont="1" applyBorder="1" applyAlignment="1">
      <alignment horizontal="center" vertical="center" wrapText="1"/>
    </xf>
    <xf numFmtId="164" fontId="4" fillId="0" borderId="1" xfId="0" applyNumberFormat="1" applyFont="1" applyFill="1" applyBorder="1" applyAlignment="1">
      <alignment horizontal="center" vertical="center" wrapText="1"/>
    </xf>
    <xf numFmtId="164" fontId="4" fillId="4" borderId="1" xfId="0" applyNumberFormat="1" applyFont="1" applyFill="1" applyBorder="1" applyAlignment="1">
      <alignment horizontal="center" vertical="center" wrapText="1"/>
    </xf>
    <xf numFmtId="0" fontId="5" fillId="4" borderId="29" xfId="0" applyFont="1" applyFill="1" applyBorder="1" applyAlignment="1">
      <alignment vertical="top"/>
    </xf>
    <xf numFmtId="0" fontId="4" fillId="4" borderId="30" xfId="0" applyFont="1" applyFill="1" applyBorder="1" applyAlignment="1">
      <alignment vertical="top"/>
    </xf>
    <xf numFmtId="0" fontId="4" fillId="4" borderId="0" xfId="0" applyFont="1" applyFill="1" applyBorder="1" applyAlignment="1">
      <alignment vertical="top"/>
    </xf>
    <xf numFmtId="0" fontId="11" fillId="4" borderId="12" xfId="0" applyFont="1" applyFill="1" applyBorder="1" applyAlignment="1">
      <alignment vertical="top"/>
    </xf>
    <xf numFmtId="0" fontId="4" fillId="0" borderId="24" xfId="0" applyFont="1" applyFill="1" applyBorder="1" applyAlignment="1">
      <alignment vertical="top"/>
    </xf>
    <xf numFmtId="0" fontId="4" fillId="0" borderId="25" xfId="0" applyFont="1" applyBorder="1" applyAlignment="1">
      <alignment vertical="top"/>
    </xf>
    <xf numFmtId="0" fontId="11" fillId="4" borderId="31" xfId="0" applyFont="1" applyFill="1" applyBorder="1" applyAlignment="1">
      <alignment vertical="top"/>
    </xf>
    <xf numFmtId="0" fontId="4" fillId="0" borderId="11" xfId="0" applyFont="1" applyFill="1" applyBorder="1" applyAlignment="1">
      <alignment vertical="top"/>
    </xf>
    <xf numFmtId="0" fontId="4" fillId="0" borderId="0" xfId="0" applyFont="1" applyFill="1" applyBorder="1" applyAlignment="1">
      <alignment vertical="top" wrapText="1"/>
    </xf>
    <xf numFmtId="0" fontId="4" fillId="0" borderId="12" xfId="0" applyFont="1" applyBorder="1" applyAlignment="1">
      <alignment vertical="top" wrapText="1"/>
    </xf>
    <xf numFmtId="0" fontId="4" fillId="0" borderId="0" xfId="0" applyFont="1"/>
    <xf numFmtId="0" fontId="4" fillId="3" borderId="32" xfId="0" applyFont="1" applyFill="1" applyBorder="1" applyAlignment="1">
      <alignment horizontal="center" vertical="center"/>
    </xf>
    <xf numFmtId="0" fontId="4" fillId="3" borderId="13" xfId="0" applyFont="1" applyFill="1" applyBorder="1" applyAlignment="1">
      <alignment horizontal="center" vertical="center"/>
    </xf>
    <xf numFmtId="0" fontId="4" fillId="3" borderId="27" xfId="0" applyFont="1" applyFill="1" applyBorder="1" applyAlignment="1">
      <alignment horizontal="center" vertical="center"/>
    </xf>
    <xf numFmtId="0" fontId="4" fillId="3" borderId="14" xfId="0" applyFont="1" applyFill="1" applyBorder="1" applyAlignment="1">
      <alignment horizontal="center" vertical="center"/>
    </xf>
    <xf numFmtId="165" fontId="4" fillId="0" borderId="1" xfId="0" applyNumberFormat="1" applyFont="1" applyFill="1" applyBorder="1" applyAlignment="1">
      <alignment horizontal="center" vertical="center" wrapText="1"/>
    </xf>
    <xf numFmtId="164" fontId="4" fillId="0" borderId="1" xfId="0" applyNumberFormat="1" applyFont="1" applyFill="1" applyBorder="1" applyAlignment="1">
      <alignment horizontal="left" vertical="top" wrapText="1"/>
    </xf>
    <xf numFmtId="0" fontId="12" fillId="0" borderId="0" xfId="0" applyFont="1" applyBorder="1" applyAlignment="1">
      <alignment horizontal="left" vertical="center" wrapText="1"/>
    </xf>
    <xf numFmtId="0" fontId="13" fillId="7" borderId="4" xfId="0" applyFont="1" applyFill="1" applyBorder="1" applyAlignment="1">
      <alignment horizontal="center" vertical="center" wrapText="1"/>
    </xf>
    <xf numFmtId="0" fontId="13" fillId="7" borderId="7" xfId="0" applyFont="1" applyFill="1" applyBorder="1" applyAlignment="1">
      <alignment horizontal="center" vertical="center" wrapText="1"/>
    </xf>
    <xf numFmtId="0" fontId="14" fillId="7" borderId="19" xfId="0" applyFont="1" applyFill="1" applyBorder="1" applyAlignment="1">
      <alignment vertical="center" wrapText="1"/>
    </xf>
    <xf numFmtId="0" fontId="13" fillId="7" borderId="16" xfId="0" applyFont="1" applyFill="1" applyBorder="1" applyAlignment="1">
      <alignment horizontal="center" vertical="center" wrapText="1"/>
    </xf>
    <xf numFmtId="0" fontId="13" fillId="7" borderId="18" xfId="0" applyFont="1" applyFill="1" applyBorder="1" applyAlignment="1">
      <alignment horizontal="center" vertical="center" wrapText="1"/>
    </xf>
    <xf numFmtId="0" fontId="15" fillId="0" borderId="19" xfId="0" applyFont="1" applyBorder="1" applyAlignment="1">
      <alignment vertical="center" wrapText="1"/>
    </xf>
    <xf numFmtId="0" fontId="15" fillId="7" borderId="1" xfId="0" applyFont="1" applyFill="1" applyBorder="1" applyAlignment="1">
      <alignment horizontal="center" vertical="center" wrapText="1"/>
    </xf>
    <xf numFmtId="0" fontId="15" fillId="0" borderId="19" xfId="0" applyFont="1" applyBorder="1" applyAlignment="1">
      <alignment horizontal="center" vertical="center" wrapText="1"/>
    </xf>
    <xf numFmtId="0" fontId="15" fillId="0" borderId="2" xfId="0" applyFont="1" applyBorder="1" applyAlignment="1">
      <alignment horizontal="center" vertical="center" wrapText="1"/>
    </xf>
    <xf numFmtId="0" fontId="15" fillId="5" borderId="19" xfId="0" applyFont="1" applyFill="1" applyBorder="1" applyAlignment="1">
      <alignment vertical="center" wrapText="1"/>
    </xf>
    <xf numFmtId="0" fontId="15" fillId="0" borderId="2" xfId="0" applyFont="1" applyBorder="1" applyAlignment="1">
      <alignment vertical="center" wrapText="1"/>
    </xf>
    <xf numFmtId="0" fontId="15" fillId="0" borderId="1" xfId="0" applyFont="1" applyBorder="1" applyAlignment="1">
      <alignment vertical="center" wrapText="1"/>
    </xf>
    <xf numFmtId="0" fontId="15" fillId="0" borderId="1" xfId="0" applyFont="1" applyBorder="1" applyAlignment="1">
      <alignment horizontal="center" vertical="center" wrapText="1"/>
    </xf>
    <xf numFmtId="0" fontId="15" fillId="0" borderId="1" xfId="0" applyFont="1" applyBorder="1" applyAlignment="1">
      <alignment horizontal="right" vertical="center" wrapText="1"/>
    </xf>
    <xf numFmtId="39" fontId="16" fillId="0" borderId="1" xfId="0" applyNumberFormat="1" applyFont="1" applyFill="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Border="1" applyAlignment="1">
      <alignment horizontal="center" vertical="center" wrapText="1"/>
    </xf>
    <xf numFmtId="49" fontId="2" fillId="0" borderId="0" xfId="0" applyNumberFormat="1" applyFont="1" applyAlignment="1">
      <alignment horizontal="left" vertical="center" wrapText="1"/>
    </xf>
    <xf numFmtId="49" fontId="2" fillId="0" borderId="0" xfId="0" applyNumberFormat="1" applyFont="1" applyAlignment="1">
      <alignment horizontal="left" vertical="center"/>
    </xf>
    <xf numFmtId="0" fontId="4" fillId="4" borderId="3" xfId="0" applyFont="1" applyFill="1" applyBorder="1" applyAlignment="1">
      <alignment horizontal="center" vertical="center" wrapText="1"/>
    </xf>
    <xf numFmtId="0" fontId="4" fillId="4" borderId="26" xfId="0" applyFont="1" applyFill="1" applyBorder="1" applyAlignment="1">
      <alignment horizontal="center" vertical="center" wrapText="1"/>
    </xf>
    <xf numFmtId="0" fontId="4" fillId="4" borderId="27" xfId="0" applyFont="1" applyFill="1" applyBorder="1" applyAlignment="1">
      <alignment horizontal="center" vertical="center" wrapText="1"/>
    </xf>
    <xf numFmtId="0" fontId="2" fillId="0" borderId="0" xfId="0" applyFont="1" applyAlignment="1">
      <alignment horizontal="center" wrapText="1"/>
    </xf>
    <xf numFmtId="0" fontId="9" fillId="0" borderId="0" xfId="0" applyFont="1" applyAlignment="1">
      <alignment horizontal="center" wrapText="1"/>
    </xf>
    <xf numFmtId="0" fontId="4" fillId="0" borderId="16" xfId="0" applyFont="1" applyFill="1" applyBorder="1" applyAlignment="1">
      <alignment horizontal="left" vertical="top" wrapText="1"/>
    </xf>
    <xf numFmtId="0" fontId="4" fillId="0" borderId="17" xfId="0" applyFont="1" applyFill="1" applyBorder="1" applyAlignment="1">
      <alignment horizontal="left" vertical="top" wrapText="1"/>
    </xf>
    <xf numFmtId="0" fontId="4" fillId="0" borderId="18" xfId="0" applyFont="1" applyFill="1" applyBorder="1" applyAlignment="1">
      <alignment horizontal="left" vertical="top" wrapText="1"/>
    </xf>
    <xf numFmtId="0" fontId="15" fillId="0" borderId="19" xfId="0" applyFont="1" applyBorder="1" applyAlignment="1">
      <alignment horizontal="left" vertical="center" wrapText="1"/>
    </xf>
    <xf numFmtId="0" fontId="15" fillId="0" borderId="20" xfId="0" applyFont="1" applyBorder="1" applyAlignment="1">
      <alignment horizontal="left" vertical="center" wrapText="1"/>
    </xf>
    <xf numFmtId="0" fontId="15" fillId="0" borderId="2" xfId="0" applyFont="1" applyBorder="1" applyAlignment="1">
      <alignment horizontal="left" vertical="center" wrapText="1"/>
    </xf>
    <xf numFmtId="0" fontId="12" fillId="0" borderId="0" xfId="0" applyFont="1" applyBorder="1" applyAlignment="1">
      <alignment horizontal="left" vertical="center" wrapText="1"/>
    </xf>
    <xf numFmtId="0" fontId="2" fillId="0" borderId="0" xfId="0" applyFont="1" applyAlignment="1">
      <alignment horizontal="left" wrapText="1"/>
    </xf>
    <xf numFmtId="0" fontId="2" fillId="0" borderId="0" xfId="0" applyFont="1" applyAlignment="1">
      <alignment horizontal="left"/>
    </xf>
    <xf numFmtId="0" fontId="14" fillId="7" borderId="19" xfId="0" applyFont="1" applyFill="1" applyBorder="1" applyAlignment="1">
      <alignment horizontal="left" vertical="center" wrapText="1"/>
    </xf>
    <xf numFmtId="0" fontId="14" fillId="7" borderId="20" xfId="0" applyFont="1" applyFill="1" applyBorder="1" applyAlignment="1">
      <alignment horizontal="left" vertical="center" wrapText="1"/>
    </xf>
    <xf numFmtId="0" fontId="14" fillId="7" borderId="2" xfId="0" applyFont="1" applyFill="1" applyBorder="1" applyAlignment="1">
      <alignment horizontal="left" vertical="center" wrapText="1"/>
    </xf>
    <xf numFmtId="0" fontId="14" fillId="0" borderId="19" xfId="0" applyFont="1" applyBorder="1" applyAlignment="1">
      <alignment horizontal="left" vertical="center" wrapText="1"/>
    </xf>
    <xf numFmtId="0" fontId="14" fillId="0" borderId="20" xfId="0" applyFont="1" applyBorder="1" applyAlignment="1">
      <alignment horizontal="left" vertical="center" wrapText="1"/>
    </xf>
    <xf numFmtId="0" fontId="14" fillId="0" borderId="2" xfId="0" applyFont="1" applyBorder="1" applyAlignment="1">
      <alignment horizontal="left" vertical="center" wrapText="1"/>
    </xf>
    <xf numFmtId="0" fontId="8" fillId="0" borderId="3" xfId="0" applyFont="1" applyFill="1" applyBorder="1" applyAlignment="1">
      <alignment horizontal="center"/>
    </xf>
    <xf numFmtId="0" fontId="8" fillId="0" borderId="26" xfId="0" applyFont="1" applyFill="1" applyBorder="1" applyAlignment="1">
      <alignment horizontal="center"/>
    </xf>
    <xf numFmtId="0" fontId="8" fillId="0" borderId="27" xfId="0" applyFont="1" applyFill="1" applyBorder="1" applyAlignment="1">
      <alignment horizontal="center"/>
    </xf>
    <xf numFmtId="0" fontId="8" fillId="0" borderId="1" xfId="0" applyFont="1" applyFill="1" applyBorder="1" applyAlignment="1">
      <alignment horizontal="center"/>
    </xf>
    <xf numFmtId="0" fontId="4" fillId="0" borderId="1" xfId="0" applyFont="1" applyFill="1" applyBorder="1" applyAlignment="1">
      <alignment horizontal="center" vertical="top" wrapText="1"/>
    </xf>
    <xf numFmtId="43" fontId="4" fillId="0" borderId="1" xfId="1"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0" xfId="0" applyFont="1" applyAlignment="1">
      <alignment horizontal="center" wrapText="1"/>
    </xf>
    <xf numFmtId="0" fontId="6" fillId="0" borderId="0" xfId="0" applyFont="1" applyAlignment="1">
      <alignment horizontal="center"/>
    </xf>
    <xf numFmtId="0" fontId="0" fillId="0" borderId="0" xfId="0" applyFill="1" applyAlignment="1">
      <alignment horizontal="center" vertical="center" wrapText="1"/>
    </xf>
    <xf numFmtId="4" fontId="4" fillId="0" borderId="1" xfId="0" applyNumberFormat="1" applyFont="1" applyFill="1" applyBorder="1" applyAlignment="1">
      <alignment horizontal="center" vertical="center" wrapText="1"/>
    </xf>
    <xf numFmtId="0" fontId="0" fillId="0" borderId="0" xfId="0" applyAlignment="1">
      <alignment horizontal="left" wrapText="1"/>
    </xf>
  </cellXfs>
  <cellStyles count="2">
    <cellStyle name="Comma" xfId="1" builtinId="3"/>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tabSelected="1" topLeftCell="A31" workbookViewId="0">
      <selection activeCell="E38" sqref="E38"/>
    </sheetView>
  </sheetViews>
  <sheetFormatPr defaultRowHeight="16.5" x14ac:dyDescent="0.3"/>
  <cols>
    <col min="1" max="3" width="6.28515625" style="1" customWidth="1"/>
    <col min="4" max="4" width="48.5703125" style="2" customWidth="1"/>
    <col min="5" max="5" width="29.140625" style="17" customWidth="1"/>
    <col min="6" max="7" width="9.140625" style="2"/>
    <col min="8" max="8" width="13" style="2" bestFit="1" customWidth="1"/>
    <col min="9" max="16384" width="9.140625" style="2"/>
  </cols>
  <sheetData>
    <row r="1" spans="1:5" x14ac:dyDescent="0.3">
      <c r="E1" s="12" t="s">
        <v>9</v>
      </c>
    </row>
    <row r="2" spans="1:5" ht="21" customHeight="1" x14ac:dyDescent="0.3">
      <c r="E2" s="12" t="s">
        <v>122</v>
      </c>
    </row>
    <row r="3" spans="1:5" x14ac:dyDescent="0.3">
      <c r="E3" s="12" t="s">
        <v>11</v>
      </c>
    </row>
    <row r="4" spans="1:5" ht="87" customHeight="1" x14ac:dyDescent="0.3">
      <c r="A4" s="138" t="s">
        <v>97</v>
      </c>
      <c r="B4" s="138"/>
      <c r="C4" s="138"/>
      <c r="D4" s="138"/>
      <c r="E4" s="138"/>
    </row>
    <row r="5" spans="1:5" ht="114" customHeight="1" x14ac:dyDescent="0.3">
      <c r="A5" s="136" t="s">
        <v>0</v>
      </c>
      <c r="B5" s="136"/>
      <c r="C5" s="136"/>
      <c r="D5" s="137" t="s">
        <v>1</v>
      </c>
      <c r="E5" s="13" t="s">
        <v>2</v>
      </c>
    </row>
    <row r="6" spans="1:5" ht="48" customHeight="1" x14ac:dyDescent="0.3">
      <c r="A6" s="3" t="s">
        <v>3</v>
      </c>
      <c r="B6" s="3" t="s">
        <v>4</v>
      </c>
      <c r="C6" s="3" t="s">
        <v>5</v>
      </c>
      <c r="D6" s="137"/>
      <c r="E6" s="14" t="s">
        <v>6</v>
      </c>
    </row>
    <row r="7" spans="1:5" x14ac:dyDescent="0.3">
      <c r="A7" s="5">
        <v>1</v>
      </c>
      <c r="B7" s="6">
        <v>2</v>
      </c>
      <c r="C7" s="6">
        <v>3</v>
      </c>
      <c r="D7" s="4">
        <v>4</v>
      </c>
      <c r="E7" s="18">
        <v>5</v>
      </c>
    </row>
    <row r="8" spans="1:5" x14ac:dyDescent="0.3">
      <c r="A8" s="5"/>
      <c r="B8" s="6"/>
      <c r="C8" s="6"/>
      <c r="D8" s="4" t="s">
        <v>7</v>
      </c>
      <c r="E8" s="15">
        <f>+E10+E32</f>
        <v>0</v>
      </c>
    </row>
    <row r="9" spans="1:5" x14ac:dyDescent="0.3">
      <c r="A9" s="7"/>
      <c r="B9" s="8"/>
      <c r="C9" s="8"/>
      <c r="D9" s="9" t="s">
        <v>8</v>
      </c>
      <c r="E9" s="16"/>
    </row>
    <row r="10" spans="1:5" x14ac:dyDescent="0.3">
      <c r="A10" s="6" t="s">
        <v>23</v>
      </c>
      <c r="B10" s="6"/>
      <c r="C10" s="6"/>
      <c r="D10" s="10" t="s">
        <v>12</v>
      </c>
      <c r="E10" s="15">
        <f>E12</f>
        <v>-108500</v>
      </c>
    </row>
    <row r="11" spans="1:5" x14ac:dyDescent="0.3">
      <c r="A11" s="6"/>
      <c r="B11" s="6"/>
      <c r="C11" s="6"/>
      <c r="D11" s="10" t="s">
        <v>8</v>
      </c>
      <c r="E11" s="15"/>
    </row>
    <row r="12" spans="1:5" ht="33" x14ac:dyDescent="0.3">
      <c r="A12" s="6"/>
      <c r="B12" s="6" t="s">
        <v>24</v>
      </c>
      <c r="C12" s="6"/>
      <c r="D12" s="10" t="s">
        <v>13</v>
      </c>
      <c r="E12" s="15">
        <f>E14</f>
        <v>-108500</v>
      </c>
    </row>
    <row r="13" spans="1:5" x14ac:dyDescent="0.3">
      <c r="A13" s="6"/>
      <c r="B13" s="6"/>
      <c r="C13" s="6"/>
      <c r="D13" s="10" t="s">
        <v>8</v>
      </c>
      <c r="E13" s="15"/>
    </row>
    <row r="14" spans="1:5" x14ac:dyDescent="0.3">
      <c r="A14" s="6"/>
      <c r="B14" s="6"/>
      <c r="C14" s="6" t="s">
        <v>25</v>
      </c>
      <c r="D14" s="10" t="s">
        <v>14</v>
      </c>
      <c r="E14" s="15">
        <f>E16+E20+E28+E24</f>
        <v>-108500</v>
      </c>
    </row>
    <row r="15" spans="1:5" x14ac:dyDescent="0.3">
      <c r="A15" s="6"/>
      <c r="B15" s="6"/>
      <c r="C15" s="6"/>
      <c r="D15" s="10" t="s">
        <v>8</v>
      </c>
      <c r="E15" s="15"/>
    </row>
    <row r="16" spans="1:5" ht="33" x14ac:dyDescent="0.3">
      <c r="A16" s="6"/>
      <c r="B16" s="6"/>
      <c r="C16" s="6"/>
      <c r="D16" s="11" t="s">
        <v>43</v>
      </c>
      <c r="E16" s="33">
        <f>E19</f>
        <v>-32600</v>
      </c>
    </row>
    <row r="17" spans="1:8" x14ac:dyDescent="0.3">
      <c r="A17" s="6"/>
      <c r="B17" s="6"/>
      <c r="C17" s="6"/>
      <c r="D17" s="10" t="s">
        <v>15</v>
      </c>
      <c r="E17" s="33"/>
    </row>
    <row r="18" spans="1:8" x14ac:dyDescent="0.3">
      <c r="A18" s="6"/>
      <c r="B18" s="6"/>
      <c r="C18" s="6"/>
      <c r="D18" s="10" t="s">
        <v>16</v>
      </c>
      <c r="E18" s="33"/>
    </row>
    <row r="19" spans="1:8" x14ac:dyDescent="0.3">
      <c r="A19" s="6"/>
      <c r="B19" s="6"/>
      <c r="C19" s="6"/>
      <c r="D19" s="30" t="s">
        <v>44</v>
      </c>
      <c r="E19" s="32">
        <v>-32600</v>
      </c>
    </row>
    <row r="20" spans="1:8" ht="66" x14ac:dyDescent="0.3">
      <c r="A20" s="6"/>
      <c r="B20" s="6"/>
      <c r="C20" s="6"/>
      <c r="D20" s="11" t="s">
        <v>45</v>
      </c>
      <c r="E20" s="33">
        <f>E23</f>
        <v>-18000</v>
      </c>
      <c r="H20" s="17"/>
    </row>
    <row r="21" spans="1:8" x14ac:dyDescent="0.3">
      <c r="A21" s="6"/>
      <c r="B21" s="6"/>
      <c r="C21" s="6"/>
      <c r="D21" s="10" t="s">
        <v>15</v>
      </c>
      <c r="E21" s="33"/>
    </row>
    <row r="22" spans="1:8" x14ac:dyDescent="0.3">
      <c r="A22" s="6"/>
      <c r="B22" s="6"/>
      <c r="C22" s="6"/>
      <c r="D22" s="10" t="s">
        <v>16</v>
      </c>
      <c r="E22" s="33"/>
    </row>
    <row r="23" spans="1:8" x14ac:dyDescent="0.3">
      <c r="A23" s="6"/>
      <c r="B23" s="6"/>
      <c r="C23" s="6"/>
      <c r="D23" s="30" t="s">
        <v>46</v>
      </c>
      <c r="E23" s="32">
        <v>-18000</v>
      </c>
    </row>
    <row r="24" spans="1:8" ht="66" x14ac:dyDescent="0.3">
      <c r="A24" s="6"/>
      <c r="B24" s="6"/>
      <c r="C24" s="6"/>
      <c r="D24" s="11" t="s">
        <v>119</v>
      </c>
      <c r="E24" s="33">
        <f>E27</f>
        <v>-54600</v>
      </c>
    </row>
    <row r="25" spans="1:8" x14ac:dyDescent="0.3">
      <c r="A25" s="6"/>
      <c r="B25" s="6"/>
      <c r="C25" s="6"/>
      <c r="D25" s="10" t="s">
        <v>15</v>
      </c>
      <c r="E25" s="33" t="s">
        <v>120</v>
      </c>
    </row>
    <row r="26" spans="1:8" x14ac:dyDescent="0.3">
      <c r="A26" s="6"/>
      <c r="B26" s="6"/>
      <c r="C26" s="6"/>
      <c r="D26" s="10" t="s">
        <v>16</v>
      </c>
      <c r="E26" s="33"/>
    </row>
    <row r="27" spans="1:8" ht="33" x14ac:dyDescent="0.3">
      <c r="A27" s="6"/>
      <c r="B27" s="6"/>
      <c r="C27" s="6"/>
      <c r="D27" s="30" t="s">
        <v>121</v>
      </c>
      <c r="E27" s="32">
        <v>-54600</v>
      </c>
    </row>
    <row r="28" spans="1:8" x14ac:dyDescent="0.3">
      <c r="A28" s="6"/>
      <c r="B28" s="6"/>
      <c r="C28" s="6"/>
      <c r="D28" s="11" t="s">
        <v>47</v>
      </c>
      <c r="E28" s="33">
        <f>E31</f>
        <v>-3300</v>
      </c>
    </row>
    <row r="29" spans="1:8" x14ac:dyDescent="0.3">
      <c r="A29" s="6"/>
      <c r="B29" s="6"/>
      <c r="C29" s="6"/>
      <c r="D29" s="10" t="s">
        <v>15</v>
      </c>
      <c r="E29" s="33"/>
    </row>
    <row r="30" spans="1:8" x14ac:dyDescent="0.3">
      <c r="A30" s="6"/>
      <c r="B30" s="6"/>
      <c r="C30" s="6"/>
      <c r="D30" s="10" t="s">
        <v>16</v>
      </c>
      <c r="E30" s="33"/>
    </row>
    <row r="31" spans="1:8" x14ac:dyDescent="0.3">
      <c r="A31" s="6"/>
      <c r="B31" s="6"/>
      <c r="C31" s="6"/>
      <c r="D31" s="30" t="s">
        <v>48</v>
      </c>
      <c r="E31" s="32">
        <v>-3300</v>
      </c>
    </row>
    <row r="32" spans="1:8" ht="33" x14ac:dyDescent="0.3">
      <c r="A32" s="6">
        <v>11</v>
      </c>
      <c r="B32" s="6"/>
      <c r="C32" s="6"/>
      <c r="D32" s="11" t="s">
        <v>17</v>
      </c>
      <c r="E32" s="33">
        <f>E34</f>
        <v>108500</v>
      </c>
    </row>
    <row r="33" spans="1:5" x14ac:dyDescent="0.3">
      <c r="A33" s="6"/>
      <c r="B33" s="6"/>
      <c r="C33" s="6"/>
      <c r="D33" s="10" t="s">
        <v>18</v>
      </c>
      <c r="E33" s="15"/>
    </row>
    <row r="34" spans="1:5" ht="33" x14ac:dyDescent="0.3">
      <c r="A34" s="6"/>
      <c r="B34" s="6" t="s">
        <v>25</v>
      </c>
      <c r="C34" s="6"/>
      <c r="D34" s="11" t="s">
        <v>19</v>
      </c>
      <c r="E34" s="15">
        <f>E36</f>
        <v>108500</v>
      </c>
    </row>
    <row r="35" spans="1:5" x14ac:dyDescent="0.3">
      <c r="A35" s="6"/>
      <c r="B35" s="6"/>
      <c r="C35" s="6"/>
      <c r="D35" s="10" t="s">
        <v>18</v>
      </c>
      <c r="E35" s="15"/>
    </row>
    <row r="36" spans="1:5" x14ac:dyDescent="0.3">
      <c r="A36" s="6"/>
      <c r="B36" s="6"/>
      <c r="C36" s="6" t="s">
        <v>25</v>
      </c>
      <c r="D36" s="11" t="s">
        <v>20</v>
      </c>
      <c r="E36" s="15">
        <f>E38</f>
        <v>108500</v>
      </c>
    </row>
    <row r="37" spans="1:5" x14ac:dyDescent="0.3">
      <c r="A37" s="6"/>
      <c r="B37" s="6"/>
      <c r="C37" s="6"/>
      <c r="D37" s="10" t="s">
        <v>21</v>
      </c>
      <c r="E37" s="15"/>
    </row>
    <row r="38" spans="1:5" x14ac:dyDescent="0.3">
      <c r="A38" s="6"/>
      <c r="B38" s="6"/>
      <c r="C38" s="6"/>
      <c r="D38" s="10" t="s">
        <v>22</v>
      </c>
      <c r="E38" s="32">
        <v>108500</v>
      </c>
    </row>
    <row r="39" spans="1:5" ht="63.75" customHeight="1" x14ac:dyDescent="0.3">
      <c r="A39" s="139" t="s">
        <v>118</v>
      </c>
      <c r="B39" s="140"/>
      <c r="C39" s="140"/>
      <c r="D39" s="140"/>
      <c r="E39" s="140"/>
    </row>
  </sheetData>
  <mergeCells count="4">
    <mergeCell ref="A5:C5"/>
    <mergeCell ref="D5:D6"/>
    <mergeCell ref="A4:E4"/>
    <mergeCell ref="A39:E39"/>
  </mergeCells>
  <pageMargins left="0.25" right="0.25" top="0.25" bottom="0.2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2"/>
  <sheetViews>
    <sheetView topLeftCell="A42" zoomScaleNormal="100" workbookViewId="0">
      <selection activeCell="H26" sqref="H26"/>
    </sheetView>
  </sheetViews>
  <sheetFormatPr defaultRowHeight="16.5" x14ac:dyDescent="0.3"/>
  <cols>
    <col min="1" max="1" width="19.85546875" style="2" customWidth="1"/>
    <col min="2" max="2" width="11" style="2" customWidth="1"/>
    <col min="3" max="3" width="62.28515625" style="2" customWidth="1"/>
    <col min="4" max="4" width="20.28515625" style="2" customWidth="1"/>
    <col min="5" max="5" width="22.42578125" style="2" customWidth="1"/>
    <col min="6" max="6" width="9.140625" style="2"/>
    <col min="7" max="7" width="10.5703125" style="2" bestFit="1" customWidth="1"/>
    <col min="8" max="16384" width="9.140625" style="2"/>
  </cols>
  <sheetData>
    <row r="1" spans="1:5" x14ac:dyDescent="0.3">
      <c r="E1" s="12" t="s">
        <v>95</v>
      </c>
    </row>
    <row r="2" spans="1:5" ht="33" x14ac:dyDescent="0.3">
      <c r="E2" s="12" t="s">
        <v>10</v>
      </c>
    </row>
    <row r="3" spans="1:5" x14ac:dyDescent="0.3">
      <c r="E3" s="12" t="s">
        <v>11</v>
      </c>
    </row>
    <row r="4" spans="1:5" ht="41.25" customHeight="1" x14ac:dyDescent="0.3">
      <c r="A4" s="144" t="s">
        <v>96</v>
      </c>
      <c r="B4" s="144"/>
      <c r="C4" s="144"/>
      <c r="D4" s="144"/>
      <c r="E4" s="144"/>
    </row>
    <row r="5" spans="1:5" ht="9" customHeight="1" x14ac:dyDescent="0.3">
      <c r="A5" s="37"/>
      <c r="B5" s="38"/>
      <c r="C5" s="38"/>
      <c r="D5" s="38"/>
      <c r="E5" s="38"/>
    </row>
    <row r="7" spans="1:5" ht="31.5" customHeight="1" x14ac:dyDescent="0.3">
      <c r="A7" s="145" t="s">
        <v>75</v>
      </c>
      <c r="B7" s="145"/>
      <c r="C7" s="145"/>
      <c r="D7" s="145"/>
      <c r="E7" s="145"/>
    </row>
    <row r="9" spans="1:5" x14ac:dyDescent="0.3">
      <c r="A9" s="39" t="s">
        <v>76</v>
      </c>
      <c r="B9" s="39"/>
      <c r="C9" s="39"/>
    </row>
    <row r="10" spans="1:5" x14ac:dyDescent="0.3">
      <c r="A10" s="39"/>
      <c r="B10" s="39"/>
      <c r="C10" s="39"/>
    </row>
    <row r="11" spans="1:5" x14ac:dyDescent="0.3">
      <c r="A11" s="39" t="s">
        <v>77</v>
      </c>
      <c r="B11" s="39"/>
      <c r="C11" s="39"/>
    </row>
    <row r="12" spans="1:5" x14ac:dyDescent="0.3">
      <c r="A12" s="39"/>
      <c r="B12" s="39"/>
      <c r="C12" s="39"/>
    </row>
    <row r="13" spans="1:5" x14ac:dyDescent="0.3">
      <c r="A13" s="40" t="s">
        <v>26</v>
      </c>
      <c r="B13" s="41"/>
      <c r="C13" s="42" t="s">
        <v>84</v>
      </c>
      <c r="D13" s="141" t="s">
        <v>145</v>
      </c>
      <c r="E13" s="141" t="s">
        <v>146</v>
      </c>
    </row>
    <row r="14" spans="1:5" ht="41.25" x14ac:dyDescent="0.3">
      <c r="A14" s="43"/>
      <c r="B14" s="44"/>
      <c r="C14" s="45" t="s">
        <v>133</v>
      </c>
      <c r="D14" s="142"/>
      <c r="E14" s="142"/>
    </row>
    <row r="15" spans="1:5" x14ac:dyDescent="0.3">
      <c r="A15" s="46">
        <v>1059</v>
      </c>
      <c r="B15" s="47" t="s">
        <v>131</v>
      </c>
      <c r="C15" s="48" t="s">
        <v>134</v>
      </c>
      <c r="D15" s="142"/>
      <c r="E15" s="142"/>
    </row>
    <row r="16" spans="1:5" ht="67.5" x14ac:dyDescent="0.3">
      <c r="A16" s="49"/>
      <c r="B16" s="50"/>
      <c r="C16" s="51" t="s">
        <v>132</v>
      </c>
      <c r="D16" s="143"/>
      <c r="E16" s="143"/>
    </row>
    <row r="17" spans="1:9" x14ac:dyDescent="0.3">
      <c r="A17" s="52" t="s">
        <v>135</v>
      </c>
      <c r="B17" s="53"/>
      <c r="C17" s="54"/>
      <c r="D17" s="55" t="s">
        <v>136</v>
      </c>
      <c r="E17" s="55" t="s">
        <v>136</v>
      </c>
    </row>
    <row r="18" spans="1:9" x14ac:dyDescent="0.3">
      <c r="A18" s="56" t="s">
        <v>89</v>
      </c>
      <c r="B18" s="57"/>
      <c r="C18" s="45" t="s">
        <v>126</v>
      </c>
      <c r="D18" s="58"/>
      <c r="E18" s="59" t="s">
        <v>74</v>
      </c>
    </row>
    <row r="19" spans="1:9" x14ac:dyDescent="0.3">
      <c r="A19" s="60" t="s">
        <v>137</v>
      </c>
      <c r="B19" s="61"/>
      <c r="C19" s="62" t="s">
        <v>126</v>
      </c>
      <c r="D19" s="63"/>
      <c r="E19" s="59" t="s">
        <v>74</v>
      </c>
    </row>
    <row r="20" spans="1:9" x14ac:dyDescent="0.3">
      <c r="A20" s="60" t="s">
        <v>138</v>
      </c>
      <c r="B20" s="61"/>
      <c r="C20" s="64" t="s">
        <v>126</v>
      </c>
      <c r="D20" s="65"/>
      <c r="E20" s="59" t="s">
        <v>74</v>
      </c>
    </row>
    <row r="21" spans="1:9" x14ac:dyDescent="0.3">
      <c r="A21" s="60" t="s">
        <v>139</v>
      </c>
      <c r="B21" s="66"/>
      <c r="C21" s="67"/>
      <c r="D21" s="59" t="s">
        <v>74</v>
      </c>
      <c r="E21" s="68">
        <v>250</v>
      </c>
    </row>
    <row r="22" spans="1:9" x14ac:dyDescent="0.3">
      <c r="A22" s="69" t="s">
        <v>92</v>
      </c>
      <c r="B22" s="70"/>
      <c r="C22" s="71"/>
      <c r="D22" s="71"/>
      <c r="E22" s="72"/>
    </row>
    <row r="23" spans="1:9" x14ac:dyDescent="0.3">
      <c r="A23" s="73" t="s">
        <v>140</v>
      </c>
      <c r="B23" s="74"/>
      <c r="C23" s="74"/>
      <c r="D23" s="74"/>
      <c r="E23" s="75"/>
      <c r="G23" s="17"/>
    </row>
    <row r="24" spans="1:9" x14ac:dyDescent="0.3">
      <c r="A24" s="69" t="s">
        <v>35</v>
      </c>
      <c r="B24" s="70"/>
      <c r="C24" s="76"/>
      <c r="D24" s="71"/>
      <c r="E24" s="72"/>
      <c r="I24" s="17"/>
    </row>
    <row r="25" spans="1:9" x14ac:dyDescent="0.3">
      <c r="A25" s="73" t="s">
        <v>130</v>
      </c>
      <c r="B25" s="76"/>
      <c r="C25" s="34"/>
      <c r="D25" s="76"/>
      <c r="E25" s="77"/>
    </row>
    <row r="26" spans="1:9" x14ac:dyDescent="0.3">
      <c r="A26" s="69" t="s">
        <v>141</v>
      </c>
      <c r="B26" s="70"/>
      <c r="C26" s="71"/>
      <c r="D26" s="71"/>
      <c r="E26" s="72"/>
      <c r="H26" s="17"/>
    </row>
    <row r="27" spans="1:9" x14ac:dyDescent="0.3">
      <c r="A27" s="78" t="s">
        <v>127</v>
      </c>
      <c r="B27" s="79"/>
      <c r="C27" s="79"/>
      <c r="D27" s="79"/>
      <c r="E27" s="80"/>
    </row>
    <row r="29" spans="1:9" x14ac:dyDescent="0.3">
      <c r="A29" s="81" t="s">
        <v>26</v>
      </c>
      <c r="B29" s="82"/>
      <c r="C29" s="42" t="s">
        <v>84</v>
      </c>
      <c r="D29" s="141" t="s">
        <v>145</v>
      </c>
      <c r="E29" s="141" t="s">
        <v>146</v>
      </c>
    </row>
    <row r="30" spans="1:9" x14ac:dyDescent="0.3">
      <c r="A30" s="83"/>
      <c r="B30" s="84"/>
      <c r="C30" s="45" t="s">
        <v>142</v>
      </c>
      <c r="D30" s="142"/>
      <c r="E30" s="142"/>
    </row>
    <row r="31" spans="1:9" x14ac:dyDescent="0.3">
      <c r="A31" s="85">
        <v>1116</v>
      </c>
      <c r="B31" s="86" t="s">
        <v>53</v>
      </c>
      <c r="C31" s="48" t="s">
        <v>134</v>
      </c>
      <c r="D31" s="142"/>
      <c r="E31" s="142"/>
    </row>
    <row r="32" spans="1:9" ht="54" x14ac:dyDescent="0.3">
      <c r="A32" s="87"/>
      <c r="B32" s="88"/>
      <c r="C32" s="51" t="s">
        <v>55</v>
      </c>
      <c r="D32" s="143"/>
      <c r="E32" s="143"/>
    </row>
    <row r="33" spans="1:7" x14ac:dyDescent="0.3">
      <c r="A33" s="52" t="s">
        <v>135</v>
      </c>
      <c r="B33" s="53"/>
      <c r="C33" s="54"/>
      <c r="D33" s="55" t="s">
        <v>136</v>
      </c>
      <c r="E33" s="55" t="s">
        <v>136</v>
      </c>
    </row>
    <row r="34" spans="1:7" x14ac:dyDescent="0.3">
      <c r="A34" s="56" t="s">
        <v>89</v>
      </c>
      <c r="B34" s="57"/>
      <c r="C34" s="89" t="s">
        <v>98</v>
      </c>
      <c r="D34" s="58"/>
      <c r="E34" s="59" t="s">
        <v>74</v>
      </c>
    </row>
    <row r="35" spans="1:7" x14ac:dyDescent="0.3">
      <c r="A35" s="56"/>
      <c r="B35" s="57"/>
      <c r="C35" s="89" t="s">
        <v>109</v>
      </c>
      <c r="D35" s="58"/>
      <c r="E35" s="59" t="s">
        <v>74</v>
      </c>
    </row>
    <row r="36" spans="1:7" x14ac:dyDescent="0.3">
      <c r="A36" s="56"/>
      <c r="B36" s="57"/>
      <c r="C36" s="89" t="s">
        <v>99</v>
      </c>
      <c r="D36" s="58"/>
      <c r="E36" s="59" t="s">
        <v>74</v>
      </c>
    </row>
    <row r="37" spans="1:7" x14ac:dyDescent="0.3">
      <c r="A37" s="56"/>
      <c r="B37" s="57"/>
      <c r="C37" s="89" t="s">
        <v>100</v>
      </c>
      <c r="D37" s="58"/>
      <c r="E37" s="59" t="s">
        <v>74</v>
      </c>
    </row>
    <row r="38" spans="1:7" x14ac:dyDescent="0.3">
      <c r="A38" s="56"/>
      <c r="B38" s="57"/>
      <c r="C38" s="89" t="s">
        <v>101</v>
      </c>
      <c r="D38" s="58"/>
      <c r="E38" s="59" t="s">
        <v>74</v>
      </c>
    </row>
    <row r="39" spans="1:7" x14ac:dyDescent="0.3">
      <c r="A39" s="56"/>
      <c r="B39" s="57"/>
      <c r="C39" s="89" t="s">
        <v>102</v>
      </c>
      <c r="D39" s="58"/>
      <c r="E39" s="59" t="s">
        <v>74</v>
      </c>
    </row>
    <row r="40" spans="1:7" x14ac:dyDescent="0.3">
      <c r="A40" s="56"/>
      <c r="B40" s="57"/>
      <c r="C40" s="89" t="s">
        <v>103</v>
      </c>
      <c r="D40" s="58"/>
      <c r="E40" s="59" t="s">
        <v>74</v>
      </c>
    </row>
    <row r="41" spans="1:7" x14ac:dyDescent="0.3">
      <c r="A41" s="56"/>
      <c r="B41" s="57"/>
      <c r="C41" s="89" t="s">
        <v>110</v>
      </c>
      <c r="D41" s="58"/>
      <c r="E41" s="59" t="s">
        <v>74</v>
      </c>
    </row>
    <row r="42" spans="1:7" x14ac:dyDescent="0.3">
      <c r="A42" s="56"/>
      <c r="B42" s="57"/>
      <c r="C42" s="89" t="s">
        <v>111</v>
      </c>
      <c r="D42" s="58"/>
      <c r="E42" s="59" t="s">
        <v>74</v>
      </c>
    </row>
    <row r="43" spans="1:7" x14ac:dyDescent="0.3">
      <c r="A43" s="56"/>
      <c r="B43" s="57"/>
      <c r="C43" s="89" t="s">
        <v>112</v>
      </c>
      <c r="D43" s="58"/>
      <c r="E43" s="59" t="s">
        <v>74</v>
      </c>
    </row>
    <row r="44" spans="1:7" x14ac:dyDescent="0.3">
      <c r="A44" s="56"/>
      <c r="B44" s="57"/>
      <c r="C44" s="89" t="s">
        <v>113</v>
      </c>
      <c r="D44" s="58"/>
      <c r="E44" s="59" t="s">
        <v>74</v>
      </c>
    </row>
    <row r="45" spans="1:7" x14ac:dyDescent="0.3">
      <c r="A45" s="56"/>
      <c r="B45" s="57"/>
      <c r="C45" s="89" t="s">
        <v>114</v>
      </c>
      <c r="D45" s="58"/>
      <c r="E45" s="59" t="s">
        <v>74</v>
      </c>
    </row>
    <row r="46" spans="1:7" x14ac:dyDescent="0.3">
      <c r="A46" s="56"/>
      <c r="B46" s="57"/>
      <c r="C46" s="89" t="s">
        <v>104</v>
      </c>
      <c r="D46" s="58"/>
      <c r="E46" s="59" t="s">
        <v>74</v>
      </c>
      <c r="G46" s="17"/>
    </row>
    <row r="47" spans="1:7" x14ac:dyDescent="0.3">
      <c r="A47" s="56"/>
      <c r="B47" s="57"/>
      <c r="C47" s="89" t="s">
        <v>105</v>
      </c>
      <c r="D47" s="58"/>
      <c r="E47" s="59" t="s">
        <v>74</v>
      </c>
    </row>
    <row r="48" spans="1:7" x14ac:dyDescent="0.3">
      <c r="A48" s="56"/>
      <c r="B48" s="57"/>
      <c r="C48" s="89" t="s">
        <v>106</v>
      </c>
      <c r="D48" s="58"/>
      <c r="E48" s="59" t="s">
        <v>74</v>
      </c>
    </row>
    <row r="49" spans="1:7" x14ac:dyDescent="0.3">
      <c r="A49" s="56"/>
      <c r="B49" s="57"/>
      <c r="C49" s="89" t="s">
        <v>115</v>
      </c>
      <c r="D49" s="58"/>
      <c r="E49" s="59" t="s">
        <v>74</v>
      </c>
    </row>
    <row r="50" spans="1:7" ht="27" x14ac:dyDescent="0.3">
      <c r="A50" s="60" t="s">
        <v>137</v>
      </c>
      <c r="B50" s="61"/>
      <c r="C50" s="63" t="s">
        <v>107</v>
      </c>
      <c r="D50" s="63"/>
      <c r="E50" s="59" t="s">
        <v>74</v>
      </c>
    </row>
    <row r="51" spans="1:7" x14ac:dyDescent="0.3">
      <c r="A51" s="60" t="s">
        <v>138</v>
      </c>
      <c r="B51" s="61"/>
      <c r="C51" s="63" t="s">
        <v>108</v>
      </c>
      <c r="D51" s="63"/>
      <c r="E51" s="59" t="s">
        <v>74</v>
      </c>
    </row>
    <row r="52" spans="1:7" x14ac:dyDescent="0.3">
      <c r="A52" s="60" t="s">
        <v>139</v>
      </c>
      <c r="B52" s="66"/>
      <c r="C52" s="67"/>
      <c r="D52" s="59" t="s">
        <v>74</v>
      </c>
      <c r="E52" s="90">
        <v>-32600</v>
      </c>
    </row>
    <row r="53" spans="1:7" x14ac:dyDescent="0.3">
      <c r="A53" s="69" t="s">
        <v>92</v>
      </c>
      <c r="B53" s="70"/>
      <c r="C53" s="71"/>
      <c r="D53" s="71"/>
      <c r="E53" s="72"/>
    </row>
    <row r="54" spans="1:7" x14ac:dyDescent="0.3">
      <c r="A54" s="73" t="s">
        <v>143</v>
      </c>
      <c r="B54" s="74"/>
      <c r="C54" s="74"/>
      <c r="D54" s="74"/>
      <c r="E54" s="75"/>
      <c r="G54" s="17"/>
    </row>
    <row r="55" spans="1:7" x14ac:dyDescent="0.3">
      <c r="A55" s="69" t="s">
        <v>35</v>
      </c>
      <c r="B55" s="70"/>
      <c r="C55" s="71"/>
      <c r="D55" s="71"/>
      <c r="E55" s="72"/>
    </row>
    <row r="56" spans="1:7" x14ac:dyDescent="0.3">
      <c r="A56" s="73" t="s">
        <v>51</v>
      </c>
      <c r="B56" s="76"/>
      <c r="C56" s="76"/>
      <c r="D56" s="76"/>
      <c r="E56" s="77"/>
    </row>
    <row r="57" spans="1:7" x14ac:dyDescent="0.3">
      <c r="A57" s="69" t="s">
        <v>141</v>
      </c>
      <c r="B57" s="70"/>
      <c r="C57" s="71"/>
      <c r="D57" s="71"/>
      <c r="E57" s="72"/>
    </row>
    <row r="58" spans="1:7" x14ac:dyDescent="0.3">
      <c r="A58" s="78" t="s">
        <v>116</v>
      </c>
      <c r="B58" s="79"/>
      <c r="C58" s="79"/>
      <c r="D58" s="79"/>
      <c r="E58" s="80"/>
    </row>
    <row r="60" spans="1:7" x14ac:dyDescent="0.3">
      <c r="A60" s="39" t="s">
        <v>82</v>
      </c>
      <c r="B60" s="39"/>
      <c r="C60" s="39"/>
    </row>
    <row r="62" spans="1:7" ht="15" customHeight="1" x14ac:dyDescent="0.3">
      <c r="A62" s="91" t="s">
        <v>26</v>
      </c>
      <c r="B62" s="92"/>
      <c r="C62" s="42" t="s">
        <v>144</v>
      </c>
      <c r="D62" s="141" t="s">
        <v>145</v>
      </c>
      <c r="E62" s="141" t="s">
        <v>146</v>
      </c>
    </row>
    <row r="63" spans="1:7" ht="27.75" x14ac:dyDescent="0.3">
      <c r="A63" s="93"/>
      <c r="B63" s="94"/>
      <c r="C63" s="45" t="s">
        <v>78</v>
      </c>
      <c r="D63" s="142"/>
      <c r="E63" s="142"/>
    </row>
    <row r="64" spans="1:7" x14ac:dyDescent="0.3">
      <c r="A64" s="85">
        <v>1022</v>
      </c>
      <c r="B64" s="86" t="s">
        <v>147</v>
      </c>
      <c r="C64" s="48" t="s">
        <v>134</v>
      </c>
      <c r="D64" s="142"/>
      <c r="E64" s="142"/>
    </row>
    <row r="65" spans="1:5" ht="27" x14ac:dyDescent="0.3">
      <c r="A65" s="87"/>
      <c r="B65" s="88"/>
      <c r="C65" s="51" t="s">
        <v>79</v>
      </c>
      <c r="D65" s="143"/>
      <c r="E65" s="143"/>
    </row>
    <row r="66" spans="1:5" x14ac:dyDescent="0.3">
      <c r="A66" s="52" t="s">
        <v>135</v>
      </c>
      <c r="B66" s="53"/>
      <c r="C66" s="54"/>
      <c r="D66" s="55" t="s">
        <v>136</v>
      </c>
      <c r="E66" s="55" t="s">
        <v>136</v>
      </c>
    </row>
    <row r="67" spans="1:5" x14ac:dyDescent="0.3">
      <c r="A67" s="95" t="s">
        <v>148</v>
      </c>
      <c r="B67" s="57"/>
      <c r="C67" s="96" t="s">
        <v>80</v>
      </c>
      <c r="D67" s="97"/>
      <c r="E67" s="59" t="s">
        <v>74</v>
      </c>
    </row>
    <row r="68" spans="1:5" ht="27.75" x14ac:dyDescent="0.3">
      <c r="A68" s="98" t="s">
        <v>149</v>
      </c>
      <c r="B68" s="99"/>
      <c r="C68" s="99"/>
      <c r="D68" s="59" t="s">
        <v>74</v>
      </c>
      <c r="E68" s="100">
        <v>-18000</v>
      </c>
    </row>
    <row r="69" spans="1:5" ht="41.25" x14ac:dyDescent="0.3">
      <c r="A69" s="98" t="s">
        <v>150</v>
      </c>
      <c r="B69" s="99"/>
      <c r="C69" s="99"/>
      <c r="D69" s="101" t="s">
        <v>151</v>
      </c>
      <c r="E69" s="102" t="s">
        <v>74</v>
      </c>
    </row>
    <row r="70" spans="1:5" x14ac:dyDescent="0.3">
      <c r="A70" s="103" t="s">
        <v>152</v>
      </c>
      <c r="B70" s="104"/>
      <c r="C70" s="104"/>
      <c r="D70" s="105"/>
      <c r="E70" s="106"/>
    </row>
    <row r="71" spans="1:5" x14ac:dyDescent="0.3">
      <c r="A71" s="73" t="s">
        <v>81</v>
      </c>
      <c r="B71" s="107"/>
      <c r="C71" s="107"/>
      <c r="D71" s="107"/>
      <c r="E71" s="108"/>
    </row>
    <row r="72" spans="1:5" x14ac:dyDescent="0.3">
      <c r="A72" s="103" t="s">
        <v>153</v>
      </c>
      <c r="B72" s="104"/>
      <c r="C72" s="104"/>
      <c r="D72" s="104"/>
      <c r="E72" s="109"/>
    </row>
    <row r="73" spans="1:5" x14ac:dyDescent="0.3">
      <c r="A73" s="73" t="s">
        <v>154</v>
      </c>
      <c r="B73" s="107"/>
      <c r="C73" s="107"/>
      <c r="D73" s="107"/>
      <c r="E73" s="108"/>
    </row>
    <row r="74" spans="1:5" x14ac:dyDescent="0.3">
      <c r="A74" s="69" t="s">
        <v>35</v>
      </c>
      <c r="B74" s="70"/>
      <c r="C74" s="71"/>
      <c r="D74" s="71"/>
      <c r="E74" s="72"/>
    </row>
    <row r="75" spans="1:5" x14ac:dyDescent="0.3">
      <c r="A75" s="78" t="s">
        <v>59</v>
      </c>
      <c r="B75" s="79"/>
      <c r="C75" s="79"/>
      <c r="D75" s="79"/>
      <c r="E75" s="80"/>
    </row>
    <row r="76" spans="1:5" x14ac:dyDescent="0.3">
      <c r="A76" s="110"/>
      <c r="B76" s="111"/>
      <c r="C76" s="111"/>
      <c r="D76" s="111"/>
      <c r="E76" s="112"/>
    </row>
    <row r="77" spans="1:5" s="113" customFormat="1" ht="12.75" customHeight="1" x14ac:dyDescent="0.25">
      <c r="A77" s="40" t="s">
        <v>26</v>
      </c>
      <c r="B77" s="41"/>
      <c r="C77" s="42" t="s">
        <v>144</v>
      </c>
      <c r="D77" s="141" t="s">
        <v>145</v>
      </c>
      <c r="E77" s="141" t="s">
        <v>146</v>
      </c>
    </row>
    <row r="78" spans="1:5" s="113" customFormat="1" ht="26.25" customHeight="1" x14ac:dyDescent="0.25">
      <c r="A78" s="43"/>
      <c r="B78" s="44"/>
      <c r="C78" s="45" t="s">
        <v>155</v>
      </c>
      <c r="D78" s="142"/>
      <c r="E78" s="142"/>
    </row>
    <row r="79" spans="1:5" s="113" customFormat="1" ht="13.5" customHeight="1" x14ac:dyDescent="0.25">
      <c r="A79" s="114">
        <v>1022</v>
      </c>
      <c r="B79" s="115" t="s">
        <v>156</v>
      </c>
      <c r="C79" s="48" t="s">
        <v>134</v>
      </c>
      <c r="D79" s="142"/>
      <c r="E79" s="142"/>
    </row>
    <row r="80" spans="1:5" s="113" customFormat="1" ht="27" x14ac:dyDescent="0.25">
      <c r="A80" s="116"/>
      <c r="B80" s="117"/>
      <c r="C80" s="51" t="s">
        <v>157</v>
      </c>
      <c r="D80" s="143"/>
      <c r="E80" s="143"/>
    </row>
    <row r="81" spans="1:5" s="113" customFormat="1" ht="14.25" x14ac:dyDescent="0.25">
      <c r="A81" s="52" t="s">
        <v>135</v>
      </c>
      <c r="B81" s="53"/>
      <c r="C81" s="54"/>
      <c r="D81" s="55" t="s">
        <v>136</v>
      </c>
      <c r="E81" s="55" t="s">
        <v>136</v>
      </c>
    </row>
    <row r="82" spans="1:5" s="113" customFormat="1" ht="14.25" x14ac:dyDescent="0.25">
      <c r="A82" s="56" t="s">
        <v>148</v>
      </c>
      <c r="B82" s="57"/>
      <c r="C82" s="45" t="s">
        <v>158</v>
      </c>
      <c r="D82" s="63"/>
      <c r="E82" s="59" t="s">
        <v>74</v>
      </c>
    </row>
    <row r="83" spans="1:5" s="113" customFormat="1" ht="27" x14ac:dyDescent="0.25">
      <c r="A83" s="98" t="s">
        <v>149</v>
      </c>
      <c r="B83" s="99"/>
      <c r="C83" s="99"/>
      <c r="D83" s="59" t="s">
        <v>74</v>
      </c>
      <c r="E83" s="118">
        <v>-54600</v>
      </c>
    </row>
    <row r="84" spans="1:5" s="113" customFormat="1" ht="39" customHeight="1" x14ac:dyDescent="0.25">
      <c r="A84" s="98" t="s">
        <v>150</v>
      </c>
      <c r="B84" s="99"/>
      <c r="C84" s="99"/>
      <c r="D84" s="119" t="s">
        <v>151</v>
      </c>
      <c r="E84" s="102" t="s">
        <v>74</v>
      </c>
    </row>
    <row r="85" spans="1:5" s="113" customFormat="1" ht="12.75" customHeight="1" x14ac:dyDescent="0.25">
      <c r="A85" s="103" t="s">
        <v>152</v>
      </c>
      <c r="B85" s="104"/>
      <c r="C85" s="104"/>
      <c r="D85" s="105"/>
      <c r="E85" s="106"/>
    </row>
    <row r="86" spans="1:5" s="113" customFormat="1" ht="16.5" customHeight="1" x14ac:dyDescent="0.25">
      <c r="A86" s="73" t="s">
        <v>159</v>
      </c>
      <c r="B86" s="107"/>
      <c r="C86" s="107"/>
      <c r="D86" s="107"/>
      <c r="E86" s="108"/>
    </row>
    <row r="87" spans="1:5" s="113" customFormat="1" ht="14.25" x14ac:dyDescent="0.25">
      <c r="A87" s="103" t="s">
        <v>153</v>
      </c>
      <c r="B87" s="104"/>
      <c r="C87" s="104"/>
      <c r="D87" s="104"/>
      <c r="E87" s="109"/>
    </row>
    <row r="88" spans="1:5" s="113" customFormat="1" ht="13.5" customHeight="1" x14ac:dyDescent="0.25">
      <c r="A88" s="73" t="s">
        <v>154</v>
      </c>
      <c r="B88" s="107"/>
      <c r="C88" s="107"/>
      <c r="D88" s="107"/>
      <c r="E88" s="108"/>
    </row>
    <row r="89" spans="1:5" s="113" customFormat="1" ht="14.25" x14ac:dyDescent="0.25">
      <c r="A89" s="69" t="s">
        <v>35</v>
      </c>
      <c r="B89" s="70"/>
      <c r="C89" s="71"/>
      <c r="D89" s="71"/>
      <c r="E89" s="72"/>
    </row>
    <row r="90" spans="1:5" s="113" customFormat="1" ht="12.75" customHeight="1" x14ac:dyDescent="0.25">
      <c r="A90" s="146" t="s">
        <v>59</v>
      </c>
      <c r="B90" s="147"/>
      <c r="C90" s="147"/>
      <c r="D90" s="147"/>
      <c r="E90" s="148"/>
    </row>
    <row r="91" spans="1:5" x14ac:dyDescent="0.3">
      <c r="A91" s="110"/>
      <c r="B91" s="111"/>
      <c r="C91" s="111"/>
      <c r="D91" s="111"/>
      <c r="E91" s="112"/>
    </row>
    <row r="92" spans="1:5" ht="15" customHeight="1" x14ac:dyDescent="0.3">
      <c r="A92" s="91" t="s">
        <v>26</v>
      </c>
      <c r="B92" s="92"/>
      <c r="C92" s="42" t="s">
        <v>144</v>
      </c>
      <c r="D92" s="141" t="s">
        <v>145</v>
      </c>
      <c r="E92" s="141" t="s">
        <v>146</v>
      </c>
    </row>
    <row r="93" spans="1:5" ht="27.75" x14ac:dyDescent="0.3">
      <c r="A93" s="93"/>
      <c r="B93" s="94"/>
      <c r="C93" s="45" t="s">
        <v>163</v>
      </c>
      <c r="D93" s="142"/>
      <c r="E93" s="142"/>
    </row>
    <row r="94" spans="1:5" x14ac:dyDescent="0.3">
      <c r="A94" s="85">
        <v>1022</v>
      </c>
      <c r="B94" s="86" t="s">
        <v>161</v>
      </c>
      <c r="C94" s="48" t="s">
        <v>134</v>
      </c>
      <c r="D94" s="142"/>
      <c r="E94" s="142"/>
    </row>
    <row r="95" spans="1:5" ht="27" x14ac:dyDescent="0.3">
      <c r="A95" s="87"/>
      <c r="B95" s="88"/>
      <c r="C95" s="51" t="s">
        <v>165</v>
      </c>
      <c r="D95" s="143"/>
      <c r="E95" s="143"/>
    </row>
    <row r="96" spans="1:5" x14ac:dyDescent="0.3">
      <c r="A96" s="52" t="s">
        <v>135</v>
      </c>
      <c r="B96" s="53"/>
      <c r="C96" s="54"/>
      <c r="D96" s="55" t="s">
        <v>136</v>
      </c>
      <c r="E96" s="55" t="s">
        <v>136</v>
      </c>
    </row>
    <row r="97" spans="1:5" x14ac:dyDescent="0.3">
      <c r="A97" s="95" t="s">
        <v>148</v>
      </c>
      <c r="B97" s="57"/>
      <c r="C97" s="96"/>
      <c r="D97" s="97"/>
      <c r="E97" s="59" t="s">
        <v>74</v>
      </c>
    </row>
    <row r="98" spans="1:5" ht="27.75" x14ac:dyDescent="0.3">
      <c r="A98" s="98" t="s">
        <v>149</v>
      </c>
      <c r="B98" s="99"/>
      <c r="C98" s="99"/>
      <c r="D98" s="59" t="s">
        <v>74</v>
      </c>
      <c r="E98" s="135">
        <v>108250</v>
      </c>
    </row>
    <row r="99" spans="1:5" x14ac:dyDescent="0.3">
      <c r="A99" s="98"/>
      <c r="B99" s="99"/>
      <c r="C99" s="99"/>
      <c r="D99" s="59"/>
      <c r="E99" s="135"/>
    </row>
    <row r="100" spans="1:5" ht="41.25" x14ac:dyDescent="0.3">
      <c r="A100" s="98" t="s">
        <v>150</v>
      </c>
      <c r="B100" s="99"/>
      <c r="C100" s="99"/>
      <c r="D100" s="101" t="s">
        <v>151</v>
      </c>
      <c r="E100" s="102" t="s">
        <v>74</v>
      </c>
    </row>
    <row r="101" spans="1:5" x14ac:dyDescent="0.3">
      <c r="A101" s="103" t="s">
        <v>152</v>
      </c>
      <c r="B101" s="104"/>
      <c r="C101" s="104"/>
      <c r="D101" s="105"/>
      <c r="E101" s="106"/>
    </row>
    <row r="102" spans="1:5" x14ac:dyDescent="0.3">
      <c r="A102" s="73" t="s">
        <v>81</v>
      </c>
      <c r="B102" s="107"/>
      <c r="C102" s="107"/>
      <c r="D102" s="107"/>
      <c r="E102" s="108"/>
    </row>
    <row r="103" spans="1:5" x14ac:dyDescent="0.3">
      <c r="A103" s="103" t="s">
        <v>153</v>
      </c>
      <c r="B103" s="104"/>
      <c r="C103" s="104"/>
      <c r="D103" s="104"/>
      <c r="E103" s="109"/>
    </row>
    <row r="104" spans="1:5" x14ac:dyDescent="0.3">
      <c r="A104" s="73" t="s">
        <v>154</v>
      </c>
      <c r="B104" s="107"/>
      <c r="C104" s="107"/>
      <c r="D104" s="107"/>
      <c r="E104" s="108"/>
    </row>
    <row r="105" spans="1:5" x14ac:dyDescent="0.3">
      <c r="A105" s="69" t="s">
        <v>35</v>
      </c>
      <c r="B105" s="70"/>
      <c r="C105" s="71"/>
      <c r="D105" s="71"/>
      <c r="E105" s="72"/>
    </row>
    <row r="106" spans="1:5" x14ac:dyDescent="0.3">
      <c r="A106" s="78" t="s">
        <v>59</v>
      </c>
      <c r="B106" s="79"/>
      <c r="C106" s="79"/>
      <c r="D106" s="79"/>
      <c r="E106" s="80"/>
    </row>
    <row r="108" spans="1:5" ht="15" customHeight="1" x14ac:dyDescent="0.3">
      <c r="A108" s="152" t="s">
        <v>83</v>
      </c>
      <c r="B108" s="152"/>
      <c r="C108" s="152"/>
      <c r="D108" s="152"/>
      <c r="E108" s="120"/>
    </row>
    <row r="109" spans="1:5" ht="10.5" customHeight="1" x14ac:dyDescent="0.3">
      <c r="A109" s="120"/>
      <c r="B109" s="120"/>
      <c r="C109" s="120"/>
      <c r="D109" s="120"/>
      <c r="E109" s="120"/>
    </row>
    <row r="110" spans="1:5" ht="16.5" customHeight="1" x14ac:dyDescent="0.3">
      <c r="A110" s="121" t="s">
        <v>26</v>
      </c>
      <c r="B110" s="122"/>
      <c r="C110" s="123" t="s">
        <v>84</v>
      </c>
      <c r="D110" s="141" t="s">
        <v>145</v>
      </c>
      <c r="E110" s="141" t="s">
        <v>146</v>
      </c>
    </row>
    <row r="111" spans="1:5" ht="30" customHeight="1" x14ac:dyDescent="0.3">
      <c r="A111" s="124"/>
      <c r="B111" s="125"/>
      <c r="C111" s="126" t="s">
        <v>85</v>
      </c>
      <c r="D111" s="142"/>
      <c r="E111" s="142"/>
    </row>
    <row r="112" spans="1:5" x14ac:dyDescent="0.3">
      <c r="A112" s="127">
        <v>1103</v>
      </c>
      <c r="B112" s="127" t="s">
        <v>86</v>
      </c>
      <c r="C112" s="123" t="s">
        <v>87</v>
      </c>
      <c r="D112" s="142"/>
      <c r="E112" s="142"/>
    </row>
    <row r="113" spans="1:5" ht="27" customHeight="1" x14ac:dyDescent="0.3">
      <c r="A113" s="128"/>
      <c r="B113" s="129"/>
      <c r="C113" s="130" t="s">
        <v>88</v>
      </c>
      <c r="D113" s="143"/>
      <c r="E113" s="143"/>
    </row>
    <row r="114" spans="1:5" x14ac:dyDescent="0.3">
      <c r="A114" s="126" t="s">
        <v>89</v>
      </c>
      <c r="B114" s="131"/>
      <c r="C114" s="132" t="s">
        <v>90</v>
      </c>
      <c r="D114" s="133"/>
      <c r="E114" s="133"/>
    </row>
    <row r="115" spans="1:5" ht="27" x14ac:dyDescent="0.3">
      <c r="A115" s="126" t="s">
        <v>160</v>
      </c>
      <c r="B115" s="131"/>
      <c r="C115" s="134"/>
      <c r="D115" s="133" t="s">
        <v>74</v>
      </c>
      <c r="E115" s="135">
        <v>-3300</v>
      </c>
    </row>
    <row r="116" spans="1:5" ht="16.5" customHeight="1" x14ac:dyDescent="0.3">
      <c r="A116" s="155" t="s">
        <v>91</v>
      </c>
      <c r="B116" s="156"/>
      <c r="C116" s="156"/>
      <c r="D116" s="156"/>
      <c r="E116" s="157"/>
    </row>
    <row r="117" spans="1:5" ht="16.5" customHeight="1" x14ac:dyDescent="0.3">
      <c r="A117" s="158" t="s">
        <v>92</v>
      </c>
      <c r="B117" s="159"/>
      <c r="C117" s="159"/>
      <c r="D117" s="159"/>
      <c r="E117" s="160"/>
    </row>
    <row r="118" spans="1:5" ht="16.5" customHeight="1" x14ac:dyDescent="0.3">
      <c r="A118" s="149" t="s">
        <v>93</v>
      </c>
      <c r="B118" s="150"/>
      <c r="C118" s="150"/>
      <c r="D118" s="150"/>
      <c r="E118" s="151"/>
    </row>
    <row r="119" spans="1:5" ht="16.5" customHeight="1" x14ac:dyDescent="0.3">
      <c r="A119" s="155" t="s">
        <v>35</v>
      </c>
      <c r="B119" s="156"/>
      <c r="C119" s="156"/>
      <c r="D119" s="156"/>
      <c r="E119" s="157"/>
    </row>
    <row r="120" spans="1:5" ht="16.5" customHeight="1" x14ac:dyDescent="0.3">
      <c r="A120" s="149" t="s">
        <v>94</v>
      </c>
      <c r="B120" s="150"/>
      <c r="C120" s="150"/>
      <c r="D120" s="150"/>
      <c r="E120" s="151"/>
    </row>
    <row r="122" spans="1:5" ht="54" customHeight="1" x14ac:dyDescent="0.3">
      <c r="A122" s="153" t="s">
        <v>117</v>
      </c>
      <c r="B122" s="154"/>
      <c r="C122" s="154"/>
      <c r="D122" s="154"/>
      <c r="E122" s="154"/>
    </row>
  </sheetData>
  <mergeCells count="22">
    <mergeCell ref="A122:E122"/>
    <mergeCell ref="D92:D95"/>
    <mergeCell ref="E92:E95"/>
    <mergeCell ref="A119:E119"/>
    <mergeCell ref="A120:E120"/>
    <mergeCell ref="D110:D113"/>
    <mergeCell ref="E110:E113"/>
    <mergeCell ref="A116:E116"/>
    <mergeCell ref="A117:E117"/>
    <mergeCell ref="D77:D80"/>
    <mergeCell ref="E77:E80"/>
    <mergeCell ref="A90:E90"/>
    <mergeCell ref="A118:E118"/>
    <mergeCell ref="A108:D108"/>
    <mergeCell ref="D62:D65"/>
    <mergeCell ref="E62:E65"/>
    <mergeCell ref="A4:E4"/>
    <mergeCell ref="A7:E7"/>
    <mergeCell ref="D29:D32"/>
    <mergeCell ref="E29:E32"/>
    <mergeCell ref="D13:D16"/>
    <mergeCell ref="E13:E16"/>
  </mergeCells>
  <dataValidations count="13">
    <dataValidation type="custom" allowBlank="1" showInputMessage="1" showErrorMessage="1" errorTitle="Չի կարելի" error="Չի կարելի" sqref="A52 A21">
      <formula1>"Ø³ïáõóíáÕ Í³é³ÛáõÃÛ³Ý íñ³ Ï³ï³ñíáÕ Í³ËëÁ (Ñ³½³ñ ¹ñ³Ù)"</formula1>
    </dataValidation>
    <dataValidation type="custom" allowBlank="1" showInputMessage="1" showErrorMessage="1" errorTitle="Հոոոոպ..." error="Չի կարելի" sqref="A57 A26">
      <formula1>"Ì³é³ÛáõÃÛáõÝ Ù³ïáõóáÕÇ (Ù³ïáõóáÕÝ»ñÇ) ³Ýí³ÝáõÙÁ"</formula1>
    </dataValidation>
    <dataValidation type="custom" allowBlank="1" showInputMessage="1" showErrorMessage="1" errorTitle="Հոոոոպ..." error="Չի կարելի" sqref="A72 A53 A103 A87 IW87 SS87 ACO87 AMK87 AWG87 BGC87 BPY87 BZU87 CJQ87 CTM87 DDI87 DNE87 DXA87 EGW87 EQS87 FAO87 FKK87 FUG87 GEC87 GNY87 GXU87 HHQ87 HRM87 IBI87 ILE87 IVA87 JEW87 JOS87 JYO87 KIK87 KSG87 LCC87 LLY87 LVU87 MFQ87 MPM87 MZI87 NJE87 NTA87 OCW87 OMS87 OWO87 PGK87 PQG87 QAC87 QJY87 QTU87 RDQ87 RNM87 RXI87 SHE87 SRA87 TAW87 TKS87 TUO87 UEK87 UOG87 UYC87 VHY87 VRU87 WBQ87 WLM87 WVI87 A22">
      <formula1>"Ìñ³·ÇñÁ (Íñ³·ñ»ñÁ), áñÇ (áñáÝó) ßñç³Ý³ÏÝ»ñáõÙ Çñ³Ï³Ý³óíáõÙ ¿ ù³Õ³ù³Ï³ÝáõÃÛ³Ý ÙÇçáó³éáõÙÁ"</formula1>
    </dataValidation>
    <dataValidation type="custom" allowBlank="1" showInputMessage="1" showErrorMessage="1" errorTitle="Հոոոոպ..." error="Չի կարելի" sqref="A74 A55 A105 A89 IW89 SS89 ACO89 AMK89 AWG89 BGC89 BPY89 BZU89 CJQ89 CTM89 DDI89 DNE89 DXA89 EGW89 EQS89 FAO89 FKK89 FUG89 GEC89 GNY89 GXU89 HHQ89 HRM89 IBI89 ILE89 IVA89 JEW89 JOS89 JYO89 KIK89 KSG89 LCC89 LLY89 LVU89 MFQ89 MPM89 MZI89 NJE89 NTA89 OCW89 OMS89 OWO89 PGK89 PQG89 QAC89 QJY89 QTU89 RDQ89 RNM89 RXI89 SHE89 SRA89 TAW89 TKS89 TUO89 UEK89 UOG89 UYC89 VHY89 VRU89 WBQ89 WLM89 WVI89 A24">
      <formula1>"ì»ñçÝ³Ï³Ý ³ñ¹ÛáõÝùÇ ÝÏ³ñ³·ñáõÃÛáõÝÁ"</formula1>
    </dataValidation>
    <dataValidation type="custom" allowBlank="1" showInputMessage="1" showErrorMessage="1" errorTitle="Հոոոոոոոպ..." error="Չի կարելի" sqref="A51 A20">
      <formula1>"Ä³ÙÏ»ï³ÛÝáõÃÛáõÝ"</formula1>
    </dataValidation>
    <dataValidation type="custom" allowBlank="1" showInputMessage="1" showErrorMessage="1" errorTitle="Հոոոոոպ" error="Չի կարելի" sqref="A50 A19">
      <formula1>"àñ³Ï³Ï³Ý"</formula1>
    </dataValidation>
    <dataValidation type="custom" allowBlank="1" showInputMessage="1" showErrorMessage="1" errorTitle="Հոոոոոոոոոպ!!!" error="Մի փոխեք այս դաշտը" sqref="A34:A49 A18">
      <formula1>"ø³Ý³Ï³Ï³Ý"</formula1>
    </dataValidation>
    <dataValidation type="custom" allowBlank="1" showInputMessage="1" showErrorMessage="1" errorTitle="Չի կարելի" error="Չի կարելի" sqref="A62 A29:B30 A92 A77 IW77 SS77 ACO77 AMK77 AWG77 BGC77 BPY77 BZU77 CJQ77 CTM77 DDI77 DNE77 DXA77 EGW77 EQS77 FAO77 FKK77 FUG77 GEC77 GNY77 GXU77 HHQ77 HRM77 IBI77 ILE77 IVA77 JEW77 JOS77 JYO77 KIK77 KSG77 LCC77 LLY77 LVU77 MFQ77 MPM77 MZI77 NJE77 NTA77 OCW77 OMS77 OWO77 PGK77 PQG77 QAC77 QJY77 QTU77 RDQ77 RNM77 RXI77 SHE77 SRA77 TAW77 TKS77 TUO77 UEK77 UOG77 UYC77 VHY77 VRU77 WBQ77 WLM77 WVI77 A13:B14">
      <formula1>"Ìñ³·ñ³ÛÇÝ ¹³ëÇãÁ"</formula1>
    </dataValidation>
    <dataValidation type="decimal" operator="greaterThan" allowBlank="1" showInputMessage="1" showErrorMessage="1" errorTitle="ՍԽԱԼ" error="Հազար անգամ զգուշացրեցի. ՄԻԱՅՆ ԹԻՎ_x000a_:-)" promptTitle="ՄԻԱՅՆ ԹԻՎ" prompt="առանց հազարները բաժանող ստորակետի և կետ՝ ամբողջն ու տասնրդականները բաժանելու համար" sqref="E68 E98:E99 E83 JA83 SW83 ACS83 AMO83 AWK83 BGG83 BQC83 BZY83 CJU83 CTQ83 DDM83 DNI83 DXE83 EHA83 EQW83 FAS83 FKO83 FUK83 GEG83 GOC83 GXY83 HHU83 HRQ83 IBM83 ILI83 IVE83 JFA83 JOW83 JYS83 KIO83 KSK83 LCG83 LMC83 LVY83 MFU83 MPQ83 MZM83 NJI83 NTE83 ODA83 OMW83 OWS83 PGO83 PQK83 QAG83 QKC83 QTY83 RDU83 RNQ83 RXM83 SHI83 SRE83 TBA83 TKW83 TUS83 UEO83 UOK83 UYG83 VIC83 VRY83 WBU83 WLQ83 WVM83 E21">
      <formula1>-10000000000000000000</formula1>
    </dataValidation>
    <dataValidation type="custom" allowBlank="1" showInputMessage="1" showErrorMessage="1" errorTitle="Չի կարելի" error="Չի կարելի" sqref="A70 A101 A85 IW85 SS85 ACO85 AMK85 AWG85 BGC85 BPY85 BZU85 CJQ85 CTM85 DDI85 DNE85 DXA85 EGW85 EQS85 FAO85 FKK85 FUG85 GEC85 GNY85 GXU85 HHQ85 HRM85 IBI85 ILE85 IVA85 JEW85 JOS85 JYO85 KIK85 KSG85 LCC85 LLY85 LVU85 MFQ85 MPM85 MZI85 NJE85 NTA85 OCW85 OMS85 OWO85 PGK85 PQG85 QAC85 QJY85 QTU85 RDQ85 RNM85 RXI85 SHE85 SRA85 TAW85 TKS85 TUO85 UEK85 UOG85 UYC85 VHY85 VRU85 WBQ85 WLM85 WVI85">
      <formula1>"Þ³Ñ³éáõÝ»ñÇ ÁÝïñáõÃÛ³Ý ã³÷³ÝÇßÝ»ñÁ"</formula1>
    </dataValidation>
    <dataValidation type="custom" allowBlank="1" showInputMessage="1" showErrorMessage="1" errorTitle="Չի կարելի" error="Չի կարելի" sqref="A67 A97 A82 IW82 SS82 ACO82 AMK82 AWG82 BGC82 BPY82 BZU82 CJQ82 CTM82 DDI82 DNE82 DXA82 EGW82 EQS82 FAO82 FKK82 FUG82 GEC82 GNY82 GXU82 HHQ82 HRM82 IBI82 ILE82 IVA82 JEW82 JOS82 JYO82 KIK82 KSG82 LCC82 LLY82 LVU82 MFQ82 MPM82 MZI82 NJE82 NTA82 OCW82 OMS82 OWO82 PGK82 PQG82 QAC82 QJY82 QTU82 RDQ82 RNM82 RXI82 SHE82 SRA82 TAW82 TKS82 TUO82 UEK82 UOG82 UYC82 VHY82 VRU82 WBQ82 WLM82 WVI82">
      <formula1>"Þ³Ñ³éáõÝ»ñÇ ù³Ý³ÏÁ"</formula1>
    </dataValidation>
    <dataValidation type="custom" allowBlank="1" showInputMessage="1" showErrorMessage="1" errorTitle="Չի կարելի" error="Չի կարելի" sqref="A69:C69 A100:C100 A84:C84 IW84:IY84 SS84:SU84 ACO84:ACQ84 AMK84:AMM84 AWG84:AWI84 BGC84:BGE84 BPY84:BQA84 BZU84:BZW84 CJQ84:CJS84 CTM84:CTO84 DDI84:DDK84 DNE84:DNG84 DXA84:DXC84 EGW84:EGY84 EQS84:EQU84 FAO84:FAQ84 FKK84:FKM84 FUG84:FUI84 GEC84:GEE84 GNY84:GOA84 GXU84:GXW84 HHQ84:HHS84 HRM84:HRO84 IBI84:IBK84 ILE84:ILG84 IVA84:IVC84 JEW84:JEY84 JOS84:JOU84 JYO84:JYQ84 KIK84:KIM84 KSG84:KSI84 LCC84:LCE84 LLY84:LMA84 LVU84:LVW84 MFQ84:MFS84 MPM84:MPO84 MZI84:MZK84 NJE84:NJG84 NTA84:NTC84 OCW84:OCY84 OMS84:OMU84 OWO84:OWQ84 PGK84:PGM84 PQG84:PQI84 QAC84:QAE84 QJY84:QKA84 QTU84:QTW84 RDQ84:RDS84 RNM84:RNO84 RXI84:RXK84 SHE84:SHG84 SRA84:SRC84 TAW84:TAY84 TKS84:TKU84 TUO84:TUQ84 UEK84:UEM84 UOG84:UOI84 UYC84:UYE84 VHY84:VIA84 VRU84:VRW84 WBQ84:WBS84 WLM84:WLO84 WVI84:WVK84">
      <formula1>"îñ³Ýëý»ñïÇ í×³ñÙ³Ý Ñ³×³Ë³Ï³ÝáõÃÛáõÝÁ"</formula1>
    </dataValidation>
    <dataValidation type="custom" allowBlank="1" showInputMessage="1" showErrorMessage="1" errorTitle="Չի կարելի" error="Չի կարելի" sqref="A68:C68 A98:C99 A83:C83 IW83:IY83 SS83:SU83 ACO83:ACQ83 AMK83:AMM83 AWG83:AWI83 BGC83:BGE83 BPY83:BQA83 BZU83:BZW83 CJQ83:CJS83 CTM83:CTO83 DDI83:DDK83 DNE83:DNG83 DXA83:DXC83 EGW83:EGY83 EQS83:EQU83 FAO83:FAQ83 FKK83:FKM83 FUG83:FUI83 GEC83:GEE83 GNY83:GOA83 GXU83:GXW83 HHQ83:HHS83 HRM83:HRO83 IBI83:IBK83 ILE83:ILG83 IVA83:IVC83 JEW83:JEY83 JOS83:JOU83 JYO83:JYQ83 KIK83:KIM83 KSG83:KSI83 LCC83:LCE83 LLY83:LMA83 LVU83:LVW83 MFQ83:MFS83 MPM83:MPO83 MZI83:MZK83 NJE83:NJG83 NTA83:NTC83 OCW83:OCY83 OMS83:OMU83 OWO83:OWQ83 PGK83:PGM83 PQG83:PQI83 QAC83:QAE83 QJY83:QKA83 QTU83:QTW83 RDQ83:RDS83 RNM83:RNO83 RXI83:RXK83 SHE83:SHG83 SRA83:SRC83 TAW83:TAY83 TKS83:TKU83 TUO83:TUQ83 UEK83:UEM83 UOG83:UOI83 UYC83:UYE83 VHY83:VIA83 VRU83:VRW83 WBQ83:WBS83 WLM83:WLO83 WVI83:WVK83">
      <formula1>"¶áõÙ³ñÁ (Ñ³½³ñ ¹ñ³Ù)"</formula1>
    </dataValidation>
  </dataValidations>
  <pageMargins left="0.25" right="0.25"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6"/>
  <sheetViews>
    <sheetView topLeftCell="A29" zoomScaleNormal="100" workbookViewId="0">
      <selection activeCell="C47" sqref="C47"/>
    </sheetView>
  </sheetViews>
  <sheetFormatPr defaultRowHeight="15" x14ac:dyDescent="0.25"/>
  <cols>
    <col min="1" max="1" width="11.42578125" customWidth="1"/>
    <col min="2" max="3" width="13.42578125" customWidth="1"/>
    <col min="4" max="4" width="61" customWidth="1"/>
    <col min="5" max="5" width="26.28515625" customWidth="1"/>
    <col min="8" max="8" width="12.28515625" bestFit="1" customWidth="1"/>
  </cols>
  <sheetData>
    <row r="1" spans="1:5" ht="16.5" x14ac:dyDescent="0.25">
      <c r="E1" s="12" t="s">
        <v>39</v>
      </c>
    </row>
    <row r="2" spans="1:5" ht="33" x14ac:dyDescent="0.25">
      <c r="E2" s="12" t="s">
        <v>10</v>
      </c>
    </row>
    <row r="3" spans="1:5" ht="16.5" x14ac:dyDescent="0.25">
      <c r="E3" s="12" t="s">
        <v>11</v>
      </c>
    </row>
    <row r="4" spans="1:5" ht="9" customHeight="1" x14ac:dyDescent="0.25">
      <c r="E4" s="12"/>
    </row>
    <row r="5" spans="1:5" ht="34.5" customHeight="1" x14ac:dyDescent="0.25">
      <c r="A5" s="168" t="s">
        <v>40</v>
      </c>
      <c r="B5" s="169"/>
      <c r="C5" s="169"/>
      <c r="D5" s="169"/>
      <c r="E5" s="169"/>
    </row>
    <row r="6" spans="1:5" ht="18.75" customHeight="1" x14ac:dyDescent="0.25">
      <c r="A6" s="28"/>
      <c r="B6" s="29"/>
      <c r="C6" s="29"/>
      <c r="D6" s="29"/>
      <c r="E6" s="29"/>
    </row>
    <row r="7" spans="1:5" ht="24" customHeight="1" x14ac:dyDescent="0.25">
      <c r="A7" s="170" t="s">
        <v>41</v>
      </c>
      <c r="B7" s="170"/>
      <c r="C7" s="170"/>
      <c r="D7" s="170"/>
      <c r="E7" s="170"/>
    </row>
    <row r="8" spans="1:5" ht="12.75" customHeight="1" x14ac:dyDescent="0.25">
      <c r="A8" s="170" t="s">
        <v>42</v>
      </c>
      <c r="B8" s="170"/>
      <c r="C8" s="170"/>
      <c r="D8" s="170"/>
      <c r="E8" s="170"/>
    </row>
    <row r="9" spans="1:5" ht="16.5" customHeight="1" x14ac:dyDescent="0.25">
      <c r="A9" s="170" t="s">
        <v>73</v>
      </c>
      <c r="B9" s="170"/>
      <c r="C9" s="170"/>
      <c r="D9" s="170"/>
      <c r="E9" s="170"/>
    </row>
    <row r="11" spans="1:5" ht="27" x14ac:dyDescent="0.25">
      <c r="A11" s="167" t="s">
        <v>26</v>
      </c>
      <c r="B11" s="167"/>
      <c r="C11" s="19" t="s">
        <v>27</v>
      </c>
      <c r="D11" s="167" t="s">
        <v>28</v>
      </c>
      <c r="E11" s="171" t="s">
        <v>29</v>
      </c>
    </row>
    <row r="12" spans="1:5" ht="27" x14ac:dyDescent="0.25">
      <c r="A12" s="19" t="s">
        <v>30</v>
      </c>
      <c r="B12" s="19" t="s">
        <v>31</v>
      </c>
      <c r="C12" s="19" t="s">
        <v>32</v>
      </c>
      <c r="D12" s="167"/>
      <c r="E12" s="171"/>
    </row>
    <row r="13" spans="1:5" x14ac:dyDescent="0.25">
      <c r="A13" s="20">
        <v>1116</v>
      </c>
      <c r="B13" s="21"/>
      <c r="C13" s="21"/>
      <c r="D13" s="22" t="s">
        <v>33</v>
      </c>
      <c r="E13" s="31"/>
    </row>
    <row r="14" spans="1:5" x14ac:dyDescent="0.25">
      <c r="A14" s="165"/>
      <c r="B14" s="165"/>
      <c r="C14" s="165"/>
      <c r="D14" s="23" t="s">
        <v>49</v>
      </c>
      <c r="E14" s="166">
        <f>+E20</f>
        <v>-32600</v>
      </c>
    </row>
    <row r="15" spans="1:5" x14ac:dyDescent="0.25">
      <c r="A15" s="165"/>
      <c r="B15" s="165"/>
      <c r="C15" s="165"/>
      <c r="D15" s="27" t="s">
        <v>34</v>
      </c>
      <c r="E15" s="166"/>
    </row>
    <row r="16" spans="1:5" ht="36.75" customHeight="1" x14ac:dyDescent="0.25">
      <c r="A16" s="165"/>
      <c r="B16" s="165"/>
      <c r="C16" s="165"/>
      <c r="D16" s="23" t="s">
        <v>50</v>
      </c>
      <c r="E16" s="166"/>
    </row>
    <row r="17" spans="1:8" x14ac:dyDescent="0.25">
      <c r="A17" s="165"/>
      <c r="B17" s="165"/>
      <c r="C17" s="165"/>
      <c r="D17" s="27" t="s">
        <v>35</v>
      </c>
      <c r="E17" s="166"/>
    </row>
    <row r="18" spans="1:8" x14ac:dyDescent="0.25">
      <c r="A18" s="165"/>
      <c r="B18" s="165"/>
      <c r="C18" s="165"/>
      <c r="D18" s="23" t="s">
        <v>51</v>
      </c>
      <c r="E18" s="166"/>
    </row>
    <row r="19" spans="1:8" x14ac:dyDescent="0.25">
      <c r="A19" s="165"/>
      <c r="B19" s="24"/>
      <c r="C19" s="24"/>
      <c r="D19" s="25" t="s">
        <v>36</v>
      </c>
      <c r="E19" s="26"/>
    </row>
    <row r="20" spans="1:8" x14ac:dyDescent="0.25">
      <c r="A20" s="165"/>
      <c r="B20" s="167" t="s">
        <v>53</v>
      </c>
      <c r="C20" s="167" t="s">
        <v>52</v>
      </c>
      <c r="D20" s="23" t="s">
        <v>54</v>
      </c>
      <c r="E20" s="166">
        <v>-32600</v>
      </c>
    </row>
    <row r="21" spans="1:8" x14ac:dyDescent="0.25">
      <c r="A21" s="165"/>
      <c r="B21" s="167"/>
      <c r="C21" s="167"/>
      <c r="D21" s="27" t="s">
        <v>37</v>
      </c>
      <c r="E21" s="166"/>
      <c r="H21" s="35"/>
    </row>
    <row r="22" spans="1:8" ht="54" x14ac:dyDescent="0.25">
      <c r="A22" s="165"/>
      <c r="B22" s="167"/>
      <c r="C22" s="167"/>
      <c r="D22" s="23" t="s">
        <v>55</v>
      </c>
      <c r="E22" s="166"/>
      <c r="H22" s="35"/>
    </row>
    <row r="23" spans="1:8" x14ac:dyDescent="0.25">
      <c r="A23" s="165"/>
      <c r="B23" s="167"/>
      <c r="C23" s="167"/>
      <c r="D23" s="27" t="s">
        <v>38</v>
      </c>
      <c r="E23" s="166"/>
    </row>
    <row r="24" spans="1:8" ht="40.5" x14ac:dyDescent="0.25">
      <c r="A24" s="165"/>
      <c r="B24" s="167"/>
      <c r="C24" s="167"/>
      <c r="D24" s="23" t="s">
        <v>56</v>
      </c>
      <c r="E24" s="166"/>
    </row>
    <row r="25" spans="1:8" x14ac:dyDescent="0.25">
      <c r="A25" s="20">
        <v>1022</v>
      </c>
      <c r="B25" s="21"/>
      <c r="C25" s="21"/>
      <c r="D25" s="22" t="s">
        <v>33</v>
      </c>
      <c r="E25" s="31"/>
    </row>
    <row r="26" spans="1:8" x14ac:dyDescent="0.25">
      <c r="A26" s="161"/>
      <c r="B26" s="167"/>
      <c r="C26" s="167"/>
      <c r="D26" s="23" t="s">
        <v>57</v>
      </c>
      <c r="E26" s="166">
        <f>E32+E35+E38</f>
        <v>35650</v>
      </c>
      <c r="H26" s="35"/>
    </row>
    <row r="27" spans="1:8" x14ac:dyDescent="0.25">
      <c r="A27" s="162"/>
      <c r="B27" s="167"/>
      <c r="C27" s="167"/>
      <c r="D27" s="27" t="s">
        <v>34</v>
      </c>
      <c r="E27" s="166"/>
    </row>
    <row r="28" spans="1:8" ht="54" x14ac:dyDescent="0.25">
      <c r="A28" s="162"/>
      <c r="B28" s="167"/>
      <c r="C28" s="167"/>
      <c r="D28" s="23" t="s">
        <v>58</v>
      </c>
      <c r="E28" s="166"/>
      <c r="G28" s="35"/>
    </row>
    <row r="29" spans="1:8" x14ac:dyDescent="0.25">
      <c r="A29" s="162"/>
      <c r="B29" s="167"/>
      <c r="C29" s="167"/>
      <c r="D29" s="27" t="s">
        <v>35</v>
      </c>
      <c r="E29" s="166"/>
    </row>
    <row r="30" spans="1:8" ht="27" x14ac:dyDescent="0.25">
      <c r="A30" s="162"/>
      <c r="B30" s="167"/>
      <c r="C30" s="167"/>
      <c r="D30" s="23" t="s">
        <v>59</v>
      </c>
      <c r="E30" s="166"/>
    </row>
    <row r="31" spans="1:8" x14ac:dyDescent="0.25">
      <c r="A31" s="162"/>
      <c r="B31" s="24"/>
      <c r="C31" s="24"/>
      <c r="D31" s="25" t="s">
        <v>60</v>
      </c>
      <c r="E31" s="26"/>
    </row>
    <row r="32" spans="1:8" ht="40.5" x14ac:dyDescent="0.25">
      <c r="A32" s="162"/>
      <c r="B32" s="167" t="s">
        <v>62</v>
      </c>
      <c r="C32" s="167" t="s">
        <v>52</v>
      </c>
      <c r="D32" s="23" t="s">
        <v>63</v>
      </c>
      <c r="E32" s="166">
        <v>-18000</v>
      </c>
    </row>
    <row r="33" spans="1:5" x14ac:dyDescent="0.25">
      <c r="A33" s="162"/>
      <c r="B33" s="167"/>
      <c r="C33" s="167"/>
      <c r="D33" s="27" t="s">
        <v>61</v>
      </c>
      <c r="E33" s="166"/>
    </row>
    <row r="34" spans="1:5" ht="27" x14ac:dyDescent="0.25">
      <c r="A34" s="162"/>
      <c r="B34" s="167"/>
      <c r="C34" s="167"/>
      <c r="D34" s="23" t="s">
        <v>64</v>
      </c>
      <c r="E34" s="166"/>
    </row>
    <row r="35" spans="1:5" s="34" customFormat="1" ht="40.5" x14ac:dyDescent="0.25">
      <c r="A35" s="162"/>
      <c r="B35" s="167" t="s">
        <v>123</v>
      </c>
      <c r="C35" s="167" t="s">
        <v>52</v>
      </c>
      <c r="D35" s="23" t="s">
        <v>124</v>
      </c>
      <c r="E35" s="166">
        <v>-54600</v>
      </c>
    </row>
    <row r="36" spans="1:5" s="34" customFormat="1" ht="13.5" x14ac:dyDescent="0.25">
      <c r="A36" s="162"/>
      <c r="B36" s="167"/>
      <c r="C36" s="167"/>
      <c r="D36" s="27" t="s">
        <v>61</v>
      </c>
      <c r="E36" s="166"/>
    </row>
    <row r="37" spans="1:5" s="34" customFormat="1" ht="27" x14ac:dyDescent="0.25">
      <c r="A37" s="162"/>
      <c r="B37" s="167"/>
      <c r="C37" s="167"/>
      <c r="D37" s="23" t="s">
        <v>125</v>
      </c>
      <c r="E37" s="166"/>
    </row>
    <row r="38" spans="1:5" s="34" customFormat="1" ht="27" x14ac:dyDescent="0.25">
      <c r="A38" s="162"/>
      <c r="B38" s="167" t="s">
        <v>162</v>
      </c>
      <c r="C38" s="167" t="s">
        <v>52</v>
      </c>
      <c r="D38" s="23" t="s">
        <v>164</v>
      </c>
      <c r="E38" s="166">
        <v>108250</v>
      </c>
    </row>
    <row r="39" spans="1:5" s="34" customFormat="1" ht="13.5" x14ac:dyDescent="0.25">
      <c r="A39" s="162"/>
      <c r="B39" s="167"/>
      <c r="C39" s="167"/>
      <c r="D39" s="27" t="s">
        <v>61</v>
      </c>
      <c r="E39" s="166"/>
    </row>
    <row r="40" spans="1:5" s="34" customFormat="1" ht="27" x14ac:dyDescent="0.25">
      <c r="A40" s="163"/>
      <c r="B40" s="167"/>
      <c r="C40" s="167"/>
      <c r="D40" s="23" t="s">
        <v>165</v>
      </c>
      <c r="E40" s="166"/>
    </row>
    <row r="41" spans="1:5" x14ac:dyDescent="0.25">
      <c r="A41" s="20">
        <v>1103</v>
      </c>
      <c r="B41" s="21"/>
      <c r="C41" s="21"/>
      <c r="D41" s="22" t="s">
        <v>33</v>
      </c>
      <c r="E41" s="31"/>
    </row>
    <row r="42" spans="1:5" x14ac:dyDescent="0.25">
      <c r="A42" s="164"/>
      <c r="B42" s="165"/>
      <c r="C42" s="165"/>
      <c r="D42" s="23" t="s">
        <v>65</v>
      </c>
      <c r="E42" s="166">
        <f>E48</f>
        <v>-3300</v>
      </c>
    </row>
    <row r="43" spans="1:5" x14ac:dyDescent="0.25">
      <c r="A43" s="164"/>
      <c r="B43" s="165"/>
      <c r="C43" s="165"/>
      <c r="D43" s="27" t="s">
        <v>34</v>
      </c>
      <c r="E43" s="166"/>
    </row>
    <row r="44" spans="1:5" x14ac:dyDescent="0.25">
      <c r="A44" s="164"/>
      <c r="B44" s="165"/>
      <c r="C44" s="165"/>
      <c r="D44" s="23" t="s">
        <v>66</v>
      </c>
      <c r="E44" s="166"/>
    </row>
    <row r="45" spans="1:5" x14ac:dyDescent="0.25">
      <c r="A45" s="164"/>
      <c r="B45" s="165"/>
      <c r="C45" s="165"/>
      <c r="D45" s="27" t="s">
        <v>35</v>
      </c>
      <c r="E45" s="166"/>
    </row>
    <row r="46" spans="1:5" x14ac:dyDescent="0.25">
      <c r="A46" s="164"/>
      <c r="B46" s="165"/>
      <c r="C46" s="165"/>
      <c r="D46" s="23" t="s">
        <v>67</v>
      </c>
      <c r="E46" s="166"/>
    </row>
    <row r="47" spans="1:5" x14ac:dyDescent="0.25">
      <c r="A47" s="164"/>
      <c r="B47" s="24"/>
      <c r="C47" s="24"/>
      <c r="D47" s="25" t="s">
        <v>69</v>
      </c>
      <c r="E47" s="26"/>
    </row>
    <row r="48" spans="1:5" ht="27" x14ac:dyDescent="0.25">
      <c r="A48" s="164"/>
      <c r="B48" s="167" t="s">
        <v>68</v>
      </c>
      <c r="C48" s="167" t="s">
        <v>52</v>
      </c>
      <c r="D48" s="23" t="s">
        <v>70</v>
      </c>
      <c r="E48" s="166">
        <v>-3300</v>
      </c>
    </row>
    <row r="49" spans="1:5" x14ac:dyDescent="0.25">
      <c r="A49" s="164"/>
      <c r="B49" s="167"/>
      <c r="C49" s="167"/>
      <c r="D49" s="27" t="s">
        <v>37</v>
      </c>
      <c r="E49" s="166"/>
    </row>
    <row r="50" spans="1:5" ht="40.5" x14ac:dyDescent="0.25">
      <c r="A50" s="164"/>
      <c r="B50" s="167"/>
      <c r="C50" s="167"/>
      <c r="D50" s="23" t="s">
        <v>71</v>
      </c>
      <c r="E50" s="166"/>
    </row>
    <row r="51" spans="1:5" x14ac:dyDescent="0.25">
      <c r="A51" s="164"/>
      <c r="B51" s="167"/>
      <c r="C51" s="167"/>
      <c r="D51" s="27" t="s">
        <v>38</v>
      </c>
      <c r="E51" s="166"/>
    </row>
    <row r="52" spans="1:5" ht="40.5" x14ac:dyDescent="0.25">
      <c r="A52" s="164"/>
      <c r="B52" s="167"/>
      <c r="C52" s="167"/>
      <c r="D52" s="23" t="s">
        <v>72</v>
      </c>
      <c r="E52" s="166"/>
    </row>
    <row r="53" spans="1:5" x14ac:dyDescent="0.25">
      <c r="A53" s="20">
        <v>1059</v>
      </c>
      <c r="B53" s="21"/>
      <c r="C53" s="21"/>
      <c r="D53" s="22" t="s">
        <v>33</v>
      </c>
      <c r="E53" s="31"/>
    </row>
    <row r="54" spans="1:5" x14ac:dyDescent="0.25">
      <c r="A54" s="164"/>
      <c r="B54" s="165"/>
      <c r="C54" s="165"/>
      <c r="D54" s="23" t="s">
        <v>128</v>
      </c>
      <c r="E54" s="166">
        <f>E60</f>
        <v>250</v>
      </c>
    </row>
    <row r="55" spans="1:5" x14ac:dyDescent="0.25">
      <c r="A55" s="164"/>
      <c r="B55" s="165"/>
      <c r="C55" s="165"/>
      <c r="D55" s="27" t="s">
        <v>34</v>
      </c>
      <c r="E55" s="166"/>
    </row>
    <row r="56" spans="1:5" ht="108" x14ac:dyDescent="0.25">
      <c r="A56" s="164"/>
      <c r="B56" s="165"/>
      <c r="C56" s="165"/>
      <c r="D56" s="36" t="s">
        <v>129</v>
      </c>
      <c r="E56" s="166"/>
    </row>
    <row r="57" spans="1:5" x14ac:dyDescent="0.25">
      <c r="A57" s="164"/>
      <c r="B57" s="165"/>
      <c r="C57" s="165"/>
      <c r="D57" s="27" t="s">
        <v>35</v>
      </c>
      <c r="E57" s="166"/>
    </row>
    <row r="58" spans="1:5" x14ac:dyDescent="0.25">
      <c r="A58" s="164"/>
      <c r="B58" s="165"/>
      <c r="C58" s="165"/>
      <c r="D58" s="23" t="s">
        <v>130</v>
      </c>
      <c r="E58" s="166"/>
    </row>
    <row r="59" spans="1:5" x14ac:dyDescent="0.25">
      <c r="A59" s="164"/>
      <c r="B59" s="24"/>
      <c r="C59" s="24"/>
      <c r="D59" s="25" t="s">
        <v>36</v>
      </c>
      <c r="E59" s="26"/>
    </row>
    <row r="60" spans="1:5" ht="40.5" x14ac:dyDescent="0.25">
      <c r="A60" s="164"/>
      <c r="B60" s="167" t="s">
        <v>131</v>
      </c>
      <c r="C60" s="167" t="s">
        <v>52</v>
      </c>
      <c r="D60" s="23" t="s">
        <v>133</v>
      </c>
      <c r="E60" s="166">
        <v>250</v>
      </c>
    </row>
    <row r="61" spans="1:5" x14ac:dyDescent="0.25">
      <c r="A61" s="164"/>
      <c r="B61" s="167"/>
      <c r="C61" s="167"/>
      <c r="D61" s="27" t="s">
        <v>37</v>
      </c>
      <c r="E61" s="166"/>
    </row>
    <row r="62" spans="1:5" ht="72" customHeight="1" x14ac:dyDescent="0.25">
      <c r="A62" s="164"/>
      <c r="B62" s="167"/>
      <c r="C62" s="167"/>
      <c r="D62" s="23" t="s">
        <v>132</v>
      </c>
      <c r="E62" s="166"/>
    </row>
    <row r="63" spans="1:5" x14ac:dyDescent="0.25">
      <c r="A63" s="164"/>
      <c r="B63" s="167"/>
      <c r="C63" s="167"/>
      <c r="D63" s="27" t="s">
        <v>38</v>
      </c>
      <c r="E63" s="166"/>
    </row>
    <row r="64" spans="1:5" ht="27" x14ac:dyDescent="0.25">
      <c r="A64" s="164"/>
      <c r="B64" s="167"/>
      <c r="C64" s="167"/>
      <c r="D64" s="23" t="s">
        <v>127</v>
      </c>
      <c r="E64" s="166"/>
    </row>
    <row r="66" spans="1:5" ht="59.25" customHeight="1" x14ac:dyDescent="0.25">
      <c r="A66" s="172" t="s">
        <v>117</v>
      </c>
      <c r="B66" s="172"/>
      <c r="C66" s="172"/>
      <c r="D66" s="172"/>
      <c r="E66" s="172"/>
    </row>
  </sheetData>
  <mergeCells count="42">
    <mergeCell ref="E35:E37"/>
    <mergeCell ref="A66:E66"/>
    <mergeCell ref="A42:A52"/>
    <mergeCell ref="B42:B46"/>
    <mergeCell ref="C42:C46"/>
    <mergeCell ref="E42:E46"/>
    <mergeCell ref="B48:B52"/>
    <mergeCell ref="C48:C52"/>
    <mergeCell ref="E48:E52"/>
    <mergeCell ref="E14:E18"/>
    <mergeCell ref="E20:E24"/>
    <mergeCell ref="B26:B30"/>
    <mergeCell ref="C26:C30"/>
    <mergeCell ref="E26:E30"/>
    <mergeCell ref="A14:A24"/>
    <mergeCell ref="B14:B18"/>
    <mergeCell ref="C14:C18"/>
    <mergeCell ref="B20:B24"/>
    <mergeCell ref="C20:C24"/>
    <mergeCell ref="A5:E5"/>
    <mergeCell ref="A7:E7"/>
    <mergeCell ref="A8:E8"/>
    <mergeCell ref="A9:E9"/>
    <mergeCell ref="A11:B11"/>
    <mergeCell ref="D11:D12"/>
    <mergeCell ref="E11:E12"/>
    <mergeCell ref="A26:A40"/>
    <mergeCell ref="A54:A64"/>
    <mergeCell ref="B54:B58"/>
    <mergeCell ref="C54:C58"/>
    <mergeCell ref="E54:E58"/>
    <mergeCell ref="B60:B64"/>
    <mergeCell ref="C60:C64"/>
    <mergeCell ref="E60:E64"/>
    <mergeCell ref="B32:B34"/>
    <mergeCell ref="C32:C34"/>
    <mergeCell ref="E32:E34"/>
    <mergeCell ref="B38:B40"/>
    <mergeCell ref="C38:C40"/>
    <mergeCell ref="E38:E40"/>
    <mergeCell ref="B35:B37"/>
    <mergeCell ref="C35:C37"/>
  </mergeCells>
  <dataValidations count="1">
    <dataValidation type="decimal" operator="greaterThanOrEqual" allowBlank="1" showInputMessage="1" showErrorMessage="1" sqref="E14:E18 E42:E46 E54:E58">
      <formula1>0</formula1>
    </dataValidation>
  </dataValidations>
  <pageMargins left="0.7" right="0.7" top="0.75" bottom="0.75" header="0.3" footer="0.3"/>
  <pageSetup paperSize="9" scale="6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Հավելված 1</vt:lpstr>
      <vt:lpstr>Հավելված 2</vt:lpstr>
      <vt:lpstr>Հավելված 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2016-12-21T07:08:58Z</dcterms:modified>
</cp:coreProperties>
</file>