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19440" windowHeight="15000"/>
  </bookViews>
  <sheets>
    <sheet name="Հավելված 1" sheetId="3" r:id="rId1"/>
    <sheet name="Հավելված 2" sheetId="4" r:id="rId2"/>
    <sheet name="Հավելված 3" sheetId="8" r:id="rId3"/>
    <sheet name="Հավելված 4" sheetId="9" r:id="rId4"/>
  </sheets>
  <definedNames>
    <definedName name="_xlnm.Print_Area" localSheetId="0">'Հավելված 1'!$A$1:$H$25</definedName>
    <definedName name="_xlnm.Print_Area" localSheetId="1">'Հավելված 2'!$A$1:$E$17</definedName>
    <definedName name="_xlnm.Print_Area" localSheetId="2">'Հավելված 3'!$A$1:$H$15</definedName>
    <definedName name="_xlnm.Print_Area" localSheetId="3">'Հավելված 4'!$A$1:$E$15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9" l="1"/>
  <c r="E8" i="9" s="1"/>
  <c r="E7" i="9" s="1"/>
  <c r="D10" i="9"/>
  <c r="D8" i="9" s="1"/>
  <c r="D7" i="9" s="1"/>
  <c r="D15" i="8" l="1"/>
  <c r="D10" i="8" s="1"/>
  <c r="H6" i="3" l="1"/>
  <c r="G6" i="3"/>
  <c r="H22" i="3"/>
  <c r="G22" i="3"/>
  <c r="G21" i="3" s="1"/>
  <c r="G20" i="3" s="1"/>
  <c r="H24" i="3" l="1"/>
  <c r="G24" i="3"/>
  <c r="H21" i="3" l="1"/>
  <c r="G19" i="3"/>
  <c r="G17" i="3" s="1"/>
  <c r="G15" i="3" s="1"/>
  <c r="H20" i="3" l="1"/>
  <c r="H19" i="3" s="1"/>
  <c r="H17" i="3" s="1"/>
  <c r="H15" i="3" s="1"/>
</calcChain>
</file>

<file path=xl/sharedStrings.xml><?xml version="1.0" encoding="utf-8"?>
<sst xmlns="http://schemas.openxmlformats.org/spreadsheetml/2006/main" count="111" uniqueCount="83">
  <si>
    <t xml:space="preserve"> ՀՀ ազգային անվտանգության ծառայություն</t>
  </si>
  <si>
    <t xml:space="preserve"> Ազգային անվտանգություն</t>
  </si>
  <si>
    <t xml:space="preserve"> Ծրագրային դասիչը</t>
  </si>
  <si>
    <t xml:space="preserve"> Ինն ամիս</t>
  </si>
  <si>
    <t xml:space="preserve"> Տարի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</si>
  <si>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</si>
  <si>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</si>
  <si>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</si>
  <si>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</si>
  <si>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</si>
  <si>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ՀԱՍԱՐԱԿԱԿԱՆ ԿԱՐԳ,  ԱՆՎՏԱՆԳՈՒԹՅՈՒՆ ԵՎ ԴԱՏԱԿԱՆ ԳՈՐԾՈՒՆԵՈՒԹՅՈՒՆ</t>
  </si>
  <si>
    <t xml:space="preserve"> Հասարակական կարգ և անվտանգություն</t>
  </si>
  <si>
    <t>հազար դրամներով</t>
  </si>
  <si>
    <t xml:space="preserve"> Բաժին</t>
  </si>
  <si>
    <t xml:space="preserve"> Խումբ</t>
  </si>
  <si>
    <t xml:space="preserve"> Դաս</t>
  </si>
  <si>
    <t>Ծրագիր</t>
  </si>
  <si>
    <t>Միջոցառում</t>
  </si>
  <si>
    <t>03</t>
  </si>
  <si>
    <t>01</t>
  </si>
  <si>
    <t>02</t>
  </si>
  <si>
    <t>Գործառական դասիչը</t>
  </si>
  <si>
    <t xml:space="preserve"> ԸՆԴԱՄԵՆԸ ԾԱԽՍԵՐ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</si>
  <si>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</si>
  <si>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</si>
  <si>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</si>
  <si>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</si>
  <si>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</si>
  <si>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</si>
  <si>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</si>
  <si>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</si>
  <si>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</si>
  <si>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ինն ամիս </t>
  </si>
  <si>
    <t xml:space="preserve">տարի </t>
  </si>
  <si>
    <t xml:space="preserve"> Միջոցառումն իրականացնողի անվանումը`</t>
  </si>
  <si>
    <t>Հավելված N 3                                              ՀՀ կառավարության 2019 թվականի   _________-ի N  ___  որոշման</t>
  </si>
  <si>
    <t xml:space="preserve"> Միջոցառման վրա կատարվող ծախսը (հազ. դրամ) </t>
  </si>
  <si>
    <t xml:space="preserve">առաջին կիսամյակ </t>
  </si>
  <si>
    <t>ՀՀ ազգային անվտանգության ծառայություն</t>
  </si>
  <si>
    <t xml:space="preserve"> Ազգային անվտանգություն </t>
  </si>
  <si>
    <t xml:space="preserve"> ՀՀ ազգային անվտանգության ծառայություն </t>
  </si>
  <si>
    <t xml:space="preserve">ՀԱՅԱՍՏԱՆԻ ՀԱՆՐԱՊԵՏՈՒԹՅԱՆ ԿԱՌԱՎԱՐՈՒԹՅԱՆ 2018 ԹՎԱԿԱՆԻ ԴԵԿՏԵՄԲԵՐԻ 27-Ի N 1515-Ն  ՈՐՈՇՄԱՆ 
N N 3 ԵՎ 4 ՀԱՎԵԼՎԱԾՆԵՐՈՒՄ ԿԱՏԱՐՎՈՂ ՓՈՓՈԽՈՒԹՅՈՒՆՆԵՐԸ </t>
  </si>
  <si>
    <t xml:space="preserve"> Ազգային անվտանգության համակարգի շենքային ապահովվածության բարելավում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</si>
  <si>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</si>
  <si>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</si>
  <si>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</si>
  <si>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շինարարություն</t>
  </si>
  <si>
    <t xml:space="preserve"> ԱՅԼ ՀԻՄՆԱԿԱՆ ՄԻՋՈՑՆԵՐ</t>
  </si>
  <si>
    <t xml:space="preserve"> - Նախագծահետազոտական ծախսեր</t>
  </si>
  <si>
    <t xml:space="preserve"> Ազգային անվտանգության համակարգի շենքային ապահովվածության բարելավում </t>
  </si>
  <si>
    <t xml:space="preserve"> Ազգային անվտանգության համակարգի ստորաբաժանումների վարչական շենքերի կառուցում՝ կապիտալ վերանորոգում՝ շինարարական և կապիտալ նորոգման օբյեկտների նախագծահետազոտական փաստաթղթերի պատրաստում </t>
  </si>
  <si>
    <t xml:space="preserve"> Պետական մարմնի կողմից օգտագործվող ոչ ֆինանսական ակտիվների հետ գործառնություններ </t>
  </si>
  <si>
    <t>այդ թվում` ըստ կատարողների</t>
  </si>
  <si>
    <t>-</t>
  </si>
  <si>
    <t>Հավելված N 1                                               ՀՀ կառավարության 2019 թվականի   _________-ի N  ___  որոշման</t>
  </si>
  <si>
    <t>Հավելված N 2                                              ՀՀ կառավարության 2019 թվականի   _________-ի N  ___  որոշման</t>
  </si>
  <si>
    <t xml:space="preserve">«ՀԱՅԱՍՏԱՆԻ ՀԱՆՐԱՊԵՏՈՒԹՅԱՆ 2019 ԹՎԱԿԱՆԻ ՊԵՏԱԿԱՆ ԲՅՈՒՋԵԻ ՄԱՍԻՆ» ՀԱՅԱՍՏԱՆԻ ՀԱՆՐԱՊԵՏՈՒԹՅԱՆ 
ՕՐԵՆՔԻ N 1 ՀԱՎԵԼՎԱԾԻ N 3 ԱՂՅՈՒՍԱԿՈՒՄ ԿԱՏԱՐՎՈՂ ՓՈՓՈԽՈՒԹՅՈՒՆՆԵՐԸ ԵՎ ԼՐԱՑՈՒՄՆԵՐԸ 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</si>
  <si>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</si>
  <si>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</si>
  <si>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այդ թվում՝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</si>
  <si>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</si>
  <si>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</si>
  <si>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</si>
  <si>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</si>
  <si>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</si>
  <si>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</si>
  <si>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Ընդամենը</t>
  </si>
  <si>
    <t>ՀՀ ԱԶԳԱՅԻՆ ԱՆՎՏԱՆԳՈՒԹՅԱՆ ԾԱՌԱՅՈՒԹՅՈՒՆ</t>
  </si>
  <si>
    <t>այդ թվում`</t>
  </si>
  <si>
    <t>Ազգային անվտանգության համակարգի շենքային ապահովվածության բարելավում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</si>
  <si>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</si>
  <si>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Ինն ամիս</t>
  </si>
  <si>
    <t>Տարի</t>
  </si>
  <si>
    <t>այդ թվում՝ ըստ ուղղությունների</t>
  </si>
  <si>
    <t>ՀԱՅԱՍՏԱՆԻ ՀԱՆՐԱՊԵՏՈՒԹՅԱՆ ԿԱՌԱՎԱՐՈՒԹՅԱՆ 2018 ԹՎԱԿԱՆԻ ԴԵԿՏԵՄԲԵՐԻ 27-Ի N 1515-Ն ՈՐՈՇՄԱՆ N 5 ՀԱՎԵԼՎԱԾԻ N 2 ԱՂՅՈՒՍԱԿՈՒՄ ԿԱՏԱՐՎՈՂ ՓՈՓՈԽՈՒԹՅՈՒՆՆԵՐԸ ԵՎ ԼՐԱՑՈՒՄՆԵՐԸ</t>
  </si>
  <si>
    <t>ՀԱՅԱՍՏԱՆԻ ՀԱՆՐԱՊԵՏՈՒԹՅԱՆ ԿԱՌԱՎԱՐՈՒԹՅԱՆ 2018 ԹՎԱԿԱՆԻ ԴԵԿՏԵՄԲԵՐԻ 27-Ի N 1515-Ն  ՈՐՈՇՄԱՆ N 11 ՀԱՎԵԼՎԱԾԻ N 11.32 ԱՂՅՈՒՍԱԿՈՒՄ ԵՎ  N 11.1 ՀԱՎԵԼՎԱԾԻ N  11.1.38  ԱՂՅՈՒՍԱԿՈՒՄԿԱՏԱՐՎՈՂ ՓՈՓՈԽՈՒԹՅՈՒՆՆԵՐԸ</t>
  </si>
  <si>
    <t>Հավելված N 4                                             ՀՀ կառավարության 2019 թվականի   _________-ի N  ___  որոշման</t>
  </si>
  <si>
    <t>Պետական սահմանի նախագծանախահաշվային փաստաթղթերի պատրաստում</t>
  </si>
  <si>
    <t xml:space="preserve">Ցուցանիշների փոփոխությունը   (ավելացումները նշված են դրական նշանով) </t>
  </si>
  <si>
    <t>Ցուցանիշների փոփոխությունները (ավելացումները նշված են դրական նշանով, իսկ նվազեցումները՝ փակագծում)</t>
  </si>
  <si>
    <t>Նախագծահետազոտական փաստաթղթերի թիվ, հատ</t>
  </si>
  <si>
    <t>«Դեբեդավան» սահմանապահ ուղեկալի կառուցում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</si>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</sst>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_-* #,##0.00_-;\-* #,##0.00_-;_-* &quot;-&quot;??_-;_-@_-"/>
    <numFmt numFmtId="166" formatCode="##,##0.0;\(##,##0.0\);\-"/>
    <numFmt numFmtId="167" formatCode="#,##0.0_);\(#,##0.0\)"/>
    <numFmt numFmtId="168" formatCode="_(* #,##0.0_);_(* \(#,##0.0\);_(* &quot;-&quot;??_);_(@_)"/>
    <numFmt numFmtId="169" formatCode="#,##0.000_);\(#,##0.000\)"/>
    <numFmt numFmtId="170" formatCode="_-* #,##0.0_-;\-* #,##0.0_-;_-* &quot;-&quot;??_-;_-@_-"/>
  </numFmts>
  <fonts count="30" x14ac:knownFonts="1">
    <font>
      <sz val="11"/>
      <color theme="1"/>
      <name val="Calibri"/>
      <family val="2"/>
      <scheme val="minor"/>
    </font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name val="Arial Armenian"/>
      <family val="2"/>
    </font>
    <font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i/>
      <sz val="11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sz val="10"/>
      <color theme="1"/>
      <name val="GHEA Grapalat"/>
      <family val="3"/>
    </font>
    <font>
      <sz val="12"/>
      <name val="GHEA Grapalat"/>
      <family val="3"/>
    </font>
    <font>
      <sz val="10"/>
      <color rgb="FFFF0000"/>
      <name val="GHEA Grapalat"/>
      <family val="3"/>
    </font>
    <font>
      <b/>
      <sz val="10"/>
      <color rgb="FF000000"/>
      <name val="GHEA Grapalat"/>
      <family val="3"/>
    </font>
    <font>
      <b/>
      <sz val="12"/>
      <color rgb="FF000000"/>
      <name val="GHEA Grapalat"/>
      <family val="3"/>
    </font>
    <font>
      <b/>
      <u/>
      <sz val="12"/>
      <color rgb="FF000000"/>
      <name val="GHEA Grapalat"/>
      <family val="3"/>
    </font>
    <font>
      <b/>
      <sz val="12"/>
      <name val="GHEA Grapalat"/>
      <family val="3"/>
    </font>
    <font>
      <b/>
      <i/>
      <sz val="12"/>
      <name val="GHEA Grapalat"/>
      <family val="3"/>
    </font>
    <font>
      <sz val="12"/>
      <color theme="1"/>
      <name val="GHEA Grapalat"/>
      <family val="3"/>
    </font>
    <font>
      <sz val="8"/>
      <color theme="1"/>
      <name val="GHEA Grapalat"/>
      <family val="3"/>
    </font>
    <font>
      <b/>
      <sz val="9"/>
      <color rgb="FF000000"/>
      <name val="GHEA Grapalat"/>
      <family val="3"/>
    </font>
    <font>
      <b/>
      <sz val="8"/>
      <color rgb="FF000000"/>
      <name val="GHEA Grapalat"/>
      <family val="3"/>
    </font>
    <font>
      <sz val="10"/>
      <color rgb="FF000000"/>
      <name val="GHEA Grapalat"/>
      <family val="3"/>
    </font>
    <font>
      <sz val="9"/>
      <color theme="1"/>
      <name val="GHEA Grapalat"/>
      <family val="3"/>
    </font>
    <font>
      <sz val="9"/>
      <color rgb="FF000000"/>
      <name val="GHEA Grapalat"/>
      <family val="3"/>
    </font>
    <font>
      <i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ill="0" applyBorder="0" applyProtection="0">
      <alignment horizontal="right" vertical="top"/>
    </xf>
    <xf numFmtId="165" fontId="2" fillId="0" borderId="0" applyFont="0" applyFill="0" applyBorder="0" applyAlignment="0" applyProtection="0"/>
    <xf numFmtId="0" fontId="5" fillId="0" borderId="0"/>
  </cellStyleXfs>
  <cellXfs count="106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9" fontId="6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0" xfId="3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0" fontId="3" fillId="0" borderId="1" xfId="2" applyNumberFormat="1" applyFont="1" applyBorder="1" applyAlignment="1">
      <alignment horizontal="center" vertical="center"/>
    </xf>
    <xf numFmtId="168" fontId="15" fillId="2" borderId="1" xfId="2" applyNumberFormat="1" applyFont="1" applyFill="1" applyBorder="1" applyAlignment="1">
      <alignment horizontal="right" vertical="top"/>
    </xf>
    <xf numFmtId="169" fontId="16" fillId="0" borderId="1" xfId="2" applyNumberFormat="1" applyFont="1" applyBorder="1" applyAlignment="1">
      <alignment horizontal="center" vertical="center"/>
    </xf>
    <xf numFmtId="0" fontId="7" fillId="0" borderId="0" xfId="3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67" fontId="17" fillId="0" borderId="4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textRotation="90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7" fontId="18" fillId="0" borderId="1" xfId="0" applyNumberFormat="1" applyFont="1" applyFill="1" applyBorder="1" applyAlignment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horizontal="center" vertical="center" wrapText="1"/>
    </xf>
    <xf numFmtId="164" fontId="20" fillId="0" borderId="0" xfId="2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7" fontId="2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164" fontId="21" fillId="0" borderId="0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>
      <alignment vertical="center" wrapText="1"/>
    </xf>
    <xf numFmtId="170" fontId="22" fillId="0" borderId="1" xfId="2" applyNumberFormat="1" applyFont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2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6" fillId="0" borderId="1" xfId="2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7" fillId="0" borderId="0" xfId="3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167" fontId="25" fillId="0" borderId="2" xfId="0" applyNumberFormat="1" applyFont="1" applyFill="1" applyBorder="1" applyAlignment="1">
      <alignment horizontal="center" vertical="center" wrapText="1"/>
    </xf>
    <xf numFmtId="167" fontId="25" fillId="0" borderId="4" xfId="0" applyNumberFormat="1" applyFont="1" applyFill="1" applyBorder="1" applyAlignment="1">
      <alignment horizontal="center" vertical="center" wrapText="1"/>
    </xf>
    <xf numFmtId="167" fontId="24" fillId="0" borderId="1" xfId="0" applyNumberFormat="1" applyFont="1" applyFill="1" applyBorder="1" applyAlignment="1">
      <alignment horizontal="center" vertical="center" wrapText="1"/>
    </xf>
    <xf numFmtId="167" fontId="28" fillId="0" borderId="0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_General 17.02.04" xfId="3"/>
    <cellStyle name="SN_24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60" zoomScaleNormal="90" workbookViewId="0">
      <selection activeCell="G4" sqref="G4:H4"/>
    </sheetView>
  </sheetViews>
  <sheetFormatPr defaultRowHeight="15" x14ac:dyDescent="0.25"/>
  <cols>
    <col min="1" max="1" width="7.140625" customWidth="1"/>
    <col min="2" max="2" width="7.7109375" customWidth="1"/>
    <col min="3" max="3" width="6.5703125" customWidth="1"/>
    <col min="4" max="4" width="9.140625" customWidth="1"/>
    <col min="5" max="5" width="12.85546875" customWidth="1"/>
    <col min="6" max="6" width="46.28515625" customWidth="1"/>
    <col min="7" max="7" width="13.85546875" customWidth="1"/>
    <col min="8" max="8" width="15" customWidth="1"/>
  </cols>
  <sheetData>
    <row r="1" spans="1:9" ht="63" customHeight="1" x14ac:dyDescent="0.3">
      <c r="A1" s="1"/>
      <c r="B1" s="1"/>
      <c r="C1" s="1"/>
      <c r="D1" s="72"/>
      <c r="E1" s="72"/>
      <c r="F1" s="72"/>
      <c r="G1" s="67" t="s">
        <v>54</v>
      </c>
      <c r="H1" s="67"/>
    </row>
    <row r="2" spans="1:9" ht="50.25" customHeight="1" x14ac:dyDescent="0.25">
      <c r="A2" s="68" t="s">
        <v>41</v>
      </c>
      <c r="B2" s="68"/>
      <c r="C2" s="68"/>
      <c r="D2" s="68"/>
      <c r="E2" s="68"/>
      <c r="F2" s="68"/>
      <c r="G2" s="68"/>
      <c r="H2" s="68"/>
    </row>
    <row r="3" spans="1:9" x14ac:dyDescent="0.25">
      <c r="A3" s="5"/>
      <c r="B3" s="5"/>
      <c r="C3" s="5"/>
      <c r="D3" s="3"/>
      <c r="E3" s="3"/>
      <c r="F3" s="3"/>
      <c r="G3" s="5"/>
      <c r="H3" s="4" t="s">
        <v>12</v>
      </c>
    </row>
    <row r="4" spans="1:9" ht="54.75" customHeight="1" x14ac:dyDescent="0.25">
      <c r="A4" s="69" t="s">
        <v>21</v>
      </c>
      <c r="B4" s="69"/>
      <c r="C4" s="69"/>
      <c r="D4" s="69" t="s">
        <v>2</v>
      </c>
      <c r="E4" s="69"/>
      <c r="F4" s="70" t="s">
        <v>5</v>
      </c>
      <c r="G4" s="71" t="s">
        <v>79</v>
      </c>
      <c r="H4" s="71"/>
      <c r="I4" s="63"/>
    </row>
    <row r="5" spans="1:9" ht="40.5" x14ac:dyDescent="0.25">
      <c r="A5" s="28" t="s">
        <v>13</v>
      </c>
      <c r="B5" s="28" t="s">
        <v>14</v>
      </c>
      <c r="C5" s="28" t="s">
        <v>15</v>
      </c>
      <c r="D5" s="28" t="s">
        <v>16</v>
      </c>
      <c r="E5" s="28" t="s">
        <v>17</v>
      </c>
      <c r="F5" s="70"/>
      <c r="G5" s="2" t="s">
        <v>3</v>
      </c>
      <c r="H5" s="2" t="s">
        <v>4</v>
      </c>
    </row>
    <row r="6" spans="1:9" ht="16.5" x14ac:dyDescent="0.25">
      <c r="A6" s="23"/>
      <c r="B6" s="23"/>
      <c r="C6" s="23"/>
      <c r="D6" s="23"/>
      <c r="E6" s="23"/>
      <c r="F6" s="24" t="s">
        <v>6</v>
      </c>
      <c r="G6" s="29" t="str">
        <f>G8</f>
        <v>-</v>
      </c>
      <c r="H6" s="29" t="str">
        <f>H8</f>
        <v>-</v>
      </c>
    </row>
    <row r="7" spans="1:9" ht="16.5" x14ac:dyDescent="0.25">
      <c r="A7" s="23"/>
      <c r="B7" s="23"/>
      <c r="C7" s="23"/>
      <c r="D7" s="23"/>
      <c r="E7" s="23"/>
      <c r="F7" s="23" t="s">
        <v>7</v>
      </c>
      <c r="G7" s="29"/>
      <c r="H7" s="29"/>
    </row>
    <row r="8" spans="1:9" ht="50.25" customHeight="1" x14ac:dyDescent="0.25">
      <c r="A8" s="25" t="s">
        <v>18</v>
      </c>
      <c r="B8" s="26"/>
      <c r="C8" s="26"/>
      <c r="D8" s="26"/>
      <c r="E8" s="26"/>
      <c r="F8" s="7" t="s">
        <v>10</v>
      </c>
      <c r="G8" s="29" t="s">
        <v>53</v>
      </c>
      <c r="H8" s="29" t="s">
        <v>53</v>
      </c>
    </row>
    <row r="9" spans="1:9" ht="16.5" x14ac:dyDescent="0.25">
      <c r="A9" s="25"/>
      <c r="B9" s="26"/>
      <c r="C9" s="26"/>
      <c r="D9" s="26"/>
      <c r="E9" s="26"/>
      <c r="F9" s="14" t="s">
        <v>7</v>
      </c>
      <c r="G9" s="29"/>
      <c r="H9" s="29"/>
    </row>
    <row r="10" spans="1:9" ht="19.5" customHeight="1" x14ac:dyDescent="0.25">
      <c r="A10" s="25"/>
      <c r="B10" s="25" t="s">
        <v>19</v>
      </c>
      <c r="C10" s="26"/>
      <c r="D10" s="26"/>
      <c r="E10" s="26"/>
      <c r="F10" s="12" t="s">
        <v>11</v>
      </c>
      <c r="G10" s="29" t="s">
        <v>53</v>
      </c>
      <c r="H10" s="29" t="s">
        <v>53</v>
      </c>
    </row>
    <row r="11" spans="1:9" ht="16.5" x14ac:dyDescent="0.25">
      <c r="A11" s="25"/>
      <c r="B11" s="25"/>
      <c r="C11" s="26"/>
      <c r="D11" s="26"/>
      <c r="E11" s="26"/>
      <c r="F11" s="14" t="s">
        <v>7</v>
      </c>
      <c r="G11" s="29"/>
      <c r="H11" s="29"/>
    </row>
    <row r="12" spans="1:9" ht="16.5" x14ac:dyDescent="0.25">
      <c r="A12" s="25"/>
      <c r="B12" s="25"/>
      <c r="C12" s="25" t="s">
        <v>20</v>
      </c>
      <c r="D12" s="26"/>
      <c r="E12" s="26"/>
      <c r="F12" s="12" t="s">
        <v>1</v>
      </c>
      <c r="G12" s="29" t="s">
        <v>53</v>
      </c>
      <c r="H12" s="29" t="s">
        <v>53</v>
      </c>
    </row>
    <row r="13" spans="1:9" ht="16.5" x14ac:dyDescent="0.25">
      <c r="A13" s="25"/>
      <c r="B13" s="25"/>
      <c r="C13" s="25"/>
      <c r="D13" s="26"/>
      <c r="E13" s="26"/>
      <c r="F13" s="14" t="s">
        <v>7</v>
      </c>
      <c r="G13" s="29"/>
      <c r="H13" s="29"/>
    </row>
    <row r="14" spans="1:9" ht="24" customHeight="1" x14ac:dyDescent="0.25">
      <c r="A14" s="25"/>
      <c r="B14" s="25"/>
      <c r="C14" s="25"/>
      <c r="D14" s="19"/>
      <c r="E14" s="19"/>
      <c r="F14" s="14" t="s">
        <v>0</v>
      </c>
      <c r="G14" s="29"/>
      <c r="H14" s="29"/>
    </row>
    <row r="15" spans="1:9" ht="33" x14ac:dyDescent="0.25">
      <c r="A15" s="25"/>
      <c r="B15" s="25"/>
      <c r="C15" s="25"/>
      <c r="D15" s="22">
        <v>1138</v>
      </c>
      <c r="E15" s="22">
        <v>31002</v>
      </c>
      <c r="F15" s="14" t="s">
        <v>42</v>
      </c>
      <c r="G15" s="29">
        <f t="shared" ref="G15:H15" si="0">G17</f>
        <v>0</v>
      </c>
      <c r="H15" s="29">
        <f t="shared" si="0"/>
        <v>0</v>
      </c>
    </row>
    <row r="16" spans="1:9" ht="16.5" x14ac:dyDescent="0.25">
      <c r="A16" s="25"/>
      <c r="B16" s="25"/>
      <c r="C16" s="25"/>
      <c r="D16" s="22"/>
      <c r="E16" s="22"/>
      <c r="F16" s="14" t="s">
        <v>8</v>
      </c>
      <c r="G16" s="29"/>
      <c r="H16" s="29"/>
    </row>
    <row r="17" spans="1:8" ht="23.25" customHeight="1" x14ac:dyDescent="0.25">
      <c r="A17" s="25"/>
      <c r="B17" s="25"/>
      <c r="C17" s="25"/>
      <c r="D17" s="22"/>
      <c r="E17" s="22"/>
      <c r="F17" s="15" t="s">
        <v>0</v>
      </c>
      <c r="G17" s="29">
        <f t="shared" ref="G17:H17" si="1">G19</f>
        <v>0</v>
      </c>
      <c r="H17" s="29">
        <f t="shared" si="1"/>
        <v>0</v>
      </c>
    </row>
    <row r="18" spans="1:8" ht="35.25" customHeight="1" x14ac:dyDescent="0.25">
      <c r="A18" s="25"/>
      <c r="B18" s="25"/>
      <c r="C18" s="25"/>
      <c r="D18" s="22"/>
      <c r="E18" s="22"/>
      <c r="F18" s="14" t="s">
        <v>9</v>
      </c>
      <c r="G18" s="29"/>
      <c r="H18" s="29"/>
    </row>
    <row r="19" spans="1:8" ht="16.5" x14ac:dyDescent="0.25">
      <c r="A19" s="25"/>
      <c r="B19" s="25"/>
      <c r="C19" s="25"/>
      <c r="D19" s="22"/>
      <c r="E19" s="22"/>
      <c r="F19" s="14" t="s">
        <v>22</v>
      </c>
      <c r="G19" s="29">
        <f t="shared" ref="G19:H19" si="2">G20</f>
        <v>0</v>
      </c>
      <c r="H19" s="29">
        <f t="shared" si="2"/>
        <v>0</v>
      </c>
    </row>
    <row r="20" spans="1:8" ht="33" x14ac:dyDescent="0.25">
      <c r="A20" s="25"/>
      <c r="B20" s="25"/>
      <c r="C20" s="25"/>
      <c r="D20" s="22"/>
      <c r="E20" s="22"/>
      <c r="F20" s="14" t="s">
        <v>43</v>
      </c>
      <c r="G20" s="29">
        <f>G21+G25</f>
        <v>0</v>
      </c>
      <c r="H20" s="29">
        <f>H21+H25</f>
        <v>0</v>
      </c>
    </row>
    <row r="21" spans="1:8" ht="17.25" x14ac:dyDescent="0.25">
      <c r="A21" s="25"/>
      <c r="B21" s="25"/>
      <c r="C21" s="25"/>
      <c r="D21" s="22"/>
      <c r="E21" s="22"/>
      <c r="F21" s="14" t="s">
        <v>44</v>
      </c>
      <c r="G21" s="30">
        <f>G22</f>
        <v>-10253</v>
      </c>
      <c r="H21" s="30">
        <f>H23</f>
        <v>-10253</v>
      </c>
    </row>
    <row r="22" spans="1:8" ht="17.25" x14ac:dyDescent="0.25">
      <c r="A22" s="25"/>
      <c r="B22" s="25"/>
      <c r="C22" s="25"/>
      <c r="D22" s="22"/>
      <c r="E22" s="22"/>
      <c r="F22" s="14" t="s">
        <v>45</v>
      </c>
      <c r="G22" s="30">
        <f>G23</f>
        <v>-10253</v>
      </c>
      <c r="H22" s="30">
        <f>H23</f>
        <v>-10253</v>
      </c>
    </row>
    <row r="23" spans="1:8" ht="33" x14ac:dyDescent="0.25">
      <c r="A23" s="13"/>
      <c r="B23" s="13"/>
      <c r="C23" s="13"/>
      <c r="D23" s="14"/>
      <c r="E23" s="14"/>
      <c r="F23" s="14" t="s">
        <v>46</v>
      </c>
      <c r="G23" s="30">
        <v>-10253</v>
      </c>
      <c r="H23" s="30">
        <v>-10253</v>
      </c>
    </row>
    <row r="24" spans="1:8" ht="17.25" x14ac:dyDescent="0.25">
      <c r="A24" s="25"/>
      <c r="B24" s="25"/>
      <c r="C24" s="25"/>
      <c r="D24" s="22"/>
      <c r="E24" s="22"/>
      <c r="F24" s="14" t="s">
        <v>47</v>
      </c>
      <c r="G24" s="56">
        <f>G25</f>
        <v>10253</v>
      </c>
      <c r="H24" s="56">
        <f>H25</f>
        <v>10253</v>
      </c>
    </row>
    <row r="25" spans="1:8" ht="17.25" x14ac:dyDescent="0.25">
      <c r="A25" s="25"/>
      <c r="B25" s="25"/>
      <c r="C25" s="25"/>
      <c r="D25" s="22"/>
      <c r="E25" s="22"/>
      <c r="F25" s="14" t="s">
        <v>48</v>
      </c>
      <c r="G25" s="56">
        <v>10253</v>
      </c>
      <c r="H25" s="56">
        <v>10253</v>
      </c>
    </row>
  </sheetData>
  <mergeCells count="7">
    <mergeCell ref="G1:H1"/>
    <mergeCell ref="A2:H2"/>
    <mergeCell ref="A4:C4"/>
    <mergeCell ref="D4:E4"/>
    <mergeCell ref="F4:F5"/>
    <mergeCell ref="G4:H4"/>
    <mergeCell ref="D1:F1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100" workbookViewId="0">
      <selection activeCell="H15" sqref="H15"/>
    </sheetView>
  </sheetViews>
  <sheetFormatPr defaultRowHeight="15" x14ac:dyDescent="0.25"/>
  <cols>
    <col min="1" max="1" width="28.7109375" customWidth="1"/>
    <col min="2" max="2" width="50.28515625" customWidth="1"/>
    <col min="3" max="3" width="14.85546875" hidden="1" customWidth="1"/>
    <col min="4" max="4" width="13.5703125" customWidth="1"/>
    <col min="5" max="5" width="16.42578125" customWidth="1"/>
    <col min="6" max="6" width="7.140625" customWidth="1"/>
    <col min="7" max="7" width="11" customWidth="1"/>
    <col min="8" max="8" width="22.5703125" customWidth="1"/>
  </cols>
  <sheetData>
    <row r="1" spans="1:5" ht="64.5" customHeight="1" x14ac:dyDescent="0.3">
      <c r="A1" s="1"/>
      <c r="B1" s="1"/>
      <c r="C1" s="1"/>
      <c r="D1" s="67" t="s">
        <v>55</v>
      </c>
      <c r="E1" s="67"/>
    </row>
    <row r="2" spans="1:5" ht="48" customHeight="1" x14ac:dyDescent="0.25">
      <c r="A2" s="74" t="s">
        <v>75</v>
      </c>
      <c r="B2" s="74"/>
      <c r="C2" s="74"/>
      <c r="D2" s="74"/>
      <c r="E2" s="74"/>
    </row>
    <row r="3" spans="1:5" ht="16.5" x14ac:dyDescent="0.3">
      <c r="A3" s="1"/>
      <c r="B3" s="73" t="s">
        <v>38</v>
      </c>
      <c r="C3" s="73"/>
      <c r="D3" s="1"/>
      <c r="E3" s="1"/>
    </row>
    <row r="4" spans="1:5" ht="16.5" x14ac:dyDescent="0.25">
      <c r="A4" s="75" t="s">
        <v>23</v>
      </c>
      <c r="B4" s="75"/>
      <c r="C4" s="75"/>
      <c r="D4" s="75"/>
      <c r="E4" s="75"/>
    </row>
    <row r="5" spans="1:5" ht="16.5" x14ac:dyDescent="0.25">
      <c r="A5" s="8" t="s">
        <v>24</v>
      </c>
      <c r="B5" s="76" t="s">
        <v>25</v>
      </c>
      <c r="C5" s="77"/>
      <c r="D5" s="77"/>
      <c r="E5" s="78"/>
    </row>
    <row r="6" spans="1:5" ht="16.5" x14ac:dyDescent="0.25">
      <c r="A6" s="21">
        <v>1138</v>
      </c>
      <c r="B6" s="79" t="s">
        <v>39</v>
      </c>
      <c r="C6" s="80"/>
      <c r="D6" s="80"/>
      <c r="E6" s="81"/>
    </row>
    <row r="7" spans="1:5" ht="16.5" x14ac:dyDescent="0.25">
      <c r="A7" s="9"/>
      <c r="B7" s="10"/>
      <c r="C7" s="10"/>
      <c r="D7" s="10"/>
      <c r="E7" s="11"/>
    </row>
    <row r="8" spans="1:5" ht="16.5" x14ac:dyDescent="0.25">
      <c r="A8" s="76" t="s">
        <v>26</v>
      </c>
      <c r="B8" s="77"/>
      <c r="C8" s="77"/>
      <c r="D8" s="77"/>
      <c r="E8" s="78"/>
    </row>
    <row r="9" spans="1:5" ht="36.75" customHeight="1" x14ac:dyDescent="0.25">
      <c r="A9" s="6" t="s">
        <v>24</v>
      </c>
      <c r="B9" s="16">
        <v>1138</v>
      </c>
      <c r="C9" s="82" t="s">
        <v>78</v>
      </c>
      <c r="D9" s="83"/>
      <c r="E9" s="84"/>
    </row>
    <row r="10" spans="1:5" ht="20.25" customHeight="1" x14ac:dyDescent="0.25">
      <c r="A10" s="6" t="s">
        <v>27</v>
      </c>
      <c r="B10" s="16">
        <v>31002</v>
      </c>
      <c r="C10" s="20" t="s">
        <v>37</v>
      </c>
      <c r="D10" s="20" t="s">
        <v>32</v>
      </c>
      <c r="E10" s="20" t="s">
        <v>33</v>
      </c>
    </row>
    <row r="11" spans="1:5" ht="33.75" customHeight="1" x14ac:dyDescent="0.25">
      <c r="A11" s="17" t="s">
        <v>28</v>
      </c>
      <c r="B11" s="16" t="s">
        <v>49</v>
      </c>
      <c r="C11" s="87"/>
      <c r="D11" s="87"/>
      <c r="E11" s="87"/>
    </row>
    <row r="12" spans="1:5" ht="78" customHeight="1" x14ac:dyDescent="0.25">
      <c r="A12" s="17" t="s">
        <v>29</v>
      </c>
      <c r="B12" s="16" t="s">
        <v>50</v>
      </c>
      <c r="C12" s="88"/>
      <c r="D12" s="88"/>
      <c r="E12" s="88"/>
    </row>
    <row r="13" spans="1:5" ht="31.5" customHeight="1" x14ac:dyDescent="0.25">
      <c r="A13" s="17" t="s">
        <v>30</v>
      </c>
      <c r="B13" s="16" t="s">
        <v>51</v>
      </c>
      <c r="C13" s="88"/>
      <c r="D13" s="88"/>
      <c r="E13" s="88"/>
    </row>
    <row r="14" spans="1:5" ht="27" x14ac:dyDescent="0.25">
      <c r="A14" s="6" t="s">
        <v>34</v>
      </c>
      <c r="B14" s="16" t="s">
        <v>40</v>
      </c>
      <c r="C14" s="89"/>
      <c r="D14" s="89"/>
      <c r="E14" s="89"/>
    </row>
    <row r="15" spans="1:5" x14ac:dyDescent="0.25">
      <c r="A15" s="92" t="s">
        <v>31</v>
      </c>
      <c r="B15" s="93"/>
      <c r="C15" s="17"/>
      <c r="D15" s="17"/>
      <c r="E15" s="17"/>
    </row>
    <row r="16" spans="1:5" ht="15.75" customHeight="1" x14ac:dyDescent="0.25">
      <c r="A16" s="90" t="s">
        <v>80</v>
      </c>
      <c r="B16" s="91"/>
      <c r="C16" s="31"/>
      <c r="D16" s="64">
        <v>1</v>
      </c>
      <c r="E16" s="64">
        <v>1</v>
      </c>
    </row>
    <row r="17" spans="1:5" x14ac:dyDescent="0.25">
      <c r="A17" s="85" t="s">
        <v>36</v>
      </c>
      <c r="B17" s="86"/>
      <c r="C17" s="18">
        <v>11</v>
      </c>
      <c r="D17" s="64" t="s">
        <v>82</v>
      </c>
      <c r="E17" s="64" t="s">
        <v>82</v>
      </c>
    </row>
  </sheetData>
  <mergeCells count="14">
    <mergeCell ref="B6:E6"/>
    <mergeCell ref="A8:E8"/>
    <mergeCell ref="C9:E9"/>
    <mergeCell ref="A17:B17"/>
    <mergeCell ref="C11:C14"/>
    <mergeCell ref="A16:B16"/>
    <mergeCell ref="D11:D14"/>
    <mergeCell ref="E11:E14"/>
    <mergeCell ref="A15:B15"/>
    <mergeCell ref="B3:C3"/>
    <mergeCell ref="A2:E2"/>
    <mergeCell ref="D1:E1"/>
    <mergeCell ref="A4:E4"/>
    <mergeCell ref="B5:E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zoomScaleNormal="100" workbookViewId="0">
      <selection activeCell="L5" sqref="L5"/>
    </sheetView>
  </sheetViews>
  <sheetFormatPr defaultRowHeight="15" x14ac:dyDescent="0.25"/>
  <cols>
    <col min="1" max="1" width="6" customWidth="1"/>
    <col min="2" max="2" width="6.28515625" customWidth="1"/>
    <col min="3" max="3" width="49.42578125" customWidth="1"/>
    <col min="4" max="4" width="11.5703125" customWidth="1"/>
    <col min="5" max="5" width="17.140625" customWidth="1"/>
    <col min="6" max="6" width="14.28515625" customWidth="1"/>
    <col min="7" max="7" width="13.85546875" customWidth="1"/>
    <col min="8" max="8" width="14.5703125" customWidth="1"/>
    <col min="9" max="10" width="14.140625" customWidth="1"/>
  </cols>
  <sheetData>
    <row r="1" spans="1:10" ht="61.5" customHeight="1" x14ac:dyDescent="0.25">
      <c r="G1" s="67" t="s">
        <v>35</v>
      </c>
      <c r="H1" s="67"/>
    </row>
    <row r="2" spans="1:10" ht="16.5" x14ac:dyDescent="0.25">
      <c r="I2" s="27"/>
      <c r="J2" s="27"/>
    </row>
    <row r="3" spans="1:10" ht="54.75" customHeight="1" x14ac:dyDescent="0.25">
      <c r="A3" s="74" t="s">
        <v>56</v>
      </c>
      <c r="B3" s="74"/>
      <c r="C3" s="74"/>
      <c r="D3" s="74"/>
      <c r="E3" s="74"/>
      <c r="F3" s="74"/>
      <c r="G3" s="74"/>
      <c r="H3" s="74"/>
    </row>
    <row r="4" spans="1:10" x14ac:dyDescent="0.25">
      <c r="G4" s="97" t="s">
        <v>12</v>
      </c>
      <c r="H4" s="97"/>
      <c r="I4" s="33"/>
      <c r="J4" s="33"/>
    </row>
    <row r="5" spans="1:10" ht="46.5" customHeight="1" x14ac:dyDescent="0.25">
      <c r="A5" s="99" t="s">
        <v>57</v>
      </c>
      <c r="B5" s="99"/>
      <c r="C5" s="98" t="s">
        <v>58</v>
      </c>
      <c r="D5" s="100" t="s">
        <v>79</v>
      </c>
      <c r="E5" s="101"/>
      <c r="F5" s="101"/>
      <c r="G5" s="101"/>
      <c r="H5" s="102"/>
      <c r="I5" s="33"/>
      <c r="J5" s="33"/>
    </row>
    <row r="6" spans="1:10" s="33" customFormat="1" ht="31.5" customHeight="1" x14ac:dyDescent="0.25">
      <c r="A6" s="99"/>
      <c r="B6" s="99"/>
      <c r="C6" s="98"/>
      <c r="D6" s="94" t="s">
        <v>66</v>
      </c>
      <c r="E6" s="96" t="s">
        <v>59</v>
      </c>
      <c r="F6" s="96"/>
      <c r="G6" s="96"/>
      <c r="H6" s="96"/>
    </row>
    <row r="7" spans="1:10" s="33" customFormat="1" ht="96" customHeight="1" x14ac:dyDescent="0.25">
      <c r="A7" s="57" t="s">
        <v>16</v>
      </c>
      <c r="B7" s="57" t="s">
        <v>17</v>
      </c>
      <c r="C7" s="98"/>
      <c r="D7" s="95"/>
      <c r="E7" s="59" t="s">
        <v>60</v>
      </c>
      <c r="F7" s="59" t="s">
        <v>61</v>
      </c>
      <c r="G7" s="59" t="s">
        <v>62</v>
      </c>
      <c r="H7" s="59" t="s">
        <v>63</v>
      </c>
      <c r="I7" s="37"/>
      <c r="J7" s="37"/>
    </row>
    <row r="8" spans="1:10" s="37" customFormat="1" ht="19.5" customHeight="1" x14ac:dyDescent="0.25">
      <c r="A8" s="35"/>
      <c r="B8" s="35"/>
      <c r="C8" s="36" t="s">
        <v>64</v>
      </c>
      <c r="D8" s="34">
        <v>0</v>
      </c>
      <c r="E8" s="60">
        <v>-10253</v>
      </c>
      <c r="F8" s="34">
        <v>0</v>
      </c>
      <c r="G8" s="34">
        <v>10253</v>
      </c>
      <c r="H8" s="34">
        <v>0</v>
      </c>
      <c r="I8" s="38"/>
      <c r="J8" s="38"/>
    </row>
    <row r="9" spans="1:10" s="38" customFormat="1" ht="17.25" x14ac:dyDescent="0.25">
      <c r="A9" s="35"/>
      <c r="B9" s="35"/>
      <c r="C9" s="36" t="s">
        <v>65</v>
      </c>
      <c r="D9" s="34"/>
      <c r="E9" s="34"/>
      <c r="F9" s="34"/>
      <c r="G9" s="34"/>
      <c r="H9" s="34"/>
      <c r="I9"/>
      <c r="J9"/>
    </row>
    <row r="10" spans="1:10" s="37" customFormat="1" ht="34.5" x14ac:dyDescent="0.25">
      <c r="A10" s="39"/>
      <c r="B10" s="40"/>
      <c r="C10" s="40" t="s">
        <v>67</v>
      </c>
      <c r="D10" s="61">
        <f>D12</f>
        <v>0</v>
      </c>
      <c r="E10" s="60">
        <v>-10253</v>
      </c>
      <c r="F10" s="61">
        <v>0</v>
      </c>
      <c r="G10" s="60">
        <v>10253</v>
      </c>
      <c r="H10" s="61">
        <v>0</v>
      </c>
    </row>
    <row r="11" spans="1:10" s="37" customFormat="1" ht="17.25" x14ac:dyDescent="0.25">
      <c r="A11" s="39"/>
      <c r="B11" s="39"/>
      <c r="C11" s="39" t="s">
        <v>68</v>
      </c>
      <c r="D11" s="60"/>
      <c r="E11" s="60"/>
      <c r="F11" s="60"/>
      <c r="G11" s="60"/>
      <c r="H11" s="60"/>
    </row>
    <row r="12" spans="1:10" s="46" customFormat="1" ht="43.5" customHeight="1" x14ac:dyDescent="0.25">
      <c r="A12" s="58">
        <v>1138</v>
      </c>
      <c r="B12" s="58">
        <v>31002</v>
      </c>
      <c r="C12" s="44" t="s">
        <v>69</v>
      </c>
      <c r="D12" s="60">
        <v>0</v>
      </c>
      <c r="E12" s="60">
        <v>-10253</v>
      </c>
      <c r="F12" s="60">
        <v>0</v>
      </c>
      <c r="G12" s="60">
        <v>10253</v>
      </c>
      <c r="H12" s="60">
        <v>0</v>
      </c>
    </row>
    <row r="13" spans="1:10" s="38" customFormat="1" ht="17.25" x14ac:dyDescent="0.25">
      <c r="A13" s="39"/>
      <c r="B13" s="39"/>
      <c r="C13" s="39" t="s">
        <v>68</v>
      </c>
      <c r="D13" s="60"/>
      <c r="E13" s="60"/>
      <c r="F13" s="60"/>
      <c r="G13" s="60"/>
      <c r="H13" s="60"/>
    </row>
    <row r="14" spans="1:10" s="38" customFormat="1" ht="34.5" x14ac:dyDescent="0.25">
      <c r="A14" s="39"/>
      <c r="B14" s="39"/>
      <c r="C14" s="65" t="s">
        <v>81</v>
      </c>
      <c r="D14" s="60">
        <v>-10253</v>
      </c>
      <c r="E14" s="60">
        <v>-10253</v>
      </c>
      <c r="F14" s="60">
        <v>0</v>
      </c>
      <c r="G14" s="60">
        <v>0</v>
      </c>
      <c r="H14" s="60">
        <v>0</v>
      </c>
    </row>
    <row r="15" spans="1:10" s="38" customFormat="1" ht="39" customHeight="1" x14ac:dyDescent="0.25">
      <c r="A15" s="39"/>
      <c r="B15" s="39"/>
      <c r="C15" s="62" t="s">
        <v>77</v>
      </c>
      <c r="D15" s="60">
        <f>SUM(E15:H15)</f>
        <v>10253</v>
      </c>
      <c r="E15" s="60">
        <v>0</v>
      </c>
      <c r="F15" s="60">
        <v>0</v>
      </c>
      <c r="G15" s="60">
        <v>10253</v>
      </c>
      <c r="H15" s="60">
        <v>0</v>
      </c>
    </row>
  </sheetData>
  <mergeCells count="8">
    <mergeCell ref="D6:D7"/>
    <mergeCell ref="E6:H6"/>
    <mergeCell ref="G1:H1"/>
    <mergeCell ref="A3:H3"/>
    <mergeCell ref="G4:H4"/>
    <mergeCell ref="C5:C7"/>
    <mergeCell ref="A5:B6"/>
    <mergeCell ref="D5:H5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zoomScaleNormal="100" workbookViewId="0">
      <selection activeCell="D4" sqref="D4:E4"/>
    </sheetView>
  </sheetViews>
  <sheetFormatPr defaultRowHeight="15" x14ac:dyDescent="0.25"/>
  <cols>
    <col min="1" max="1" width="7" customWidth="1"/>
    <col min="2" max="2" width="8.140625" customWidth="1"/>
    <col min="3" max="3" width="62.7109375" customWidth="1"/>
    <col min="4" max="4" width="18.42578125" customWidth="1"/>
    <col min="5" max="5" width="21.42578125" customWidth="1"/>
    <col min="6" max="6" width="13.140625" customWidth="1"/>
  </cols>
  <sheetData>
    <row r="1" spans="1:10" ht="68.25" customHeight="1" x14ac:dyDescent="0.25">
      <c r="D1" s="103" t="s">
        <v>76</v>
      </c>
      <c r="E1" s="103"/>
    </row>
    <row r="2" spans="1:10" ht="61.5" customHeight="1" x14ac:dyDescent="0.25">
      <c r="A2" s="74" t="s">
        <v>74</v>
      </c>
      <c r="B2" s="74"/>
      <c r="C2" s="74"/>
      <c r="D2" s="74"/>
      <c r="E2" s="74"/>
      <c r="F2" s="32"/>
    </row>
    <row r="3" spans="1:10" ht="19.5" customHeight="1" x14ac:dyDescent="0.25">
      <c r="D3" s="104" t="s">
        <v>12</v>
      </c>
      <c r="E3" s="104"/>
    </row>
    <row r="4" spans="1:10" ht="53.25" customHeight="1" x14ac:dyDescent="0.25">
      <c r="A4" s="99" t="s">
        <v>57</v>
      </c>
      <c r="B4" s="99"/>
      <c r="C4" s="98" t="s">
        <v>70</v>
      </c>
      <c r="D4" s="105" t="s">
        <v>79</v>
      </c>
      <c r="E4" s="105"/>
    </row>
    <row r="5" spans="1:10" s="33" customFormat="1" ht="6.75" customHeight="1" x14ac:dyDescent="0.25">
      <c r="A5" s="99"/>
      <c r="B5" s="99"/>
      <c r="C5" s="98"/>
      <c r="D5" s="96" t="s">
        <v>71</v>
      </c>
      <c r="E5" s="96" t="s">
        <v>72</v>
      </c>
      <c r="G5" s="47"/>
      <c r="H5" s="47"/>
      <c r="I5" s="47"/>
      <c r="J5" s="47"/>
    </row>
    <row r="6" spans="1:10" s="33" customFormat="1" ht="47.25" customHeight="1" x14ac:dyDescent="0.25">
      <c r="A6" s="57" t="s">
        <v>16</v>
      </c>
      <c r="B6" s="57" t="s">
        <v>17</v>
      </c>
      <c r="C6" s="98"/>
      <c r="D6" s="96"/>
      <c r="E6" s="96"/>
      <c r="G6" s="47"/>
      <c r="H6" s="47"/>
      <c r="I6" s="47"/>
      <c r="J6" s="47"/>
    </row>
    <row r="7" spans="1:10" s="37" customFormat="1" ht="24" customHeight="1" x14ac:dyDescent="0.25">
      <c r="A7" s="35"/>
      <c r="B7" s="35"/>
      <c r="C7" s="36" t="s">
        <v>64</v>
      </c>
      <c r="D7" s="41">
        <f>D8</f>
        <v>0</v>
      </c>
      <c r="E7" s="41">
        <f>E8</f>
        <v>0</v>
      </c>
      <c r="G7" s="48"/>
      <c r="H7" s="48"/>
      <c r="I7" s="48"/>
      <c r="J7" s="48"/>
    </row>
    <row r="8" spans="1:10" s="37" customFormat="1" ht="34.5" x14ac:dyDescent="0.25">
      <c r="A8" s="39"/>
      <c r="B8" s="40"/>
      <c r="C8" s="40" t="s">
        <v>67</v>
      </c>
      <c r="D8" s="41">
        <f>D10</f>
        <v>0</v>
      </c>
      <c r="E8" s="41">
        <f>E10</f>
        <v>0</v>
      </c>
      <c r="G8" s="48"/>
      <c r="H8" s="48"/>
      <c r="I8" s="48"/>
      <c r="J8" s="48"/>
    </row>
    <row r="9" spans="1:10" s="37" customFormat="1" ht="17.25" x14ac:dyDescent="0.25">
      <c r="A9" s="39"/>
      <c r="B9" s="39"/>
      <c r="C9" s="39" t="s">
        <v>68</v>
      </c>
      <c r="D9" s="42"/>
      <c r="E9" s="42"/>
      <c r="G9" s="48"/>
      <c r="H9" s="48"/>
      <c r="I9" s="48"/>
      <c r="J9" s="48"/>
    </row>
    <row r="10" spans="1:10" s="46" customFormat="1" ht="43.5" customHeight="1" x14ac:dyDescent="0.25">
      <c r="A10" s="43">
        <v>1138</v>
      </c>
      <c r="B10" s="43">
        <v>31002</v>
      </c>
      <c r="C10" s="44" t="s">
        <v>69</v>
      </c>
      <c r="D10" s="45">
        <f>D12</f>
        <v>0</v>
      </c>
      <c r="E10" s="45">
        <f>E12</f>
        <v>0</v>
      </c>
      <c r="G10" s="49"/>
      <c r="H10" s="49"/>
      <c r="I10" s="49"/>
      <c r="J10" s="49"/>
    </row>
    <row r="11" spans="1:10" s="46" customFormat="1" ht="17.25" x14ac:dyDescent="0.25">
      <c r="A11" s="43"/>
      <c r="B11" s="43"/>
      <c r="C11" s="39" t="s">
        <v>52</v>
      </c>
      <c r="D11" s="45"/>
      <c r="E11" s="45"/>
      <c r="G11" s="49"/>
      <c r="H11" s="49"/>
      <c r="I11" s="49"/>
      <c r="J11" s="49"/>
    </row>
    <row r="12" spans="1:10" s="53" customFormat="1" ht="24" customHeight="1" x14ac:dyDescent="0.25">
      <c r="A12" s="50"/>
      <c r="B12" s="50"/>
      <c r="C12" s="51" t="s">
        <v>38</v>
      </c>
      <c r="D12" s="52">
        <v>0</v>
      </c>
      <c r="E12" s="52">
        <v>0</v>
      </c>
      <c r="G12" s="54"/>
      <c r="H12" s="54"/>
      <c r="I12" s="54"/>
      <c r="J12" s="54"/>
    </row>
    <row r="13" spans="1:10" s="38" customFormat="1" ht="17.25" x14ac:dyDescent="0.25">
      <c r="A13" s="39"/>
      <c r="B13" s="39"/>
      <c r="C13" s="39" t="s">
        <v>73</v>
      </c>
      <c r="D13" s="42"/>
      <c r="E13" s="42"/>
      <c r="G13" s="55"/>
      <c r="H13" s="55"/>
      <c r="I13" s="55"/>
      <c r="J13" s="55"/>
    </row>
    <row r="14" spans="1:10" s="38" customFormat="1" ht="17.25" x14ac:dyDescent="0.25">
      <c r="A14" s="39"/>
      <c r="B14" s="39"/>
      <c r="C14" s="66" t="s">
        <v>81</v>
      </c>
      <c r="D14" s="42">
        <v>-10253</v>
      </c>
      <c r="E14" s="42">
        <v>-10253</v>
      </c>
      <c r="G14" s="55"/>
      <c r="H14" s="55"/>
      <c r="I14" s="55"/>
      <c r="J14" s="55"/>
    </row>
    <row r="15" spans="1:10" s="38" customFormat="1" ht="33" x14ac:dyDescent="0.25">
      <c r="A15" s="39"/>
      <c r="B15" s="39"/>
      <c r="C15" s="62" t="s">
        <v>77</v>
      </c>
      <c r="D15" s="42">
        <v>10253</v>
      </c>
      <c r="E15" s="42">
        <v>10253</v>
      </c>
      <c r="G15" s="55"/>
      <c r="H15" s="55"/>
      <c r="I15" s="55"/>
      <c r="J15" s="55"/>
    </row>
  </sheetData>
  <mergeCells count="8">
    <mergeCell ref="D1:E1"/>
    <mergeCell ref="D5:D6"/>
    <mergeCell ref="E5:E6"/>
    <mergeCell ref="A2:E2"/>
    <mergeCell ref="D3:E3"/>
    <mergeCell ref="D4:E4"/>
    <mergeCell ref="C4:C6"/>
    <mergeCell ref="A4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Հավելված 1</vt:lpstr>
      <vt:lpstr>Հավելված 2</vt:lpstr>
      <vt:lpstr>Հավելված 3</vt:lpstr>
      <vt:lpstr>Հավելված 4</vt:lpstr>
      <vt:lpstr>'Հավելված 1'!Print_Area</vt:lpstr>
      <vt:lpstr>'Հավելված 2'!Print_Area</vt:lpstr>
      <vt:lpstr>'Հավելված 3'!Print_Area</vt:lpstr>
      <vt:lpstr>'Հավելված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2015-06-05T18:19:34Z</dcterms:created>
  <dcterms:modified xsi:type="dcterms:W3CDTF">2019-08-30T09:24:20Z</dcterms:modified>
  <cp:keywords>https://mul2.gov.am/tasks/111786/oneclick/Havelvac- NOR.xlsx?token=2ffa9751de55e5dc88d95cf483917ae5</cp:keywords>
</cp:coreProperties>
</file>