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153-ն հավ1" sheetId="1" r:id="rId1"/>
    <sheet name="153-ն հավ2" sheetId="2" r:id="rId2"/>
    <sheet name="153-ն հավ3" sheetId="3" r:id="rId3"/>
    <sheet name="153-ն հավ4" sheetId="4" r:id="rId4"/>
    <sheet name="426-ն հավ5 " sheetId="6" r:id="rId5"/>
    <sheet name="426-ն հավ6" sheetId="7" r:id="rId6"/>
    <sheet name="426-ն հավ7 " sheetId="8" r:id="rId7"/>
    <sheet name="503-ն հավ8" sheetId="5" r:id="rId8"/>
    <sheet name="571-ն հավ9 " sheetId="10" r:id="rId9"/>
    <sheet name="571-ն հավ10" sheetId="11" r:id="rId10"/>
    <sheet name="571-ն հավ11" sheetId="12" r:id="rId11"/>
    <sheet name="571-ն հավ12" sheetId="9" r:id="rId12"/>
    <sheet name="571-ն հավ13" sheetId="14" r:id="rId13"/>
    <sheet name="571-ն հավ14" sheetId="15" r:id="rId14"/>
    <sheet name="Sheet1" sheetId="16" r:id="rId15"/>
  </sheets>
  <calcPr calcId="125725"/>
</workbook>
</file>

<file path=xl/calcChain.xml><?xml version="1.0" encoding="utf-8"?>
<calcChain xmlns="http://schemas.openxmlformats.org/spreadsheetml/2006/main">
  <c r="D33" i="15"/>
  <c r="C33"/>
  <c r="D15"/>
  <c r="C15"/>
  <c r="C13" s="1"/>
  <c r="D13"/>
  <c r="D32" i="14"/>
  <c r="C32"/>
  <c r="D14"/>
  <c r="C14"/>
  <c r="C12" s="1"/>
  <c r="D12"/>
  <c r="D13" i="9" l="1"/>
  <c r="D11" s="1"/>
  <c r="C13"/>
  <c r="C11" s="1"/>
  <c r="D17" i="12"/>
  <c r="C17"/>
  <c r="D12"/>
  <c r="D10" s="1"/>
  <c r="C12"/>
  <c r="C10" s="1"/>
  <c r="D14" i="11"/>
  <c r="D12" s="1"/>
  <c r="C14"/>
  <c r="C12" s="1"/>
  <c r="D49" i="10"/>
  <c r="C49"/>
  <c r="D13"/>
  <c r="C13"/>
  <c r="C11" l="1"/>
  <c r="D11"/>
  <c r="D20" i="5"/>
  <c r="C20"/>
  <c r="D13"/>
  <c r="C13"/>
  <c r="D28" i="8"/>
  <c r="C28"/>
  <c r="D13"/>
  <c r="D11" s="1"/>
  <c r="C13"/>
  <c r="C11" s="1"/>
  <c r="D24" i="7"/>
  <c r="C24"/>
  <c r="D14"/>
  <c r="C14"/>
  <c r="C12" s="1"/>
  <c r="D19" i="6"/>
  <c r="C19"/>
  <c r="D13"/>
  <c r="D11" s="1"/>
  <c r="C13"/>
  <c r="D11" i="5" l="1"/>
  <c r="C11"/>
  <c r="D12" i="7"/>
  <c r="C11" i="6"/>
  <c r="D24" i="4"/>
  <c r="C24"/>
  <c r="D15"/>
  <c r="C15"/>
  <c r="C13" s="1"/>
  <c r="D13"/>
  <c r="D17" i="3" l="1"/>
  <c r="C17"/>
  <c r="C12" s="1"/>
  <c r="D14"/>
  <c r="C14"/>
  <c r="D12" l="1"/>
  <c r="D17" i="2"/>
  <c r="C17"/>
  <c r="D14"/>
  <c r="D12" s="1"/>
  <c r="C14"/>
  <c r="C12"/>
  <c r="D14" i="1" l="1"/>
  <c r="D12" s="1"/>
  <c r="C14"/>
  <c r="C12" s="1"/>
</calcChain>
</file>

<file path=xl/sharedStrings.xml><?xml version="1.0" encoding="utf-8"?>
<sst xmlns="http://schemas.openxmlformats.org/spreadsheetml/2006/main" count="592" uniqueCount="318">
  <si>
    <t xml:space="preserve"> </t>
  </si>
  <si>
    <t>Հայաստանի Հանրապետության կառավարության 2017 թվականի  փետրվարի 16-ի N 153-Ն որոշման հավելված N 3-ում կատարվող փոփոխությունները (Հայաստանի Հանրապետության Արմավիրի մարզպետարան)</t>
  </si>
  <si>
    <t>(հազ. դրամ)</t>
  </si>
  <si>
    <t>NN ը/կ</t>
  </si>
  <si>
    <t>Բյուջետային ծախսերի տնտեսագիտական դասակարգման հոդվածների և աշխատանքների անվանումները</t>
  </si>
  <si>
    <t>Ինն ամիս</t>
  </si>
  <si>
    <t>Տարի</t>
  </si>
  <si>
    <t>1</t>
  </si>
  <si>
    <t>2</t>
  </si>
  <si>
    <t>3</t>
  </si>
  <si>
    <t>4</t>
  </si>
  <si>
    <t>ԸՆԴԱՄԵՆԸ</t>
  </si>
  <si>
    <t xml:space="preserve"> այդ թվում՝ </t>
  </si>
  <si>
    <t>Շենքերի և շինությունների կապիտալ վերանորոգում</t>
  </si>
  <si>
    <t>որից`</t>
  </si>
  <si>
    <t>1.1</t>
  </si>
  <si>
    <t>Նոր Արմավիր համայնքի նախակրթարանի վերանորոգում</t>
  </si>
  <si>
    <t>1.2</t>
  </si>
  <si>
    <t xml:space="preserve">Նորակերտ համայնքի մանկապարտեզի վերանորոգման ավարտում </t>
  </si>
  <si>
    <t>1.3</t>
  </si>
  <si>
    <t>Արտիմետ համայնքի մանկապարտեզի վերանորոգման ավարտում</t>
  </si>
  <si>
    <t>1.5</t>
  </si>
  <si>
    <t>Մուսալեռ համայնքի մարզադահլիճի վերանորոգում</t>
  </si>
  <si>
    <t>Հայաստանի Հանրապետության կառավարության 2017 թվականի փետրվարի 16-ի N 153-Ն որոշման հավելված N 4-ում կատարվող փոփոխությունները (Հայաստանի Հանրապետության  Գեղարքունիքի մարզպետարան)</t>
  </si>
  <si>
    <t> Բյուջետային ծախսերի տնտեսագիտական դասակարգման հոդվածների և աշխատանքների անվանումները</t>
  </si>
  <si>
    <t>Շենքերի և շինությունների շինարարություն</t>
  </si>
  <si>
    <t>որից՝</t>
  </si>
  <si>
    <t>Ն. Գետաշեն համայնքի ոռոգման համակարգի կառուցում</t>
  </si>
  <si>
    <t xml:space="preserve">Շենքերի և շինությունների կապիտալ վերանորոգում </t>
  </si>
  <si>
    <t>2.1</t>
  </si>
  <si>
    <t>Մարտունի համայնքի հիվանդանոցի</t>
  </si>
  <si>
    <t>տանիքի հիմնանորոգում</t>
  </si>
  <si>
    <t>Հայաստանի Հանրապետության կառավարության 2017 թվականի փետրվարի 16-ի N 153-Ն որոշման Հավելված N 5-ում կատարվող փոփոխությունները (Հայաստանի Հանրապետության Լոռու մարզպետարան)</t>
  </si>
  <si>
    <t xml:space="preserve">Հաղպատ համայնքի խմելու ջրագծի ներքին ցանցի կառուցում </t>
  </si>
  <si>
    <t>Ախթալա համայնքի բազմաբնակարան շենքերի տանիքների վերանորոգում</t>
  </si>
  <si>
    <t>2.2</t>
  </si>
  <si>
    <t>Սպիտակ համայնքի Ավետիսյան 17 բազմաբնակարան շենքի տանիքի վերանորոգում</t>
  </si>
  <si>
    <t>2.3</t>
  </si>
  <si>
    <t>Տաշիր համայնքի բազմաբնակարան շենքերի տանիքների վերանորոգում</t>
  </si>
  <si>
    <t>2.4</t>
  </si>
  <si>
    <t>Շամլուղ համայնքի բազմաբնակարան շենքերի տանիքների վերանորոգում</t>
  </si>
  <si>
    <t>2.5</t>
  </si>
  <si>
    <t>Օձուն համայնքի արվեստի դպրոցի վերանորոգում</t>
  </si>
  <si>
    <t>2.6</t>
  </si>
  <si>
    <t>Այգեհատ համայնքի համայնքային կենտրոնի վերանորոգում</t>
  </si>
  <si>
    <t xml:space="preserve">Հայաստանի Հանրապետության կառավարության 2017 թվականի փետրվարի 16-ի N 153-Ն որոշման հավելված N 9-ում կատարվող փոփոխությունները (Հայաստանի Հանրապետության Տավուշի մարզպետարան) </t>
  </si>
  <si>
    <t>NNը/կ</t>
  </si>
  <si>
    <t>Նավուր համայնքի համայնքային կենտրոնի վերանորոգում</t>
  </si>
  <si>
    <t>Բերդ համայնքի բազմաբնակարան շենքերի տանիքների և մուտքերի վերանորոգում</t>
  </si>
  <si>
    <t>Կողբ գյուղի թիվ 1 դպրոցի վերանորոգում</t>
  </si>
  <si>
    <t>1.4</t>
  </si>
  <si>
    <t>Ոսկեվան գյուղի ճանապարհի ասֆալտապատում</t>
  </si>
  <si>
    <t>Սևքար համայնքի մշակույթի տան վերանորոգում</t>
  </si>
  <si>
    <t>1.6</t>
  </si>
  <si>
    <t>Չորաթան համայնքի համայնքային կենտրոնի և մշակույթի տան տանիքի վերանորոգում</t>
  </si>
  <si>
    <t>1.7</t>
  </si>
  <si>
    <t>Վազաշեն համայնքի բուժկետի վերանորոգում</t>
  </si>
  <si>
    <t>Նախագծահետազոտական ծախսեր</t>
  </si>
  <si>
    <t>4.2</t>
  </si>
  <si>
    <t>Բերքաբեր համայնքի փողոցների լուսավորության համակարգի կառուցում ծրագրի նախագծահետազոտական աշխատանքներ</t>
  </si>
  <si>
    <t>4.3</t>
  </si>
  <si>
    <t>Ն.Ծաղկավան համայնքի փողոցների լուսավորության համակարգի կառուցում ծրագրի նախագծահետազոտական աշխատանքներ</t>
  </si>
  <si>
    <t>4.4</t>
  </si>
  <si>
    <t>Ներքին Կարմիր աղբյուր համայնքի փողոցների լուսավորության համակարգի կառուցում ծրագրի նախագծահետազոտական աշխատանքներ</t>
  </si>
  <si>
    <t>4.5</t>
  </si>
  <si>
    <t>Կոթի գյուղի փողոցների լուսավորության համակարգի կառուցում ծրագրի նախագծահետազոտական աշխատանքներ</t>
  </si>
  <si>
    <t>4.7</t>
  </si>
  <si>
    <t>Իջևան համայնքի բազմաբնակարան շենքերի տանիքների վերանորոգում ծրագրի նախագծահետազոտական աշխատանքներ</t>
  </si>
  <si>
    <t>4.8</t>
  </si>
  <si>
    <t>Այրում քաղաքի բազմաբնակարան շենքերի տանիքների վերանորոգում ծրագրի նախագծահետազոտական աշխատանքներ</t>
  </si>
  <si>
    <t>4.9</t>
  </si>
  <si>
    <t>Նոյեմբերյան քաղաքի բազմաբնակարան շենքերի տանիքների վերանորոգում ծրագրի նախագծահետազոտական աշխատանքներ</t>
  </si>
  <si>
    <t>4.15</t>
  </si>
  <si>
    <t>Նոյեմբերյան քաղաքի թիվ 2 մանկապարտեզի վերանորոգում ծրագրի նախագծահետազոտական աշխատանքներ</t>
  </si>
  <si>
    <t>4.17</t>
  </si>
  <si>
    <t>Մոսեսգեղի համայնքային կենտրոնի և ապաստարանի վերանորոգում ծրագրի նախագծահետազոտական աշխատանքներ</t>
  </si>
  <si>
    <t>4.21</t>
  </si>
  <si>
    <t>Իջևան համայնքի Ասլանյան փողոցի ասֆալտապատում ծրագրի նախագծահետազոտական աշխատանքներ</t>
  </si>
  <si>
    <t>4.22</t>
  </si>
  <si>
    <t>Իջևան համայնքի Անկախության հրապարակի ասֆալտապատում և բարեկարգում ծրագրի նախագծահետազոտական աշխատանքներ</t>
  </si>
  <si>
    <t xml:space="preserve"> Հայաստանի Հանրապետության կառավարության 2017 թվականի մարտի 30 -ի N  426 -Ն  որոշման հավելված N 1-ում կատարվող փոփոխությունները (Հայաստանի Հանրապետության Արարատի մարզպետարան )</t>
  </si>
  <si>
    <t>1.</t>
  </si>
  <si>
    <t xml:space="preserve"> «Վեդու բժշկական կենտրոն» ՓԲԸ-ի  շենքի հիմնանորոգում</t>
  </si>
  <si>
    <t xml:space="preserve"> «Վեդու ծննդատուն» ՓԲԸ-ի շենքի հիմնանորոգում  </t>
  </si>
  <si>
    <t>Ոսկետափի համայնքի մշակույթի  տան վերանորոգում</t>
  </si>
  <si>
    <t>Ավշարի համայնքի մանկապարտեզի հիմնանորոգում</t>
  </si>
  <si>
    <t>Ղուկասավանի համայնքի դպրոցի բակի բարեկարգում, խաղահրապարակի կառուցում և ցանկապատում</t>
  </si>
  <si>
    <t>Հայաստանի Հանրապետության կառավարության 2017 թվականի  մարտի 30-ի N 426-Ն որոշման հավելված N 2-ում կատարվող փոփոխությունները (Հայաստանի Հանրապետության Արմավիրի մարզպետարան)</t>
  </si>
  <si>
    <t>Արմավիր քաղաքի N 10 հիմնական դպրոցի վերանորոգում</t>
  </si>
  <si>
    <t>Նոր Կեսարիայի համայնքի միջն. դպրոցի վերանորոգում</t>
  </si>
  <si>
    <t xml:space="preserve">Արազափի համայնքի միջնակարգ դպրոցի վերանորոգում </t>
  </si>
  <si>
    <t>Արմավիր քաղաքի թիվ 3 հիմնական դպրոցի վերանորոգում</t>
  </si>
  <si>
    <t>Հայկավանի համայնքի մշակույթի տան տանիքի վերանորոգում</t>
  </si>
  <si>
    <t>Վաղարշապատի համայնքի Մաշտոցի փող., թիվ 28 բազմաբնակարան բնակելի շենքի տանիքի վերանորոգում</t>
  </si>
  <si>
    <t>Մեծամորի համայնքի թիվ 36, թիվ 37 բազմաբնակարան բնակելի շենքերի տանիքների վերանորոգում</t>
  </si>
  <si>
    <t>1.8</t>
  </si>
  <si>
    <t>Մարզպետարանի շենքի ջեռուցման համակարգի վերանորոգում</t>
  </si>
  <si>
    <r>
      <t>Արմավիր քաղաքի Երևանյան փող., 28/3 բազմաբնակարան բնակելի շենքի երրորդ հարկի և տանիքի</t>
    </r>
    <r>
      <rPr>
        <sz val="12"/>
        <color theme="1"/>
        <rFont val="GHEA Grapalat"/>
        <family val="3"/>
      </rPr>
      <t xml:space="preserve"> կառուցում</t>
    </r>
  </si>
  <si>
    <t xml:space="preserve">Լուկաշինի համայնքի հանրակացարանի կոյուղու կեղտաջրերի  կուտակման հորի (սեպտիկի) և կեղտաջրերի հեռացման համակարգի կառուցման </t>
  </si>
  <si>
    <t xml:space="preserve"> Հայաստանի Հանրապետությանկառավարության 2017 թվականի մարտի 30 -ի N  426-Ն  որոշման հավելված N 3-ում կատարվող փոփոխությունները (Հայաստանի Հանրապետության Կոտայքի մարզպետարան )</t>
  </si>
  <si>
    <t>(hազ. դրամ)</t>
  </si>
  <si>
    <t>Բյուրեղավանի համայնքի մշակույթի տան վերանորոգման աշխատանքներ</t>
  </si>
  <si>
    <t>Նոր Հաճնի համայնքի բազմաբնակարան շենքերի տանիքների վերանորոգման աշխատանքներ</t>
  </si>
  <si>
    <t>Չարենցավանի համայնքի բազմաբնակարան շենքերի տանիքների վերանորոգման աշխատանքներ</t>
  </si>
  <si>
    <t xml:space="preserve"> Հրազդանի համայնքի որոշ բարձրահարկ շենքերի վերելակների վերանորոգման աշխատանքներ</t>
  </si>
  <si>
    <t>Եղվարդի համայնքի գեղագիտական կենտրոնի վերանորոգման աշխատանքներ</t>
  </si>
  <si>
    <t>Ջրվեժի համայնքի դպրոցի մարզադահլիճի վերանորոգման աշխատանքներ</t>
  </si>
  <si>
    <t xml:space="preserve"> Ակունքի համայնքի մանկապարտեզի շենքի վերանորոգման աշխատանքներ</t>
  </si>
  <si>
    <t>Գառնիի համայնքի առողջության կենտրոնի շենքի վերանորոգման աշխատանքներ</t>
  </si>
  <si>
    <t>1.9</t>
  </si>
  <si>
    <t>Ձորաղբյուրի համայնքի մանկապարտեզի շենքի վերանորոգման աշխատանքներ</t>
  </si>
  <si>
    <t>1.10</t>
  </si>
  <si>
    <t>Արզականի համայնքի մշակույթի տան պատուհանների փոխման աշխատանքներ</t>
  </si>
  <si>
    <t>1.11</t>
  </si>
  <si>
    <t>Քանաքեռավանի համայնքի մշակույթի տան վերանորոգման աշխատանքներ</t>
  </si>
  <si>
    <t>1.12</t>
  </si>
  <si>
    <t>Նոր Երզնկայի համայնքի փողոցների ասֆալտապատման աշխատանքներ</t>
  </si>
  <si>
    <t>1.13</t>
  </si>
  <si>
    <t>Առինջի համայնքի փողոցների ասֆալտապատման աշխատանքներ</t>
  </si>
  <si>
    <t>2.</t>
  </si>
  <si>
    <t>Քասախի համայնքի նոր թաղամասի գազիֆիկացման աշխատանքներ</t>
  </si>
  <si>
    <t>Արամուսի համայնքի նոր թաղամասի գազիֆիկացման աշխատանքներ</t>
  </si>
  <si>
    <t>Լեռնանիստի համայնքի փողոցային լուսավորության անցկացման աշխատանքներ</t>
  </si>
  <si>
    <t>Սոլակի համայնքի փողոցային լուսավորության  անցկացման աշխատանքներ</t>
  </si>
  <si>
    <t xml:space="preserve">Աբովյանի համայնքի արտաքին ջրահեռացման համակարգի կառուցման աշխատանքներ </t>
  </si>
  <si>
    <t>Հայաստանի Հանրապետության կառավարության 2017 թվականի մայիսի 11-ի N 503-Ն որոշման հավելված N 1-ում կատարվող փոփոխությունները (Հայաստանի Հանրապետության Լոռու մարզպետարան)</t>
  </si>
  <si>
    <t xml:space="preserve">1. </t>
  </si>
  <si>
    <t xml:space="preserve">1.1. </t>
  </si>
  <si>
    <t>Հագվիի համայնքի հանդիսությունների սրահի կառուցում</t>
  </si>
  <si>
    <t xml:space="preserve">1.2. </t>
  </si>
  <si>
    <t xml:space="preserve">Օձունի համայնքի 31-րդ փողոցի կոյուղագծի կառուցում </t>
  </si>
  <si>
    <t xml:space="preserve">1.3. </t>
  </si>
  <si>
    <t xml:space="preserve">Ալավերդու համայնքի Սանահին թաղամասի գազաֆիկացում </t>
  </si>
  <si>
    <t xml:space="preserve">1.4. </t>
  </si>
  <si>
    <t xml:space="preserve">Արջուտի համայնքի փողոցների լուսավորության համակարգի կառուցում </t>
  </si>
  <si>
    <t xml:space="preserve">1.5. </t>
  </si>
  <si>
    <t xml:space="preserve">Վահագնիի համայնքի սելավատարի կառուցում </t>
  </si>
  <si>
    <t>2.1.</t>
  </si>
  <si>
    <t>Վանաձորի համայնքի բազմաբնակարան շենքերի տանիքների վերանորոգում</t>
  </si>
  <si>
    <t>2.2.</t>
  </si>
  <si>
    <t>Ալավերդու համայնքի բազմաբնակարան շենքերի տանիքների վերանորոգում</t>
  </si>
  <si>
    <t>2.3.</t>
  </si>
  <si>
    <t>Ստեփանավանի համայնքի բազմաբնակարան շենքերի տանիքների վերանորոգում</t>
  </si>
  <si>
    <t>2.4.</t>
  </si>
  <si>
    <t>Քարկոփի համայնքի բազմաբնակարան շենքերի տանիքների վերանորոգում</t>
  </si>
  <si>
    <t>2.5.</t>
  </si>
  <si>
    <t>Վանաձորի համայնքի ինֆեկցիոն հիվանդանոց տանող փողոցի վերանորոգում</t>
  </si>
  <si>
    <t>2.6.</t>
  </si>
  <si>
    <t>Վանաձորի համայնքի փողոցների վերանորոգում</t>
  </si>
  <si>
    <t>2.7.</t>
  </si>
  <si>
    <t>Ալավերդու համայնքի փողոցների վերանորոգում</t>
  </si>
  <si>
    <t>2.8.</t>
  </si>
  <si>
    <t>Ստեփանավանի համայնքի փողոցների վերանորոգում</t>
  </si>
  <si>
    <t>2.9.</t>
  </si>
  <si>
    <t>Տաշիրի համայնքի փողոցների վերանորոգում</t>
  </si>
  <si>
    <t>2.10.</t>
  </si>
  <si>
    <t>Վանաձորի մոր և մանկան զբոսայգու վերանորոգում</t>
  </si>
  <si>
    <t>2.11.</t>
  </si>
  <si>
    <t>Վանաձորի համայնքի 9-րդ դպրոցին հարակից կամրջի վերանորոգում</t>
  </si>
  <si>
    <t>2.12.</t>
  </si>
  <si>
    <t>Յաղդանի համայնքի դպրոցի վերանորոգում</t>
  </si>
  <si>
    <t>2.13.</t>
  </si>
  <si>
    <t>Մեղվահովտի համայնքի համայնքային կենտրոնի վերանորոգում</t>
  </si>
  <si>
    <t>2.14.</t>
  </si>
  <si>
    <t>Պետրովկայի համայնքի բուժկետի վերանորոգում</t>
  </si>
  <si>
    <t>Հայաստանի Հանրապետության կառավարության 2017 թվականի մայիսի 18-ի N 571-Ն  որոշման հավելված N 1-ում կատարվող փոփոխությունները (Հայաստանի Հանրապետության Արագածոտնի մարզպետարան)</t>
  </si>
  <si>
    <t>ինն ամիս</t>
  </si>
  <si>
    <t>տարի</t>
  </si>
  <si>
    <t xml:space="preserve">Աշտարակ քաղաքի Սիսակյան փ. թիվ 14 բազմաբնակարան շենքի տանիքի հիմնանորոգում </t>
  </si>
  <si>
    <t xml:space="preserve">Աշտարակ քաղաքի Տիգրան Մեծ փ. թիվ 25 բազմաբնակարան շենքի տանիքի հիմնանորոգում </t>
  </si>
  <si>
    <t>Աշտարակ քաղաքի Ն. Աշտարակեցու թիվ 12 բազմաբնակարան շենքի տանիքի հիմնանորոգում</t>
  </si>
  <si>
    <t xml:space="preserve">Արուճի ներհամայնքային ճանապարհի վերանորոգում </t>
  </si>
  <si>
    <t xml:space="preserve">Փարպիի ներհամայնքային ճանապարհի վերանորոգում </t>
  </si>
  <si>
    <t xml:space="preserve">Օշականի ներհամայնքային ճանապարհի վերանորոգում </t>
  </si>
  <si>
    <t xml:space="preserve">Լեռնարոտի համայնքային կենտրոնի վերանորոգում </t>
  </si>
  <si>
    <t xml:space="preserve">ՈՒջանի մշակույթի տան վերանորոգում </t>
  </si>
  <si>
    <t xml:space="preserve">Փարպիի խաչմերուկից Ղազարավան խաչմերուկի ճանապարհի վերանորոգում </t>
  </si>
  <si>
    <t xml:space="preserve">Արտաշավանի մանկապարտեզի վերանորոգում </t>
  </si>
  <si>
    <t xml:space="preserve">Կոշ համայնքի նախադպրոցական մասնաշենքի վերանորոգում </t>
  </si>
  <si>
    <t xml:space="preserve">Արագածոտն համայնքի խմելու ներքին ցանցի վերանորոգում </t>
  </si>
  <si>
    <t xml:space="preserve">Ղազարավանի ներհամայնքային ճանապարհի վերանորոգում </t>
  </si>
  <si>
    <t>1.14</t>
  </si>
  <si>
    <t xml:space="preserve">Ոսկեվազ համայնքի ներհամայնքային ճանապարհի վերանորոգում </t>
  </si>
  <si>
    <t>1.15</t>
  </si>
  <si>
    <t xml:space="preserve">Ապարան քաղաքի Գ.Նժդեհ փողոցի թիվ 10 բազմաբնակարան շենքի տանիքի հիմնանորոգում </t>
  </si>
  <si>
    <t>1.16</t>
  </si>
  <si>
    <t xml:space="preserve">Ափնագյուղի ներհամայնքային ճանապարհի վերանորոգում </t>
  </si>
  <si>
    <t>1.17</t>
  </si>
  <si>
    <t xml:space="preserve">Ձորագլուխի հանդիսությունների սրահի հիմնանորոգում </t>
  </si>
  <si>
    <t>1.18</t>
  </si>
  <si>
    <t>Նիգավանի միջհամայնքային ճանապարհի հիմնանորոգում</t>
  </si>
  <si>
    <t>1.19</t>
  </si>
  <si>
    <t xml:space="preserve">Շենավանի հանդիսությունների սրահի հիմնանորոգում </t>
  </si>
  <si>
    <t>1.20</t>
  </si>
  <si>
    <t xml:space="preserve">Ծաղկահովիտ համայնքի Բժշկյան փ. թիվ 7 բազմաբնակարան շենքի տանիքի հիմնանորոգում </t>
  </si>
  <si>
    <t>1.21</t>
  </si>
  <si>
    <t xml:space="preserve">Ծաղկահովիտ համայնքի Բժշկյան փ. թիվ 8 բազմաբնակարան շենքի տանիքի հիմնանորոգում </t>
  </si>
  <si>
    <t>1.22</t>
  </si>
  <si>
    <t xml:space="preserve">Բերքառատի մշակույթի տան վերանորոգում </t>
  </si>
  <si>
    <t>1.23</t>
  </si>
  <si>
    <t xml:space="preserve">Գեղաձորի մանկապարտեզի վերանորոգում </t>
  </si>
  <si>
    <t>1.24</t>
  </si>
  <si>
    <t xml:space="preserve">Մելիքգյուղի հանդիսությունների սրահի վերանորոգում </t>
  </si>
  <si>
    <t>1.25</t>
  </si>
  <si>
    <t xml:space="preserve">Ծիլքարի համայնքային կենտրոնի վերանորոգում </t>
  </si>
  <si>
    <t>1.26</t>
  </si>
  <si>
    <t xml:space="preserve">Կաթնաղբյուրի դպրոցի վերանորոգում </t>
  </si>
  <si>
    <t>1.27</t>
  </si>
  <si>
    <t xml:space="preserve">Թաթուլ համայնքի դպրոցի սպորտայի մասնաշենքի վերանորոգում  </t>
  </si>
  <si>
    <t>1.28</t>
  </si>
  <si>
    <t>Կաքավաձորի մշակույթի տան վերանորոգում</t>
  </si>
  <si>
    <t>1.29</t>
  </si>
  <si>
    <t xml:space="preserve">Շղարշիկ-Կաթնաղբյուր ճանապարհի նորոգում </t>
  </si>
  <si>
    <t>1.30</t>
  </si>
  <si>
    <t xml:space="preserve">Եղնիկի հանդիսությունների սրահի վերանորոգում </t>
  </si>
  <si>
    <t>1.31</t>
  </si>
  <si>
    <t xml:space="preserve">Ներքին Սասնաշենի դպրոցի տանիքի վերանորոգում </t>
  </si>
  <si>
    <t>1.32</t>
  </si>
  <si>
    <t xml:space="preserve">Հացաշենի հանդիսությունների սրահի վերանորոգում </t>
  </si>
  <si>
    <t>1.33</t>
  </si>
  <si>
    <t xml:space="preserve">Թալին քաղաքի Խանջյան 25 բազմաբնակարան շենքի տանիքի վերանորոգում </t>
  </si>
  <si>
    <t>1.34</t>
  </si>
  <si>
    <t xml:space="preserve">Թալին քաղաքի Գայի  փ. թիվ 21 բազմաբնակարան շենքի տանիքի հիմնանորոգում </t>
  </si>
  <si>
    <t xml:space="preserve">Սուսերի փողոցային լուսավորության կառուցում </t>
  </si>
  <si>
    <t xml:space="preserve">Վերին Բազմաբերդի փողոցային լուսավորության կառուցում </t>
  </si>
  <si>
    <t xml:space="preserve">Դավթաշենի փողոցային լուսավորության կառուցում </t>
  </si>
  <si>
    <t xml:space="preserve">Հարթավան համայնքի փողոցային լուսավորության կառուցում </t>
  </si>
  <si>
    <t xml:space="preserve">Ոսկեհատի խորքային հորի կառուցում </t>
  </si>
  <si>
    <t xml:space="preserve">Նոր Ամանոս համայնքի փողոցային լուսավորության կառուցում </t>
  </si>
  <si>
    <t>2.7</t>
  </si>
  <si>
    <t xml:space="preserve">Աղձք համայնքի փողոցային լուսավորության կառուցում </t>
  </si>
  <si>
    <t>2.8</t>
  </si>
  <si>
    <t xml:space="preserve">Քուչակի փողոցային լուսավորության կառուցում </t>
  </si>
  <si>
    <t>2.9</t>
  </si>
  <si>
    <t xml:space="preserve">Ռյա Թազա համայնքի դպրոցի գազաֆիկացման աշխատանքների ավարտ </t>
  </si>
  <si>
    <t>2.10</t>
  </si>
  <si>
    <t>Լեռնապար համայնքի դպրոցի արտաքին ջրամատակարարման կառուցում</t>
  </si>
  <si>
    <t>Հայաստանի Հանրապետության  կառավարության 2017 թվականի մայիսի 18-ի N 571-Ն  որոշման հավելված N 2-ում կատարվող փոփոխությունները (Հայաստանի Հանրապետության Արարատի մարզպետարան )</t>
  </si>
  <si>
    <t xml:space="preserve">Հնաբերդ- Վ. Արտաշատ ճանապարհահատվածի հիմնանորոգում </t>
  </si>
  <si>
    <t>Հայաստանի Հանրապետության կառավարության 2017 թվականի  մայիսի 18-ի N 571-Ն որոշման հավելված N 3-ում կատարվող փոփոխությունները (Հայաստանի Հանրապետության Արմավիրի մարզպետարան)</t>
  </si>
  <si>
    <t xml:space="preserve">Դալարիկ համայնքի Կոմիտասի փողոցի թիվ 5 բազմաբնակարան բնակելի շենքի տանիքի  վերանորոգում </t>
  </si>
  <si>
    <t xml:space="preserve">Բաղրամյան /Բաղր./  համայնքի Արցախի փողոցի թիվ 37 բազմաբնակարան բնակելի շենքի տանիքի  վերանորոգում  </t>
  </si>
  <si>
    <t xml:space="preserve">Գրիբոեդով համայնքի միջն.դպրոցի լոկալ ջեռուցման համակարգի կառուցում </t>
  </si>
  <si>
    <t xml:space="preserve">Շենավան համայնքի գազիֆիկացում  </t>
  </si>
  <si>
    <t xml:space="preserve">Ծաղկունք համայնքի գազիֆիկացում  </t>
  </si>
  <si>
    <t xml:space="preserve">Տարոնիկ համայնքի խմելու ջրագծի ենթակայանի կառուցում </t>
  </si>
  <si>
    <t xml:space="preserve">Քարակերտ համայնքի  5 հարկանի շենքի նոր ջրագծի կառուցում </t>
  </si>
  <si>
    <t xml:space="preserve">Քարակերտ համայնքի թվով 7 բազմաբնակարան շենքերի 168 բնակարանների գազաֆիկացում </t>
  </si>
  <si>
    <t xml:space="preserve">Հացիկ համայնքի  8-րդ փողոցի 700մ երկարությամբ  գազագծի անցկացում </t>
  </si>
  <si>
    <t>Հայաստանի Հանրապետության կառավարության 2017 թվականի    մայիսի 18-ի N 571-Ն որոշման հավելված N 4-ում կատարվող փոփոխությունները (Հայաստանի Հանրապետության  Գեղարքունիքի մարզպետարան)</t>
  </si>
  <si>
    <t xml:space="preserve">Կարմիրգյուղ համայնքի գազատարի ներքին ցանցի կառուցում </t>
  </si>
  <si>
    <t xml:space="preserve"> Հայաստանի Հանրապետության կառավարության 2017 թվականի  մայիսի 18-ի N 571-Ն որոշման հավելված N 7-ում կատարվող փոփոխությունները (Հայաստանի Հանրապետության Վայոց ձորի մարզպետարան)</t>
  </si>
  <si>
    <t>Եղեգնաձոր քաղաքի մշակույթի տան l հարկի հիմնանորոգում և ջեռուցման համակարգի վերակառուցում</t>
  </si>
  <si>
    <t>Ագարակաձոր համայնքի մշակույթի տան տանիքի հիմնանորոգում</t>
  </si>
  <si>
    <t>Արտաբույնք համայնքի «Շորեր կոչվող» տարածքում վթարային կամրջի հիմնանորոգում</t>
  </si>
  <si>
    <t>Գողթանիկ համայնքի մանկապարտեզի շենքի տանիքի հիմնանորոգում</t>
  </si>
  <si>
    <t xml:space="preserve">Ելփին համայնքի մշակույթի տան դռների և պատուհանների փոխում </t>
  </si>
  <si>
    <t>Գլաձոր համայնքի մշակույթի տան տանիքի հիմնանորոգում</t>
  </si>
  <si>
    <t>Եղեգիս համայնքի խմելու ջրի ջրագծի արտաքին և ներքին ցանցի հիմնանորոգում</t>
  </si>
  <si>
    <t>Հերմոն համայնքի խմելու ջրի արտաքին ցանցի հիմնանորոգում</t>
  </si>
  <si>
    <t>Խաչիկ համայնքի ներհամայնքային ճանապարհների բարեկարգում</t>
  </si>
  <si>
    <t>Հորբատեղ համայնքի մշակույթի տան հիմնանորոգում</t>
  </si>
  <si>
    <t>Չիվա համայնքի խմելու ջրի ջրագծի  արտաքին ցանցի և գլխամասային կառույցի հիմնանորոգում</t>
  </si>
  <si>
    <t>Սալլի համայնքի խմելու ջրի ջրագծի ներքին և արտաքին ցանցի հիմնանորոգում</t>
  </si>
  <si>
    <t>Վերնաշեն համայնքի մանկապարտեզի շենքի հիմնանորոգում</t>
  </si>
  <si>
    <t>Քարագլուխ համայնքի հանդիսությունների սրահի հիմնանորոգում</t>
  </si>
  <si>
    <t>Զեդեա համայնքի խմելու ջրի ներքին ցանցի հիմնանորոգում</t>
  </si>
  <si>
    <t>Արփի համայնքի խմելու ջրի ներքին ցանցի հիմնանորոգում</t>
  </si>
  <si>
    <t>Թառաթումբ համայնքի ներհամայնքային ճանապարհների փլվածքի հատվածում հենապատերի կառուցում</t>
  </si>
  <si>
    <t>Վայքի քաղաքային այգու ցանկապատում</t>
  </si>
  <si>
    <t>Նոր Ազնաբերդ համայնքի ոռոգման ջրագծի կառուցում</t>
  </si>
  <si>
    <t>Զառիթափ համայնքի ոռոգման ջրագծի կառուցում</t>
  </si>
  <si>
    <t>Զառիթափ համայնքում խաղահրապարակի կառուցում</t>
  </si>
  <si>
    <t>Խնձորուտ համայնքում խաղահրապարակի կառուցում</t>
  </si>
  <si>
    <t>Բարձրունի համայնքում խաղահրապարակի կառուցում</t>
  </si>
  <si>
    <t>Սերս համայնքում խաղահրապարակի կառուցում</t>
  </si>
  <si>
    <t>Աղնջաձոր համայնքի ոռոգման ջրագծի կառուցում</t>
  </si>
  <si>
    <t>Ելփին համայնքի փողոցային լուսավորության կառուցում</t>
  </si>
  <si>
    <t>2.11</t>
  </si>
  <si>
    <t>Աղավնաձոր համայնքի մեկ թաղամասի գազաֆիկացման ընդլայնում</t>
  </si>
  <si>
    <t>Ազատամուտ համայնքի Գևորգյան թիվ 9 բազմաբնակարան շենքերի տանիքների վերանորոգում</t>
  </si>
  <si>
    <t>Իջևան համայնքի Երիտասարդական փողոցի թիվ 5, թիվ 14, Թատերական փողոցի թիվ 3 բազմաբնակարան շենքերի տանիքների վերանորոգում</t>
  </si>
  <si>
    <t>Այրում քաղաքի Շահումյան փողոցի թիվ 1, Թումանյան փողոցի թիվ 4 բազմաբնակարան շենքերի տանիքների վերանորոգում</t>
  </si>
  <si>
    <t>Նոյեմբերյան քաղաքի Կամոյի փողոցի թիվ 5, Դպրոցականների փողոցի թիվ 44, Տերյան փողոցի թիվ 1 բազմաբնակարան  շենքերի տանիքների վերանորոգում</t>
  </si>
  <si>
    <t>Ակնաղբյուր  համայնքի դպրոցի վերանորոգում</t>
  </si>
  <si>
    <t>Իջևան համայնքի թիվ 5  դպրոցի վերանորոգում</t>
  </si>
  <si>
    <t>Կողբ գյուղի թիվ 2 դպրոցի վերանորոգում</t>
  </si>
  <si>
    <t>Տավուշ համայնքի ջրհեղեղից վնասված կամրջի և  ոռոգման ջրահավաքի վերանորոգում</t>
  </si>
  <si>
    <t>Չինարի համայնքի մանկապարտեզի տանիքի վերանորոգում</t>
  </si>
  <si>
    <t>Նոյեմբերյան քաղաքի  թիվ 2 մանկապարտեզի վերանորոգում</t>
  </si>
  <si>
    <t>Այգեձոր համայնքի Վթարված կամրջի և հենապատի վերանորոգում</t>
  </si>
  <si>
    <t>Սևքար համայնքի դպրոցի վերանորոգում</t>
  </si>
  <si>
    <t>Լուսահովիտ համայնքի հանդիսությունների սրահի վերանորոգում</t>
  </si>
  <si>
    <t>Սարիգյուղ համայնքի հանդիսությունների սրահի վերանորոգում</t>
  </si>
  <si>
    <t>Իջևանի Ասլանյսն փողոցի ասֆալտապատում</t>
  </si>
  <si>
    <t>Իջևանի Անկախության հրապարակի ասֆալտապատում և բարեկարգում</t>
  </si>
  <si>
    <t>Աչաջուր համայնքի կոյուղագծի կառուցում</t>
  </si>
  <si>
    <t>Բերքաբեր համայնքի փողոցների լուսավորության համակարգի կառուցում</t>
  </si>
  <si>
    <t>Ն, Ծաղկավան համայնքի փողոցների լուսավորության համակարգի կառուցում</t>
  </si>
  <si>
    <t>Ն,Կ, Աղբյուր համայնքի փողոցների լուսավորության համակարգի կառուցում</t>
  </si>
  <si>
    <t>Կոթի գյուղի փողոցների լուսավորության համակարգի կառուցում</t>
  </si>
  <si>
    <t xml:space="preserve">     ՀՀ կառավարության 2017 թվականի   -ի N  -Ն որոշման</t>
  </si>
  <si>
    <t>Հավելված N 1</t>
  </si>
  <si>
    <t>Հավելված N 2</t>
  </si>
  <si>
    <t>Հավելված N 3</t>
  </si>
  <si>
    <t>Հավելված N 4</t>
  </si>
  <si>
    <t>Հավելված N 5</t>
  </si>
  <si>
    <t>Հավելված N 6</t>
  </si>
  <si>
    <t>Հավելված N 7</t>
  </si>
  <si>
    <t>Հավելված N 8</t>
  </si>
  <si>
    <t>Հավելված N 9</t>
  </si>
  <si>
    <t>Հավելված N 10</t>
  </si>
  <si>
    <t>Հավելված N 12</t>
  </si>
  <si>
    <t>Հավելված N 11</t>
  </si>
  <si>
    <t>Հավելված N  13</t>
  </si>
  <si>
    <t>Հավելված N 14</t>
  </si>
  <si>
    <t xml:space="preserve">     ՀՀ կառավարության 2017 թվականի   -ի  N  -Ն որոշման</t>
  </si>
  <si>
    <t xml:space="preserve">Հայաստանի Հանրապետության կառավարության 2017 թվականի մայիսի 18-ի N 571-Ն որոշման հավելված N 9-ում կատարվող փոփոխությունները (Հայաստանի Հանրապետության Տավուշի մարզպետարան) </t>
  </si>
</sst>
</file>

<file path=xl/styles.xml><?xml version="1.0" encoding="utf-8"?>
<styleSheet xmlns="http://schemas.openxmlformats.org/spreadsheetml/2006/main">
  <numFmts count="6">
    <numFmt numFmtId="164" formatCode="_(* #,##0_);_(* \(#,##0\);_(* &quot;-&quot;_);_(@_)"/>
    <numFmt numFmtId="165" formatCode="#,##0.0"/>
    <numFmt numFmtId="166" formatCode="_(* #,##0.0_);_(* \(#,##0.0\);_(* &quot;-&quot;_);_(@_)"/>
    <numFmt numFmtId="167" formatCode="_-* #,##0.0_р_._-;\-* #,##0.0_р_._-;_-* &quot;-&quot;?_р_._-;_-@_-"/>
    <numFmt numFmtId="168" formatCode="#,##0.0_ ;\-#,##0.0\ "/>
    <numFmt numFmtId="169" formatCode="0.0"/>
  </numFmts>
  <fonts count="6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2"/>
      <color rgb="FF000000"/>
      <name val="GHEA Grapalat"/>
      <family val="3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49" fontId="1" fillId="0" borderId="0" xfId="0" applyNumberFormat="1" applyFont="1" applyAlignment="1">
      <alignment horizontal="left" indent="15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 applyAlignment="1">
      <alignment horizontal="right" wrapText="1"/>
    </xf>
    <xf numFmtId="165" fontId="1" fillId="0" borderId="0" xfId="0" applyNumberFormat="1" applyFont="1" applyAlignment="1"/>
    <xf numFmtId="0" fontId="1" fillId="0" borderId="0" xfId="0" applyFont="1" applyAlignment="1"/>
    <xf numFmtId="49" fontId="1" fillId="0" borderId="0" xfId="0" applyNumberFormat="1" applyFont="1"/>
    <xf numFmtId="165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justify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166" fontId="3" fillId="2" borderId="8" xfId="0" applyNumberFormat="1" applyFont="1" applyFill="1" applyBorder="1" applyAlignment="1">
      <alignment horizontal="center" wrapText="1"/>
    </xf>
    <xf numFmtId="166" fontId="1" fillId="0" borderId="0" xfId="0" applyNumberFormat="1" applyFont="1"/>
    <xf numFmtId="49" fontId="3" fillId="2" borderId="9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6" fontId="3" fillId="2" borderId="10" xfId="0" applyNumberFormat="1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166" fontId="2" fillId="0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left" indent="5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justify" wrapText="1"/>
    </xf>
    <xf numFmtId="0" fontId="1" fillId="2" borderId="4" xfId="0" applyFont="1" applyFill="1" applyBorder="1" applyAlignment="1">
      <alignment horizontal="center" wrapText="1"/>
    </xf>
    <xf numFmtId="166" fontId="1" fillId="0" borderId="0" xfId="0" applyNumberFormat="1" applyFont="1" applyAlignment="1">
      <alignment wrapText="1"/>
    </xf>
    <xf numFmtId="49" fontId="1" fillId="2" borderId="5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wrapText="1"/>
    </xf>
    <xf numFmtId="166" fontId="4" fillId="2" borderId="10" xfId="0" applyNumberFormat="1" applyFont="1" applyFill="1" applyBorder="1" applyAlignment="1">
      <alignment horizontal="center" wrapText="1"/>
    </xf>
    <xf numFmtId="166" fontId="2" fillId="2" borderId="10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49" fontId="3" fillId="2" borderId="14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66" fontId="1" fillId="2" borderId="1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166" fontId="3" fillId="2" borderId="13" xfId="0" applyNumberFormat="1" applyFont="1" applyFill="1" applyBorder="1" applyAlignment="1">
      <alignment horizontal="center" wrapText="1"/>
    </xf>
    <xf numFmtId="166" fontId="2" fillId="2" borderId="8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66" fontId="4" fillId="2" borderId="10" xfId="0" applyNumberFormat="1" applyFont="1" applyFill="1" applyBorder="1" applyAlignment="1">
      <alignment horizontal="center"/>
    </xf>
    <xf numFmtId="49" fontId="2" fillId="2" borderId="9" xfId="0" applyNumberFormat="1" applyFont="1" applyFill="1" applyBorder="1"/>
    <xf numFmtId="166" fontId="2" fillId="2" borderId="10" xfId="0" applyNumberFormat="1" applyFont="1" applyFill="1" applyBorder="1"/>
    <xf numFmtId="166" fontId="2" fillId="2" borderId="13" xfId="0" applyNumberFormat="1" applyFont="1" applyFill="1" applyBorder="1" applyAlignment="1">
      <alignment horizontal="center" wrapText="1"/>
    </xf>
    <xf numFmtId="166" fontId="2" fillId="2" borderId="7" xfId="0" applyNumberFormat="1" applyFont="1" applyFill="1" applyBorder="1" applyAlignment="1">
      <alignment horizontal="center" wrapText="1"/>
    </xf>
    <xf numFmtId="166" fontId="2" fillId="2" borderId="5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left"/>
    </xf>
    <xf numFmtId="49" fontId="1" fillId="2" borderId="4" xfId="0" applyNumberFormat="1" applyFont="1" applyFill="1" applyBorder="1" applyAlignment="1">
      <alignment horizontal="center" wrapText="1"/>
    </xf>
    <xf numFmtId="166" fontId="1" fillId="2" borderId="10" xfId="0" applyNumberFormat="1" applyFont="1" applyFill="1" applyBorder="1" applyAlignment="1">
      <alignment horizontal="center" wrapText="1"/>
    </xf>
    <xf numFmtId="167" fontId="1" fillId="0" borderId="0" xfId="0" applyNumberFormat="1" applyFont="1"/>
    <xf numFmtId="0" fontId="2" fillId="0" borderId="10" xfId="0" applyFont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49" fontId="1" fillId="0" borderId="0" xfId="0" applyNumberFormat="1" applyFont="1" applyAlignment="1">
      <alignment horizontal="right"/>
    </xf>
    <xf numFmtId="164" fontId="1" fillId="2" borderId="10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166" fontId="2" fillId="0" borderId="0" xfId="0" applyNumberFormat="1" applyFont="1" applyFill="1" applyBorder="1" applyAlignment="1">
      <alignment horizontal="center"/>
    </xf>
    <xf numFmtId="168" fontId="1" fillId="0" borderId="0" xfId="0" applyNumberFormat="1" applyFont="1"/>
    <xf numFmtId="0" fontId="4" fillId="2" borderId="10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49" fontId="1" fillId="2" borderId="14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66" fontId="2" fillId="0" borderId="10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169" fontId="1" fillId="0" borderId="0" xfId="0" applyNumberFormat="1" applyFont="1"/>
    <xf numFmtId="166" fontId="3" fillId="0" borderId="10" xfId="0" applyNumberFormat="1" applyFont="1" applyFill="1" applyBorder="1" applyAlignment="1">
      <alignment horizontal="center" wrapText="1"/>
    </xf>
    <xf numFmtId="166" fontId="1" fillId="0" borderId="13" xfId="0" applyNumberFormat="1" applyFont="1" applyFill="1" applyBorder="1" applyAlignment="1">
      <alignment horizontal="center" wrapText="1"/>
    </xf>
    <xf numFmtId="166" fontId="1" fillId="0" borderId="10" xfId="0" applyNumberFormat="1" applyFont="1" applyFill="1" applyBorder="1" applyAlignment="1">
      <alignment horizontal="center" wrapText="1"/>
    </xf>
    <xf numFmtId="166" fontId="2" fillId="0" borderId="8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166" fontId="4" fillId="0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justify"/>
    </xf>
    <xf numFmtId="49" fontId="1" fillId="0" borderId="0" xfId="0" applyNumberFormat="1" applyFont="1" applyAlignment="1">
      <alignment horizontal="center"/>
    </xf>
    <xf numFmtId="0" fontId="1" fillId="0" borderId="0" xfId="0" applyFont="1" applyFill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2" xfId="0" applyNumberFormat="1" applyFont="1" applyBorder="1"/>
    <xf numFmtId="49" fontId="1" fillId="0" borderId="0" xfId="0" applyNumberFormat="1" applyFont="1" applyFill="1" applyAlignment="1">
      <alignment horizontal="left" indent="15"/>
    </xf>
    <xf numFmtId="165" fontId="1" fillId="0" borderId="0" xfId="0" applyNumberFormat="1" applyFont="1" applyFill="1"/>
    <xf numFmtId="165" fontId="1" fillId="0" borderId="0" xfId="0" applyNumberFormat="1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/>
    <xf numFmtId="165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right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5" xfId="0" applyNumberFormat="1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49" fontId="3" fillId="0" borderId="9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167" fontId="1" fillId="0" borderId="0" xfId="0" applyNumberFormat="1" applyFont="1" applyFill="1"/>
    <xf numFmtId="0" fontId="3" fillId="0" borderId="0" xfId="0" applyFont="1" applyFill="1"/>
    <xf numFmtId="49" fontId="4" fillId="0" borderId="9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49" fontId="1" fillId="0" borderId="0" xfId="0" applyNumberFormat="1" applyFont="1" applyFill="1" applyAlignment="1">
      <alignment horizontal="justify"/>
    </xf>
    <xf numFmtId="0" fontId="1" fillId="0" borderId="0" xfId="0" applyFont="1" applyFill="1" applyAlignment="1">
      <alignment horizontal="justify"/>
    </xf>
    <xf numFmtId="164" fontId="1" fillId="0" borderId="0" xfId="0" applyNumberFormat="1" applyFont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right" wrapText="1"/>
    </xf>
    <xf numFmtId="164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wrapText="1"/>
    </xf>
    <xf numFmtId="166" fontId="2" fillId="2" borderId="4" xfId="0" applyNumberFormat="1" applyFont="1" applyFill="1" applyBorder="1" applyAlignment="1">
      <alignment horizontal="center" wrapText="1"/>
    </xf>
    <xf numFmtId="166" fontId="2" fillId="2" borderId="9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F10" sqref="F10"/>
    </sheetView>
  </sheetViews>
  <sheetFormatPr defaultRowHeight="17.25"/>
  <cols>
    <col min="1" max="1" width="9.140625" style="8"/>
    <col min="2" max="2" width="52.5703125" style="2" customWidth="1"/>
    <col min="3" max="3" width="16" style="3" customWidth="1"/>
    <col min="4" max="4" width="17.140625" style="3" customWidth="1"/>
    <col min="5" max="5" width="13.140625" style="4" customWidth="1"/>
    <col min="6" max="6" width="14.28515625" style="2" customWidth="1"/>
    <col min="7" max="16384" width="9.140625" style="2"/>
  </cols>
  <sheetData>
    <row r="1" spans="1:13" ht="21.75" customHeight="1">
      <c r="A1" s="1"/>
      <c r="D1" s="3" t="s">
        <v>302</v>
      </c>
    </row>
    <row r="2" spans="1:13" ht="13.5" customHeight="1">
      <c r="A2" s="1"/>
      <c r="C2" s="135" t="s">
        <v>301</v>
      </c>
      <c r="D2" s="135"/>
      <c r="E2" s="6"/>
      <c r="F2" s="7"/>
      <c r="G2" s="7"/>
      <c r="H2" s="7"/>
    </row>
    <row r="3" spans="1:13">
      <c r="C3" s="135"/>
      <c r="D3" s="135"/>
      <c r="E3" s="9"/>
      <c r="M3" s="2" t="s">
        <v>0</v>
      </c>
    </row>
    <row r="4" spans="1:13" ht="27.75" customHeight="1">
      <c r="A4" s="10"/>
      <c r="C4" s="135"/>
      <c r="D4" s="135"/>
    </row>
    <row r="5" spans="1:13" ht="29.25" customHeight="1">
      <c r="A5" s="11"/>
    </row>
    <row r="6" spans="1:13" ht="15" customHeight="1">
      <c r="A6" s="136" t="s">
        <v>1</v>
      </c>
      <c r="B6" s="136"/>
      <c r="C6" s="136"/>
      <c r="D6" s="136"/>
    </row>
    <row r="7" spans="1:13">
      <c r="A7" s="136"/>
      <c r="B7" s="136"/>
      <c r="C7" s="136"/>
      <c r="D7" s="136"/>
    </row>
    <row r="8" spans="1:13">
      <c r="A8" s="136"/>
      <c r="B8" s="136"/>
      <c r="C8" s="136"/>
      <c r="D8" s="136"/>
    </row>
    <row r="9" spans="1:13" ht="18" thickBot="1">
      <c r="A9" s="137" t="s">
        <v>2</v>
      </c>
      <c r="B9" s="137"/>
      <c r="C9" s="137"/>
      <c r="D9" s="137"/>
    </row>
    <row r="10" spans="1:13" ht="52.5" thickBot="1">
      <c r="A10" s="12" t="s">
        <v>3</v>
      </c>
      <c r="B10" s="13" t="s">
        <v>4</v>
      </c>
      <c r="C10" s="14" t="s">
        <v>5</v>
      </c>
      <c r="D10" s="14" t="s">
        <v>6</v>
      </c>
      <c r="F10" s="21"/>
    </row>
    <row r="11" spans="1:13" ht="18" thickBot="1">
      <c r="A11" s="15" t="s">
        <v>7</v>
      </c>
      <c r="B11" s="16" t="s">
        <v>8</v>
      </c>
      <c r="C11" s="15" t="s">
        <v>9</v>
      </c>
      <c r="D11" s="17" t="s">
        <v>10</v>
      </c>
    </row>
    <row r="12" spans="1:13" ht="18" thickBot="1">
      <c r="A12" s="18"/>
      <c r="B12" s="19" t="s">
        <v>11</v>
      </c>
      <c r="C12" s="20">
        <f>C14</f>
        <v>-18405.7</v>
      </c>
      <c r="D12" s="20">
        <f>D14</f>
        <v>-18405.7</v>
      </c>
      <c r="F12" s="21"/>
    </row>
    <row r="13" spans="1:13" ht="18" thickBot="1">
      <c r="A13" s="22"/>
      <c r="B13" s="23" t="s">
        <v>12</v>
      </c>
      <c r="C13" s="24"/>
      <c r="D13" s="24"/>
    </row>
    <row r="14" spans="1:13" ht="35.25" thickBot="1">
      <c r="A14" s="22">
        <v>1</v>
      </c>
      <c r="B14" s="23" t="s">
        <v>13</v>
      </c>
      <c r="C14" s="24">
        <f>SUM(C16:C19)</f>
        <v>-18405.7</v>
      </c>
      <c r="D14" s="24">
        <f>SUM(D16:D19)</f>
        <v>-18405.7</v>
      </c>
    </row>
    <row r="15" spans="1:13" ht="18" thickBot="1">
      <c r="A15" s="25"/>
      <c r="B15" s="23" t="s">
        <v>14</v>
      </c>
      <c r="C15" s="26"/>
      <c r="D15" s="26"/>
    </row>
    <row r="16" spans="1:13" ht="42.75" customHeight="1" thickBot="1">
      <c r="A16" s="27" t="s">
        <v>15</v>
      </c>
      <c r="B16" s="28" t="s">
        <v>16</v>
      </c>
      <c r="C16" s="29">
        <v>-6965.6</v>
      </c>
      <c r="D16" s="29">
        <v>-6965.6</v>
      </c>
      <c r="F16" s="4"/>
    </row>
    <row r="17" spans="1:8" ht="35.25" thickBot="1">
      <c r="A17" s="27" t="s">
        <v>17</v>
      </c>
      <c r="B17" s="30" t="s">
        <v>18</v>
      </c>
      <c r="C17" s="29">
        <v>-6640.1</v>
      </c>
      <c r="D17" s="29">
        <v>-6640.1</v>
      </c>
      <c r="F17" s="4"/>
      <c r="H17" s="3"/>
    </row>
    <row r="18" spans="1:8" ht="35.25" thickBot="1">
      <c r="A18" s="27" t="s">
        <v>19</v>
      </c>
      <c r="B18" s="30" t="s">
        <v>20</v>
      </c>
      <c r="C18" s="29">
        <v>-2350</v>
      </c>
      <c r="D18" s="29">
        <v>-2350</v>
      </c>
      <c r="F18" s="4"/>
    </row>
    <row r="19" spans="1:8" ht="35.25" thickBot="1">
      <c r="A19" s="27" t="s">
        <v>21</v>
      </c>
      <c r="B19" s="30" t="s">
        <v>22</v>
      </c>
      <c r="C19" s="29">
        <v>-2450</v>
      </c>
      <c r="D19" s="29">
        <v>-2450</v>
      </c>
      <c r="F19" s="4"/>
    </row>
    <row r="20" spans="1:8">
      <c r="A20" s="11"/>
    </row>
    <row r="21" spans="1:8">
      <c r="A21" s="11"/>
    </row>
    <row r="22" spans="1:8">
      <c r="A22" s="11"/>
    </row>
    <row r="23" spans="1:8">
      <c r="A23" s="31"/>
    </row>
    <row r="24" spans="1:8">
      <c r="A24" s="31"/>
    </row>
  </sheetData>
  <mergeCells count="3">
    <mergeCell ref="C2:D4"/>
    <mergeCell ref="A6:D8"/>
    <mergeCell ref="A9:D9"/>
  </mergeCells>
  <pageMargins left="0.45" right="0.44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4"/>
  <sheetViews>
    <sheetView topLeftCell="A4" workbookViewId="0">
      <selection activeCell="E7" sqref="E7"/>
    </sheetView>
  </sheetViews>
  <sheetFormatPr defaultRowHeight="17.25"/>
  <cols>
    <col min="1" max="1" width="9.140625" style="8"/>
    <col min="2" max="2" width="55.42578125" style="2" customWidth="1"/>
    <col min="3" max="3" width="15.7109375" style="2" customWidth="1"/>
    <col min="4" max="4" width="18" style="2" customWidth="1"/>
    <col min="5" max="5" width="9.140625" style="2"/>
    <col min="6" max="6" width="14.140625" style="2" bestFit="1" customWidth="1"/>
    <col min="7" max="16384" width="9.140625" style="2"/>
  </cols>
  <sheetData>
    <row r="1" spans="1:13" ht="21.75" customHeight="1">
      <c r="A1" s="1"/>
      <c r="C1" s="138" t="s">
        <v>311</v>
      </c>
      <c r="D1" s="138"/>
      <c r="E1" s="4"/>
    </row>
    <row r="2" spans="1:13" ht="16.5" customHeight="1">
      <c r="A2" s="1"/>
      <c r="C2" s="135" t="s">
        <v>301</v>
      </c>
      <c r="D2" s="135"/>
      <c r="E2" s="6"/>
      <c r="F2" s="7"/>
      <c r="G2" s="7"/>
      <c r="H2" s="7"/>
    </row>
    <row r="3" spans="1:13" hidden="1">
      <c r="C3" s="135"/>
      <c r="D3" s="135"/>
      <c r="E3" s="9"/>
      <c r="M3" s="2" t="s">
        <v>0</v>
      </c>
    </row>
    <row r="4" spans="1:13" ht="27.75" customHeight="1">
      <c r="A4" s="101"/>
      <c r="C4" s="135"/>
      <c r="D4" s="135"/>
      <c r="E4" s="4"/>
    </row>
    <row r="5" spans="1:13">
      <c r="A5" s="68"/>
    </row>
    <row r="6" spans="1:13">
      <c r="A6" s="68"/>
    </row>
    <row r="7" spans="1:13" ht="51.75" customHeight="1">
      <c r="A7" s="149" t="s">
        <v>237</v>
      </c>
      <c r="B7" s="149"/>
      <c r="C7" s="149"/>
      <c r="D7" s="149"/>
    </row>
    <row r="8" spans="1:13">
      <c r="A8" s="83"/>
      <c r="B8" s="75"/>
    </row>
    <row r="9" spans="1:13" ht="18" thickBot="1">
      <c r="A9" s="2"/>
      <c r="B9" s="75"/>
      <c r="D9" s="68" t="s">
        <v>2</v>
      </c>
    </row>
    <row r="10" spans="1:13" ht="52.5" thickBot="1">
      <c r="A10" s="69" t="s">
        <v>3</v>
      </c>
      <c r="B10" s="36" t="s">
        <v>4</v>
      </c>
      <c r="C10" s="36" t="s">
        <v>166</v>
      </c>
      <c r="D10" s="36" t="s">
        <v>167</v>
      </c>
    </row>
    <row r="11" spans="1:13" ht="18" thickBot="1">
      <c r="A11" s="69" t="s">
        <v>7</v>
      </c>
      <c r="B11" s="40">
        <v>2</v>
      </c>
      <c r="C11" s="40">
        <v>3</v>
      </c>
      <c r="D11" s="40">
        <v>4</v>
      </c>
    </row>
    <row r="12" spans="1:13" ht="18" thickBot="1">
      <c r="A12" s="18"/>
      <c r="B12" s="19" t="s">
        <v>11</v>
      </c>
      <c r="C12" s="20">
        <f>C14</f>
        <v>-21595.56</v>
      </c>
      <c r="D12" s="20">
        <f>D14</f>
        <v>-21595.56</v>
      </c>
      <c r="F12" s="21"/>
    </row>
    <row r="13" spans="1:13" ht="18" thickBot="1">
      <c r="A13" s="22"/>
      <c r="B13" s="23" t="s">
        <v>12</v>
      </c>
      <c r="C13" s="24"/>
      <c r="D13" s="24"/>
    </row>
    <row r="14" spans="1:13" ht="35.25" thickBot="1">
      <c r="A14" s="22">
        <v>1</v>
      </c>
      <c r="B14" s="23" t="s">
        <v>13</v>
      </c>
      <c r="C14" s="24">
        <f>C16</f>
        <v>-21595.56</v>
      </c>
      <c r="D14" s="24">
        <f>D16</f>
        <v>-21595.56</v>
      </c>
    </row>
    <row r="15" spans="1:13" ht="18" thickBot="1">
      <c r="A15" s="27"/>
      <c r="B15" s="30" t="s">
        <v>14</v>
      </c>
      <c r="C15" s="70"/>
      <c r="D15" s="70"/>
    </row>
    <row r="16" spans="1:13" ht="35.25" thickBot="1">
      <c r="A16" s="43" t="s">
        <v>15</v>
      </c>
      <c r="B16" s="30" t="s">
        <v>238</v>
      </c>
      <c r="C16" s="45">
        <v>-21595.56</v>
      </c>
      <c r="D16" s="45">
        <v>-21595.56</v>
      </c>
    </row>
    <row r="17" spans="1:7">
      <c r="A17" s="68"/>
    </row>
    <row r="18" spans="1:7">
      <c r="A18" s="68"/>
    </row>
    <row r="19" spans="1:7">
      <c r="A19" s="68"/>
    </row>
    <row r="20" spans="1:7">
      <c r="A20" s="68"/>
    </row>
    <row r="23" spans="1:7">
      <c r="A23" s="11"/>
    </row>
    <row r="24" spans="1:7">
      <c r="G24" s="100"/>
    </row>
  </sheetData>
  <mergeCells count="3">
    <mergeCell ref="A7:D7"/>
    <mergeCell ref="C1:D1"/>
    <mergeCell ref="C2:D4"/>
  </mergeCells>
  <pageMargins left="0.37" right="0.36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G8" sqref="G8"/>
    </sheetView>
  </sheetViews>
  <sheetFormatPr defaultRowHeight="17.25"/>
  <cols>
    <col min="1" max="1" width="9.140625" style="8"/>
    <col min="2" max="2" width="51.28515625" style="2" customWidth="1"/>
    <col min="3" max="3" width="16.85546875" style="2" customWidth="1"/>
    <col min="4" max="4" width="16" style="2" customWidth="1"/>
    <col min="5" max="5" width="9.140625" style="2"/>
    <col min="6" max="6" width="11.42578125" style="2" bestFit="1" customWidth="1"/>
    <col min="7" max="16384" width="9.140625" style="2"/>
  </cols>
  <sheetData>
    <row r="1" spans="1:13" ht="21.75" customHeight="1">
      <c r="A1" s="1"/>
      <c r="C1" s="138" t="s">
        <v>313</v>
      </c>
      <c r="D1" s="138"/>
      <c r="E1" s="4"/>
    </row>
    <row r="2" spans="1:13" ht="19.5" customHeight="1">
      <c r="A2" s="1"/>
      <c r="C2" s="135" t="s">
        <v>301</v>
      </c>
      <c r="D2" s="135"/>
      <c r="E2" s="6"/>
      <c r="F2" s="7"/>
      <c r="G2" s="7"/>
      <c r="H2" s="7"/>
    </row>
    <row r="3" spans="1:13">
      <c r="C3" s="135"/>
      <c r="D3" s="135"/>
      <c r="E3" s="9"/>
      <c r="M3" s="2" t="s">
        <v>0</v>
      </c>
    </row>
    <row r="4" spans="1:13" ht="19.5" customHeight="1">
      <c r="A4" s="101"/>
      <c r="C4" s="135"/>
      <c r="D4" s="135"/>
      <c r="E4" s="4"/>
    </row>
    <row r="5" spans="1:13" ht="68.25" customHeight="1">
      <c r="A5" s="149" t="s">
        <v>239</v>
      </c>
      <c r="B5" s="149"/>
      <c r="C5" s="149"/>
      <c r="D5" s="149"/>
    </row>
    <row r="6" spans="1:13">
      <c r="A6" s="150"/>
      <c r="B6" s="150"/>
      <c r="C6" s="150"/>
      <c r="D6" s="150"/>
    </row>
    <row r="7" spans="1:13" ht="18" thickBot="1">
      <c r="A7" s="2"/>
      <c r="D7" s="68" t="s">
        <v>2</v>
      </c>
    </row>
    <row r="8" spans="1:13" ht="64.5" customHeight="1" thickBot="1">
      <c r="A8" s="69" t="s">
        <v>3</v>
      </c>
      <c r="B8" s="36" t="s">
        <v>4</v>
      </c>
      <c r="C8" s="36" t="s">
        <v>166</v>
      </c>
      <c r="D8" s="36" t="s">
        <v>167</v>
      </c>
    </row>
    <row r="9" spans="1:13" ht="20.25" customHeight="1" thickBot="1">
      <c r="A9" s="69" t="s">
        <v>7</v>
      </c>
      <c r="B9" s="40">
        <v>2</v>
      </c>
      <c r="C9" s="40">
        <v>3</v>
      </c>
      <c r="D9" s="40">
        <v>4</v>
      </c>
    </row>
    <row r="10" spans="1:13" ht="18" thickBot="1">
      <c r="A10" s="18"/>
      <c r="B10" s="19" t="s">
        <v>11</v>
      </c>
      <c r="C10" s="20">
        <f>C12+C17</f>
        <v>-39472.1</v>
      </c>
      <c r="D10" s="20">
        <f>D12+D17</f>
        <v>-39472.1</v>
      </c>
    </row>
    <row r="11" spans="1:13" ht="18" thickBot="1">
      <c r="A11" s="22"/>
      <c r="B11" s="23" t="s">
        <v>12</v>
      </c>
      <c r="C11" s="24"/>
      <c r="D11" s="24"/>
    </row>
    <row r="12" spans="1:13" ht="35.25" thickBot="1">
      <c r="A12" s="22">
        <v>1</v>
      </c>
      <c r="B12" s="23" t="s">
        <v>13</v>
      </c>
      <c r="C12" s="24">
        <f>SUM(C14:C16)</f>
        <v>-29636.1</v>
      </c>
      <c r="D12" s="24">
        <f>SUM(D14:D16)</f>
        <v>-29636.1</v>
      </c>
    </row>
    <row r="13" spans="1:13" ht="18" thickBot="1">
      <c r="A13" s="25"/>
      <c r="B13" s="30" t="s">
        <v>14</v>
      </c>
      <c r="C13" s="26"/>
      <c r="D13" s="26"/>
    </row>
    <row r="14" spans="1:13" ht="52.5" thickBot="1">
      <c r="A14" s="25" t="s">
        <v>15</v>
      </c>
      <c r="B14" s="28" t="s">
        <v>240</v>
      </c>
      <c r="C14" s="96">
        <v>-4997</v>
      </c>
      <c r="D14" s="96">
        <v>-4997</v>
      </c>
    </row>
    <row r="15" spans="1:13" ht="52.5" thickBot="1">
      <c r="A15" s="25" t="s">
        <v>17</v>
      </c>
      <c r="B15" s="28" t="s">
        <v>241</v>
      </c>
      <c r="C15" s="96">
        <v>-7402</v>
      </c>
      <c r="D15" s="96">
        <v>-7402</v>
      </c>
    </row>
    <row r="16" spans="1:13" ht="35.25" thickBot="1">
      <c r="A16" s="25" t="s">
        <v>50</v>
      </c>
      <c r="B16" s="28" t="s">
        <v>242</v>
      </c>
      <c r="C16" s="96">
        <v>-17237.099999999999</v>
      </c>
      <c r="D16" s="96">
        <v>-17237.099999999999</v>
      </c>
    </row>
    <row r="17" spans="1:7" ht="18" thickBot="1">
      <c r="A17" s="66">
        <v>2</v>
      </c>
      <c r="B17" s="23" t="s">
        <v>25</v>
      </c>
      <c r="C17" s="24">
        <f>SUM(C19:C24)</f>
        <v>-9836</v>
      </c>
      <c r="D17" s="24">
        <f>SUM(D19:D24)</f>
        <v>-9836</v>
      </c>
    </row>
    <row r="18" spans="1:7" ht="18" thickBot="1">
      <c r="A18" s="25"/>
      <c r="B18" s="30" t="s">
        <v>14</v>
      </c>
      <c r="C18" s="70"/>
      <c r="D18" s="70"/>
    </row>
    <row r="19" spans="1:7" ht="18" thickBot="1">
      <c r="A19" s="25" t="s">
        <v>29</v>
      </c>
      <c r="B19" s="30" t="s">
        <v>243</v>
      </c>
      <c r="C19" s="96">
        <v>-2585</v>
      </c>
      <c r="D19" s="96">
        <v>-2585</v>
      </c>
      <c r="F19" s="21"/>
    </row>
    <row r="20" spans="1:7" ht="18" thickBot="1">
      <c r="A20" s="25" t="s">
        <v>35</v>
      </c>
      <c r="B20" s="30" t="s">
        <v>244</v>
      </c>
      <c r="C20" s="96">
        <v>-1075</v>
      </c>
      <c r="D20" s="96">
        <v>-1075</v>
      </c>
      <c r="F20" s="21"/>
    </row>
    <row r="21" spans="1:7" ht="35.25" thickBot="1">
      <c r="A21" s="25" t="s">
        <v>37</v>
      </c>
      <c r="B21" s="30" t="s">
        <v>245</v>
      </c>
      <c r="C21" s="96">
        <v>-1306</v>
      </c>
      <c r="D21" s="96">
        <v>-1306</v>
      </c>
      <c r="F21" s="21"/>
    </row>
    <row r="22" spans="1:7" ht="35.25" thickBot="1">
      <c r="A22" s="25" t="s">
        <v>39</v>
      </c>
      <c r="B22" s="30" t="s">
        <v>246</v>
      </c>
      <c r="C22" s="96">
        <v>-1308</v>
      </c>
      <c r="D22" s="96">
        <v>-1308</v>
      </c>
      <c r="F22" s="21"/>
    </row>
    <row r="23" spans="1:7" ht="52.5" thickBot="1">
      <c r="A23" s="25" t="s">
        <v>41</v>
      </c>
      <c r="B23" s="30" t="s">
        <v>247</v>
      </c>
      <c r="C23" s="96">
        <v>-2255</v>
      </c>
      <c r="D23" s="96">
        <v>-2255</v>
      </c>
      <c r="F23" s="21"/>
    </row>
    <row r="24" spans="1:7" ht="35.25" thickBot="1">
      <c r="A24" s="25" t="s">
        <v>43</v>
      </c>
      <c r="B24" s="30" t="s">
        <v>248</v>
      </c>
      <c r="C24" s="96">
        <v>-1307</v>
      </c>
      <c r="D24" s="96">
        <v>-1307</v>
      </c>
      <c r="F24" s="21"/>
    </row>
    <row r="25" spans="1:7">
      <c r="A25" s="68"/>
    </row>
    <row r="26" spans="1:7">
      <c r="A26" s="68"/>
    </row>
    <row r="29" spans="1:7">
      <c r="A29" s="11"/>
    </row>
    <row r="30" spans="1:7">
      <c r="G30" s="100"/>
    </row>
  </sheetData>
  <mergeCells count="4">
    <mergeCell ref="A6:D6"/>
    <mergeCell ref="C2:D4"/>
    <mergeCell ref="A5:D5"/>
    <mergeCell ref="C1:D1"/>
  </mergeCells>
  <pageMargins left="0.27" right="0.26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H10" sqref="H9:H10"/>
    </sheetView>
  </sheetViews>
  <sheetFormatPr defaultRowHeight="17.25"/>
  <cols>
    <col min="1" max="1" width="9.140625" style="8"/>
    <col min="2" max="2" width="46.85546875" style="2" customWidth="1"/>
    <col min="3" max="3" width="16.28515625" style="2" customWidth="1"/>
    <col min="4" max="4" width="16.85546875" style="2" customWidth="1"/>
    <col min="5" max="5" width="9.140625" style="2"/>
    <col min="6" max="6" width="12.140625" style="2" customWidth="1"/>
    <col min="7" max="16384" width="9.140625" style="2"/>
  </cols>
  <sheetData>
    <row r="1" spans="1:13" ht="21.75" customHeight="1">
      <c r="A1" s="1"/>
      <c r="C1" s="138" t="s">
        <v>312</v>
      </c>
      <c r="D1" s="138"/>
      <c r="E1" s="4"/>
    </row>
    <row r="2" spans="1:13" ht="12" customHeight="1">
      <c r="A2" s="1"/>
      <c r="C2" s="135" t="s">
        <v>301</v>
      </c>
      <c r="D2" s="135"/>
      <c r="E2" s="6"/>
      <c r="F2" s="7"/>
      <c r="G2" s="7"/>
      <c r="H2" s="7"/>
    </row>
    <row r="3" spans="1:13">
      <c r="C3" s="135"/>
      <c r="D3" s="135"/>
      <c r="E3" s="9"/>
      <c r="M3" s="2" t="s">
        <v>0</v>
      </c>
    </row>
    <row r="4" spans="1:13" ht="27.75" customHeight="1">
      <c r="A4" s="101"/>
      <c r="C4" s="135"/>
      <c r="D4" s="135"/>
      <c r="E4" s="4"/>
    </row>
    <row r="5" spans="1:13">
      <c r="A5" s="68"/>
    </row>
    <row r="6" spans="1:13" ht="60.75" customHeight="1">
      <c r="A6" s="148" t="s">
        <v>249</v>
      </c>
      <c r="B6" s="148"/>
      <c r="C6" s="148"/>
      <c r="D6" s="148"/>
    </row>
    <row r="7" spans="1:13">
      <c r="A7" s="154"/>
      <c r="B7" s="154"/>
      <c r="C7" s="154"/>
      <c r="D7" s="154"/>
    </row>
    <row r="8" spans="1:13" ht="18" thickBot="1">
      <c r="D8" s="77" t="s">
        <v>2</v>
      </c>
    </row>
    <row r="9" spans="1:13" ht="72" customHeight="1" thickBot="1">
      <c r="A9" s="69" t="s">
        <v>46</v>
      </c>
      <c r="B9" s="36" t="s">
        <v>4</v>
      </c>
      <c r="C9" s="36" t="s">
        <v>166</v>
      </c>
      <c r="D9" s="36" t="s">
        <v>167</v>
      </c>
    </row>
    <row r="10" spans="1:13" ht="18" thickBot="1">
      <c r="A10" s="38">
        <v>1</v>
      </c>
      <c r="B10" s="51">
        <v>2</v>
      </c>
      <c r="C10" s="51">
        <v>3</v>
      </c>
      <c r="D10" s="51">
        <v>4</v>
      </c>
      <c r="F10" s="21"/>
    </row>
    <row r="11" spans="1:13" ht="18" thickBot="1">
      <c r="A11" s="22"/>
      <c r="B11" s="23" t="s">
        <v>11</v>
      </c>
      <c r="C11" s="24">
        <f>C13</f>
        <v>-8108.3</v>
      </c>
      <c r="D11" s="24">
        <f>D13</f>
        <v>-8108.3</v>
      </c>
      <c r="F11" s="21"/>
    </row>
    <row r="12" spans="1:13" ht="18" thickBot="1">
      <c r="A12" s="22"/>
      <c r="B12" s="23" t="s">
        <v>12</v>
      </c>
      <c r="C12" s="24"/>
      <c r="D12" s="24"/>
    </row>
    <row r="13" spans="1:13" ht="35.25" thickBot="1">
      <c r="A13" s="66">
        <v>2</v>
      </c>
      <c r="B13" s="23" t="s">
        <v>25</v>
      </c>
      <c r="C13" s="44">
        <f>C15</f>
        <v>-8108.3</v>
      </c>
      <c r="D13" s="44">
        <f>D15</f>
        <v>-8108.3</v>
      </c>
    </row>
    <row r="14" spans="1:13" ht="18" thickBot="1">
      <c r="A14" s="25"/>
      <c r="B14" s="30" t="s">
        <v>14</v>
      </c>
      <c r="C14" s="45"/>
      <c r="D14" s="45"/>
    </row>
    <row r="15" spans="1:13" ht="35.25" thickBot="1">
      <c r="A15" s="25" t="s">
        <v>39</v>
      </c>
      <c r="B15" s="28" t="s">
        <v>250</v>
      </c>
      <c r="C15" s="45">
        <v>-8108.3</v>
      </c>
      <c r="D15" s="45">
        <v>-8108.3</v>
      </c>
      <c r="F15" s="21"/>
    </row>
  </sheetData>
  <mergeCells count="4">
    <mergeCell ref="A6:D6"/>
    <mergeCell ref="C2:D4"/>
    <mergeCell ref="A7:D7"/>
    <mergeCell ref="C1:D1"/>
  </mergeCells>
  <pageMargins left="0.43" right="0.38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51"/>
  <sheetViews>
    <sheetView workbookViewId="0">
      <selection activeCell="F10" sqref="F10"/>
    </sheetView>
  </sheetViews>
  <sheetFormatPr defaultRowHeight="17.25"/>
  <cols>
    <col min="1" max="1" width="9.140625" style="8"/>
    <col min="2" max="2" width="55.42578125" style="2" customWidth="1"/>
    <col min="3" max="3" width="15.140625" style="2" customWidth="1"/>
    <col min="4" max="4" width="15.85546875" style="2" customWidth="1"/>
    <col min="5" max="5" width="9.140625" style="2"/>
    <col min="6" max="6" width="13" style="2" bestFit="1" customWidth="1"/>
    <col min="7" max="16384" width="9.140625" style="2"/>
  </cols>
  <sheetData>
    <row r="1" spans="1:13" ht="21.75" customHeight="1">
      <c r="A1" s="1"/>
      <c r="C1" s="138" t="s">
        <v>314</v>
      </c>
      <c r="D1" s="138"/>
      <c r="E1" s="4"/>
    </row>
    <row r="2" spans="1:13" ht="14.25" customHeight="1">
      <c r="A2" s="1"/>
      <c r="C2" s="135" t="s">
        <v>301</v>
      </c>
      <c r="D2" s="135"/>
      <c r="E2" s="6"/>
      <c r="F2" s="7"/>
      <c r="G2" s="7"/>
      <c r="H2" s="7"/>
    </row>
    <row r="3" spans="1:13">
      <c r="C3" s="135"/>
      <c r="D3" s="135"/>
      <c r="E3" s="9"/>
      <c r="M3" s="2" t="s">
        <v>0</v>
      </c>
    </row>
    <row r="4" spans="1:13" ht="21" customHeight="1">
      <c r="A4" s="101"/>
      <c r="C4" s="135"/>
      <c r="D4" s="135"/>
      <c r="E4" s="4"/>
    </row>
    <row r="5" spans="1:13">
      <c r="A5" s="68"/>
    </row>
    <row r="6" spans="1:13" ht="61.5" customHeight="1">
      <c r="A6" s="149" t="s">
        <v>251</v>
      </c>
      <c r="B6" s="149"/>
      <c r="C6" s="149"/>
      <c r="D6" s="149"/>
    </row>
    <row r="7" spans="1:13" ht="12.75" customHeight="1">
      <c r="A7" s="83"/>
    </row>
    <row r="8" spans="1:13" ht="10.5" customHeight="1">
      <c r="A8" s="98"/>
    </row>
    <row r="9" spans="1:13" ht="18" thickBot="1">
      <c r="D9" s="77" t="s">
        <v>2</v>
      </c>
    </row>
    <row r="10" spans="1:13" ht="52.5" thickBot="1">
      <c r="A10" s="69" t="s">
        <v>46</v>
      </c>
      <c r="B10" s="36" t="s">
        <v>4</v>
      </c>
      <c r="C10" s="36" t="s">
        <v>166</v>
      </c>
      <c r="D10" s="36" t="s">
        <v>167</v>
      </c>
    </row>
    <row r="11" spans="1:13" ht="18" thickBot="1">
      <c r="A11" s="38">
        <v>1</v>
      </c>
      <c r="B11" s="51">
        <v>2</v>
      </c>
      <c r="C11" s="51">
        <v>3</v>
      </c>
      <c r="D11" s="51">
        <v>4</v>
      </c>
    </row>
    <row r="12" spans="1:13" ht="18" thickBot="1">
      <c r="A12" s="22"/>
      <c r="B12" s="23" t="s">
        <v>11</v>
      </c>
      <c r="C12" s="60">
        <f>C14+C32</f>
        <v>-68028.3</v>
      </c>
      <c r="D12" s="60">
        <f>D14+D32</f>
        <v>-68028.3</v>
      </c>
    </row>
    <row r="13" spans="1:13" ht="18" thickBot="1">
      <c r="A13" s="22"/>
      <c r="B13" s="23" t="s">
        <v>12</v>
      </c>
      <c r="C13" s="24"/>
      <c r="D13" s="24"/>
    </row>
    <row r="14" spans="1:13" ht="35.25" thickBot="1">
      <c r="A14" s="66">
        <v>1</v>
      </c>
      <c r="B14" s="23" t="s">
        <v>13</v>
      </c>
      <c r="C14" s="60">
        <f>SUM(C16:C31)</f>
        <v>-52390.5</v>
      </c>
      <c r="D14" s="60">
        <f>SUM(D16:D31)</f>
        <v>-52390.5</v>
      </c>
    </row>
    <row r="15" spans="1:13" ht="18" thickBot="1">
      <c r="A15" s="25"/>
      <c r="B15" s="30" t="s">
        <v>14</v>
      </c>
      <c r="C15" s="26"/>
      <c r="D15" s="26"/>
    </row>
    <row r="16" spans="1:13" ht="52.5" thickBot="1">
      <c r="A16" s="25" t="s">
        <v>15</v>
      </c>
      <c r="B16" s="28" t="s">
        <v>252</v>
      </c>
      <c r="C16" s="26">
        <v>-5219</v>
      </c>
      <c r="D16" s="26">
        <v>-5219</v>
      </c>
      <c r="E16" s="102"/>
      <c r="F16" s="71"/>
    </row>
    <row r="17" spans="1:6" ht="35.25" thickBot="1">
      <c r="A17" s="25" t="s">
        <v>17</v>
      </c>
      <c r="B17" s="28" t="s">
        <v>253</v>
      </c>
      <c r="C17" s="26">
        <v>-5160</v>
      </c>
      <c r="D17" s="26">
        <v>-5160</v>
      </c>
      <c r="E17" s="102"/>
      <c r="F17" s="71"/>
    </row>
    <row r="18" spans="1:6" ht="35.25" thickBot="1">
      <c r="A18" s="25" t="s">
        <v>19</v>
      </c>
      <c r="B18" s="28" t="s">
        <v>254</v>
      </c>
      <c r="C18" s="26">
        <v>-358.1</v>
      </c>
      <c r="D18" s="26">
        <v>-358.1</v>
      </c>
      <c r="F18" s="71"/>
    </row>
    <row r="19" spans="1:6" ht="35.25" thickBot="1">
      <c r="A19" s="25" t="s">
        <v>50</v>
      </c>
      <c r="B19" s="28" t="s">
        <v>255</v>
      </c>
      <c r="C19" s="26">
        <v>-2668</v>
      </c>
      <c r="D19" s="26">
        <v>-2668</v>
      </c>
      <c r="F19" s="71"/>
    </row>
    <row r="20" spans="1:6" ht="35.25" thickBot="1">
      <c r="A20" s="25" t="s">
        <v>21</v>
      </c>
      <c r="B20" s="28" t="s">
        <v>256</v>
      </c>
      <c r="C20" s="26">
        <v>-2627</v>
      </c>
      <c r="D20" s="26">
        <v>-2627</v>
      </c>
      <c r="F20" s="71"/>
    </row>
    <row r="21" spans="1:6" ht="35.25" thickBot="1">
      <c r="A21" s="25" t="s">
        <v>53</v>
      </c>
      <c r="B21" s="28" t="s">
        <v>257</v>
      </c>
      <c r="C21" s="26">
        <v>-6866</v>
      </c>
      <c r="D21" s="26">
        <v>-6866</v>
      </c>
      <c r="E21" s="102"/>
      <c r="F21" s="71"/>
    </row>
    <row r="22" spans="1:6" ht="35.25" thickBot="1">
      <c r="A22" s="25" t="s">
        <v>55</v>
      </c>
      <c r="B22" s="28" t="s">
        <v>258</v>
      </c>
      <c r="C22" s="26">
        <v>-899</v>
      </c>
      <c r="D22" s="26">
        <v>-899</v>
      </c>
      <c r="F22" s="71"/>
    </row>
    <row r="23" spans="1:6" ht="35.25" thickBot="1">
      <c r="A23" s="25" t="s">
        <v>95</v>
      </c>
      <c r="B23" s="28" t="s">
        <v>259</v>
      </c>
      <c r="C23" s="26">
        <v>-3494</v>
      </c>
      <c r="D23" s="26">
        <v>-3494</v>
      </c>
      <c r="F23" s="71"/>
    </row>
    <row r="24" spans="1:6" ht="35.25" thickBot="1">
      <c r="A24" s="25" t="s">
        <v>109</v>
      </c>
      <c r="B24" s="28" t="s">
        <v>260</v>
      </c>
      <c r="C24" s="103">
        <v>-2505</v>
      </c>
      <c r="D24" s="103">
        <v>-2505</v>
      </c>
      <c r="F24" s="71"/>
    </row>
    <row r="25" spans="1:6" ht="35.25" thickBot="1">
      <c r="A25" s="25" t="s">
        <v>111</v>
      </c>
      <c r="B25" s="28" t="s">
        <v>261</v>
      </c>
      <c r="C25" s="104">
        <v>-3221</v>
      </c>
      <c r="D25" s="104">
        <v>-3221</v>
      </c>
      <c r="F25" s="71"/>
    </row>
    <row r="26" spans="1:6" ht="52.5" thickBot="1">
      <c r="A26" s="25" t="s">
        <v>113</v>
      </c>
      <c r="B26" s="28" t="s">
        <v>262</v>
      </c>
      <c r="C26" s="105">
        <v>-3916</v>
      </c>
      <c r="D26" s="105">
        <v>-3916</v>
      </c>
      <c r="F26" s="71"/>
    </row>
    <row r="27" spans="1:6" ht="35.25" thickBot="1">
      <c r="A27" s="25" t="s">
        <v>115</v>
      </c>
      <c r="B27" s="28" t="s">
        <v>263</v>
      </c>
      <c r="C27" s="104">
        <v>-2086</v>
      </c>
      <c r="D27" s="104">
        <v>-2086</v>
      </c>
      <c r="F27" s="71"/>
    </row>
    <row r="28" spans="1:6" ht="35.25" thickBot="1">
      <c r="A28" s="25" t="s">
        <v>117</v>
      </c>
      <c r="B28" s="28" t="s">
        <v>264</v>
      </c>
      <c r="C28" s="105">
        <v>-4701</v>
      </c>
      <c r="D28" s="105">
        <v>-4701</v>
      </c>
      <c r="F28" s="71"/>
    </row>
    <row r="29" spans="1:6" ht="35.25" thickBot="1">
      <c r="A29" s="25" t="s">
        <v>181</v>
      </c>
      <c r="B29" s="28" t="s">
        <v>265</v>
      </c>
      <c r="C29" s="104">
        <v>-1932.4</v>
      </c>
      <c r="D29" s="104">
        <v>-1932.4</v>
      </c>
      <c r="F29" s="71"/>
    </row>
    <row r="30" spans="1:6" ht="35.25" thickBot="1">
      <c r="A30" s="25" t="s">
        <v>183</v>
      </c>
      <c r="B30" s="28" t="s">
        <v>266</v>
      </c>
      <c r="C30" s="105">
        <v>-1791</v>
      </c>
      <c r="D30" s="105">
        <v>-1791</v>
      </c>
      <c r="F30" s="71"/>
    </row>
    <row r="31" spans="1:6" ht="35.25" thickBot="1">
      <c r="A31" s="25" t="s">
        <v>185</v>
      </c>
      <c r="B31" s="28" t="s">
        <v>267</v>
      </c>
      <c r="C31" s="104">
        <v>-4947</v>
      </c>
      <c r="D31" s="104">
        <v>-4947</v>
      </c>
      <c r="F31" s="71"/>
    </row>
    <row r="32" spans="1:6" ht="18" thickBot="1">
      <c r="A32" s="66">
        <v>2</v>
      </c>
      <c r="B32" s="23" t="s">
        <v>25</v>
      </c>
      <c r="C32" s="60">
        <f>SUM(C34:C44)</f>
        <v>-15637.8</v>
      </c>
      <c r="D32" s="60">
        <f>SUM(D34:D44)</f>
        <v>-15637.8</v>
      </c>
      <c r="F32" s="71"/>
    </row>
    <row r="33" spans="1:6" ht="18" thickBot="1">
      <c r="A33" s="25"/>
      <c r="B33" s="30" t="s">
        <v>14</v>
      </c>
      <c r="C33" s="26"/>
      <c r="D33" s="26"/>
      <c r="F33" s="71"/>
    </row>
    <row r="34" spans="1:6" ht="52.5" thickBot="1">
      <c r="A34" s="25" t="s">
        <v>29</v>
      </c>
      <c r="B34" s="28" t="s">
        <v>268</v>
      </c>
      <c r="C34" s="26">
        <v>-1262</v>
      </c>
      <c r="D34" s="26">
        <v>-1262</v>
      </c>
      <c r="F34" s="71"/>
    </row>
    <row r="35" spans="1:6" ht="18" thickBot="1">
      <c r="A35" s="25" t="s">
        <v>35</v>
      </c>
      <c r="B35" s="28" t="s">
        <v>269</v>
      </c>
      <c r="C35" s="26">
        <v>-1405</v>
      </c>
      <c r="D35" s="26">
        <v>-1405</v>
      </c>
      <c r="F35" s="71"/>
    </row>
    <row r="36" spans="1:6" ht="35.25" thickBot="1">
      <c r="A36" s="25" t="s">
        <v>37</v>
      </c>
      <c r="B36" s="28" t="s">
        <v>270</v>
      </c>
      <c r="C36" s="26">
        <v>-1178</v>
      </c>
      <c r="D36" s="26">
        <v>-1178</v>
      </c>
      <c r="F36" s="71"/>
    </row>
    <row r="37" spans="1:6" ht="35.25" thickBot="1">
      <c r="A37" s="25" t="s">
        <v>39</v>
      </c>
      <c r="B37" s="28" t="s">
        <v>271</v>
      </c>
      <c r="C37" s="26">
        <v>-2785</v>
      </c>
      <c r="D37" s="26">
        <v>-2785</v>
      </c>
      <c r="F37" s="71"/>
    </row>
    <row r="38" spans="1:6" ht="35.25" thickBot="1">
      <c r="A38" s="25" t="s">
        <v>41</v>
      </c>
      <c r="B38" s="28" t="s">
        <v>272</v>
      </c>
      <c r="C38" s="26">
        <v>-814.4</v>
      </c>
      <c r="D38" s="26">
        <v>-814.4</v>
      </c>
      <c r="F38" s="71"/>
    </row>
    <row r="39" spans="1:6" ht="35.25" thickBot="1">
      <c r="A39" s="25" t="s">
        <v>43</v>
      </c>
      <c r="B39" s="28" t="s">
        <v>273</v>
      </c>
      <c r="C39" s="26">
        <v>-445.6</v>
      </c>
      <c r="D39" s="26">
        <v>-445.6</v>
      </c>
      <c r="F39" s="71"/>
    </row>
    <row r="40" spans="1:6" ht="35.25" thickBot="1">
      <c r="A40" s="25" t="s">
        <v>229</v>
      </c>
      <c r="B40" s="28" t="s">
        <v>274</v>
      </c>
      <c r="C40" s="26">
        <v>-366.4</v>
      </c>
      <c r="D40" s="26">
        <v>-366.4</v>
      </c>
      <c r="F40" s="71"/>
    </row>
    <row r="41" spans="1:6" ht="18" thickBot="1">
      <c r="A41" s="25" t="s">
        <v>231</v>
      </c>
      <c r="B41" s="28" t="s">
        <v>275</v>
      </c>
      <c r="C41" s="26">
        <v>-253.2</v>
      </c>
      <c r="D41" s="26">
        <v>-253.2</v>
      </c>
      <c r="F41" s="71"/>
    </row>
    <row r="42" spans="1:6" ht="35.25" thickBot="1">
      <c r="A42" s="25" t="s">
        <v>233</v>
      </c>
      <c r="B42" s="28" t="s">
        <v>276</v>
      </c>
      <c r="C42" s="26">
        <v>-3054.2</v>
      </c>
      <c r="D42" s="26">
        <v>-3054.2</v>
      </c>
      <c r="F42" s="71"/>
    </row>
    <row r="43" spans="1:6" ht="35.25" thickBot="1">
      <c r="A43" s="25" t="s">
        <v>235</v>
      </c>
      <c r="B43" s="28" t="s">
        <v>277</v>
      </c>
      <c r="C43" s="26">
        <v>-1147</v>
      </c>
      <c r="D43" s="26">
        <v>-1147</v>
      </c>
      <c r="F43" s="71"/>
    </row>
    <row r="44" spans="1:6" ht="35.25" thickBot="1">
      <c r="A44" s="25" t="s">
        <v>278</v>
      </c>
      <c r="B44" s="28" t="s">
        <v>279</v>
      </c>
      <c r="C44" s="26">
        <v>-2927</v>
      </c>
      <c r="D44" s="26">
        <v>-2927</v>
      </c>
      <c r="F44" s="71"/>
    </row>
    <row r="45" spans="1:6">
      <c r="A45" s="68"/>
    </row>
    <row r="46" spans="1:6">
      <c r="A46" s="68"/>
    </row>
    <row r="47" spans="1:6">
      <c r="A47" s="68"/>
    </row>
    <row r="50" spans="1:7">
      <c r="A50" s="11"/>
    </row>
    <row r="51" spans="1:7">
      <c r="G51" s="100"/>
    </row>
  </sheetData>
  <mergeCells count="3">
    <mergeCell ref="C2:D4"/>
    <mergeCell ref="A6:D6"/>
    <mergeCell ref="C1:D1"/>
  </mergeCells>
  <pageMargins left="0.41" right="0.26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F10" sqref="F10"/>
    </sheetView>
  </sheetViews>
  <sheetFormatPr defaultRowHeight="17.25"/>
  <cols>
    <col min="1" max="1" width="9.140625" style="8"/>
    <col min="2" max="2" width="56.42578125" style="2" customWidth="1"/>
    <col min="3" max="3" width="13.85546875" style="2" customWidth="1"/>
    <col min="4" max="4" width="14" style="2" customWidth="1"/>
    <col min="5" max="5" width="12.85546875" style="2" customWidth="1"/>
    <col min="6" max="6" width="11.7109375" style="2" bestFit="1" customWidth="1"/>
    <col min="7" max="7" width="13.140625" style="2" bestFit="1" customWidth="1"/>
    <col min="8" max="16384" width="9.140625" style="2"/>
  </cols>
  <sheetData>
    <row r="1" spans="1:13" ht="21.75" customHeight="1">
      <c r="A1" s="1"/>
      <c r="C1" s="138" t="s">
        <v>315</v>
      </c>
      <c r="D1" s="138"/>
      <c r="E1" s="4"/>
    </row>
    <row r="2" spans="1:13" ht="11.25" customHeight="1">
      <c r="A2" s="1"/>
      <c r="C2" s="135" t="s">
        <v>316</v>
      </c>
      <c r="D2" s="135"/>
      <c r="E2" s="6"/>
      <c r="F2" s="7"/>
      <c r="G2" s="7"/>
      <c r="H2" s="7"/>
    </row>
    <row r="3" spans="1:13">
      <c r="C3" s="135"/>
      <c r="D3" s="135"/>
      <c r="E3" s="9"/>
      <c r="M3" s="2" t="s">
        <v>0</v>
      </c>
    </row>
    <row r="4" spans="1:13" ht="24.75" customHeight="1">
      <c r="A4" s="101"/>
      <c r="C4" s="135"/>
      <c r="D4" s="135"/>
      <c r="E4" s="4"/>
    </row>
    <row r="5" spans="1:13" ht="14.25" customHeight="1"/>
    <row r="6" spans="1:13" ht="14.25" customHeight="1">
      <c r="A6" s="68"/>
    </row>
    <row r="7" spans="1:13" s="75" customFormat="1" ht="50.25" customHeight="1">
      <c r="A7" s="155" t="s">
        <v>317</v>
      </c>
      <c r="B7" s="155"/>
      <c r="C7" s="155"/>
      <c r="D7" s="155"/>
    </row>
    <row r="8" spans="1:13" s="75" customFormat="1">
      <c r="A8" s="83"/>
    </row>
    <row r="9" spans="1:13" ht="18" thickBot="1">
      <c r="D9" s="87" t="s">
        <v>2</v>
      </c>
    </row>
    <row r="10" spans="1:13">
      <c r="A10" s="69" t="s">
        <v>3</v>
      </c>
      <c r="B10" s="146" t="s">
        <v>4</v>
      </c>
      <c r="C10" s="146" t="s">
        <v>166</v>
      </c>
      <c r="D10" s="146" t="s">
        <v>167</v>
      </c>
    </row>
    <row r="11" spans="1:13" ht="18" thickBot="1">
      <c r="A11" s="27"/>
      <c r="B11" s="147"/>
      <c r="C11" s="147"/>
      <c r="D11" s="147"/>
    </row>
    <row r="12" spans="1:13" ht="18" thickBot="1">
      <c r="A12" s="38">
        <v>1</v>
      </c>
      <c r="B12" s="51">
        <v>2</v>
      </c>
      <c r="C12" s="51">
        <v>3</v>
      </c>
      <c r="D12" s="51">
        <v>4</v>
      </c>
    </row>
    <row r="13" spans="1:13" ht="18" thickBot="1">
      <c r="A13" s="22"/>
      <c r="B13" s="23" t="s">
        <v>11</v>
      </c>
      <c r="C13" s="24">
        <f>C15+C33</f>
        <v>-26342</v>
      </c>
      <c r="D13" s="24">
        <f>D15+D33</f>
        <v>-26342</v>
      </c>
    </row>
    <row r="14" spans="1:13" ht="18" thickBot="1">
      <c r="A14" s="22"/>
      <c r="B14" s="23" t="s">
        <v>12</v>
      </c>
      <c r="C14" s="24"/>
      <c r="D14" s="24"/>
    </row>
    <row r="15" spans="1:13" ht="35.25" thickBot="1">
      <c r="A15" s="22">
        <v>1</v>
      </c>
      <c r="B15" s="23" t="s">
        <v>13</v>
      </c>
      <c r="C15" s="60">
        <f>SUM(C17:C32)</f>
        <v>-15551</v>
      </c>
      <c r="D15" s="60">
        <f>SUM(D17:D32)</f>
        <v>-15551</v>
      </c>
    </row>
    <row r="16" spans="1:13" ht="18" thickBot="1">
      <c r="A16" s="61"/>
      <c r="B16" s="30" t="s">
        <v>14</v>
      </c>
      <c r="C16" s="62"/>
      <c r="D16" s="62"/>
    </row>
    <row r="17" spans="1:7" ht="52.5" thickBot="1">
      <c r="A17" s="38" t="s">
        <v>15</v>
      </c>
      <c r="B17" s="51" t="s">
        <v>280</v>
      </c>
      <c r="C17" s="57">
        <v>-180</v>
      </c>
      <c r="D17" s="57">
        <v>-180</v>
      </c>
      <c r="E17" s="71"/>
    </row>
    <row r="18" spans="1:7" ht="69.75" thickBot="1">
      <c r="A18" s="38" t="s">
        <v>17</v>
      </c>
      <c r="B18" s="30" t="s">
        <v>281</v>
      </c>
      <c r="C18" s="45">
        <v>-401</v>
      </c>
      <c r="D18" s="45">
        <v>-401</v>
      </c>
      <c r="E18" s="71"/>
    </row>
    <row r="19" spans="1:7" ht="52.5" thickBot="1">
      <c r="A19" s="38" t="s">
        <v>19</v>
      </c>
      <c r="B19" s="30" t="s">
        <v>282</v>
      </c>
      <c r="C19" s="45">
        <v>-282</v>
      </c>
      <c r="D19" s="45">
        <v>-282</v>
      </c>
      <c r="E19" s="71"/>
    </row>
    <row r="20" spans="1:7" ht="69.75" thickBot="1">
      <c r="A20" s="38" t="s">
        <v>50</v>
      </c>
      <c r="B20" s="30" t="s">
        <v>283</v>
      </c>
      <c r="C20" s="45">
        <v>-309</v>
      </c>
      <c r="D20" s="45">
        <v>-309</v>
      </c>
      <c r="E20" s="71"/>
    </row>
    <row r="21" spans="1:7" ht="18" thickBot="1">
      <c r="A21" s="38" t="s">
        <v>21</v>
      </c>
      <c r="B21" s="30" t="s">
        <v>284</v>
      </c>
      <c r="C21" s="45">
        <v>-33</v>
      </c>
      <c r="D21" s="45">
        <v>-33</v>
      </c>
      <c r="E21" s="71"/>
    </row>
    <row r="22" spans="1:7" ht="18" thickBot="1">
      <c r="A22" s="38" t="s">
        <v>53</v>
      </c>
      <c r="B22" s="30" t="s">
        <v>285</v>
      </c>
      <c r="C22" s="45">
        <v>-154</v>
      </c>
      <c r="D22" s="45">
        <v>-154</v>
      </c>
      <c r="E22" s="71"/>
    </row>
    <row r="23" spans="1:7" ht="18" thickBot="1">
      <c r="A23" s="27" t="s">
        <v>55</v>
      </c>
      <c r="B23" s="30" t="s">
        <v>286</v>
      </c>
      <c r="C23" s="45">
        <v>-283</v>
      </c>
      <c r="D23" s="45">
        <v>-283</v>
      </c>
      <c r="E23" s="71"/>
    </row>
    <row r="24" spans="1:7" ht="35.25" thickBot="1">
      <c r="A24" s="27" t="s">
        <v>95</v>
      </c>
      <c r="B24" s="30" t="s">
        <v>287</v>
      </c>
      <c r="C24" s="45">
        <v>-591</v>
      </c>
      <c r="D24" s="45">
        <v>-591</v>
      </c>
      <c r="G24" s="71"/>
    </row>
    <row r="25" spans="1:7" ht="35.25" thickBot="1">
      <c r="A25" s="27" t="s">
        <v>109</v>
      </c>
      <c r="B25" s="30" t="s">
        <v>288</v>
      </c>
      <c r="C25" s="45">
        <v>-110</v>
      </c>
      <c r="D25" s="45">
        <v>-110</v>
      </c>
      <c r="E25" s="71"/>
      <c r="G25" s="71"/>
    </row>
    <row r="26" spans="1:7" ht="35.25" thickBot="1">
      <c r="A26" s="27" t="s">
        <v>111</v>
      </c>
      <c r="B26" s="30" t="s">
        <v>289</v>
      </c>
      <c r="C26" s="45">
        <v>-394</v>
      </c>
      <c r="D26" s="45">
        <v>-394</v>
      </c>
      <c r="E26" s="71"/>
      <c r="G26" s="71"/>
    </row>
    <row r="27" spans="1:7" ht="35.25" thickBot="1">
      <c r="A27" s="27" t="s">
        <v>113</v>
      </c>
      <c r="B27" s="30" t="s">
        <v>290</v>
      </c>
      <c r="C27" s="45">
        <v>-2029</v>
      </c>
      <c r="D27" s="45">
        <v>-2029</v>
      </c>
      <c r="F27" s="21"/>
    </row>
    <row r="28" spans="1:7" ht="18" thickBot="1">
      <c r="A28" s="27" t="s">
        <v>115</v>
      </c>
      <c r="B28" s="30" t="s">
        <v>291</v>
      </c>
      <c r="C28" s="45">
        <v>-88</v>
      </c>
      <c r="D28" s="45">
        <v>-88</v>
      </c>
      <c r="E28" s="71"/>
    </row>
    <row r="29" spans="1:7" ht="35.25" thickBot="1">
      <c r="A29" s="27" t="s">
        <v>117</v>
      </c>
      <c r="B29" s="30" t="s">
        <v>292</v>
      </c>
      <c r="C29" s="45">
        <v>-46</v>
      </c>
      <c r="D29" s="45">
        <v>-46</v>
      </c>
      <c r="E29" s="71"/>
    </row>
    <row r="30" spans="1:7" ht="35.25" thickBot="1">
      <c r="A30" s="27" t="s">
        <v>181</v>
      </c>
      <c r="B30" s="30" t="s">
        <v>293</v>
      </c>
      <c r="C30" s="45">
        <v>-170</v>
      </c>
      <c r="D30" s="45">
        <v>-170</v>
      </c>
      <c r="E30" s="71"/>
    </row>
    <row r="31" spans="1:7" ht="18" thickBot="1">
      <c r="A31" s="27" t="s">
        <v>183</v>
      </c>
      <c r="B31" s="30" t="s">
        <v>294</v>
      </c>
      <c r="C31" s="45">
        <v>-5391</v>
      </c>
      <c r="D31" s="45">
        <v>-5391</v>
      </c>
      <c r="G31" s="71"/>
    </row>
    <row r="32" spans="1:7" ht="35.25" thickBot="1">
      <c r="A32" s="27" t="s">
        <v>185</v>
      </c>
      <c r="B32" s="30" t="s">
        <v>295</v>
      </c>
      <c r="C32" s="45">
        <v>-5090</v>
      </c>
      <c r="D32" s="45">
        <v>-5090</v>
      </c>
      <c r="G32" s="71"/>
    </row>
    <row r="33" spans="1:7" ht="18" thickBot="1">
      <c r="A33" s="66">
        <v>2</v>
      </c>
      <c r="B33" s="23" t="s">
        <v>25</v>
      </c>
      <c r="C33" s="60">
        <f>SUM(C35:C39)</f>
        <v>-10791</v>
      </c>
      <c r="D33" s="60">
        <f>SUM(D35:D39)</f>
        <v>-10791</v>
      </c>
    </row>
    <row r="34" spans="1:7" ht="18" thickBot="1">
      <c r="A34" s="25"/>
      <c r="B34" s="30" t="s">
        <v>14</v>
      </c>
      <c r="C34" s="62"/>
      <c r="D34" s="62"/>
    </row>
    <row r="35" spans="1:7" ht="18" thickBot="1">
      <c r="A35" s="25" t="s">
        <v>29</v>
      </c>
      <c r="B35" s="30" t="s">
        <v>296</v>
      </c>
      <c r="C35" s="45">
        <v>-3959</v>
      </c>
      <c r="D35" s="45">
        <v>-3959</v>
      </c>
      <c r="F35" s="21"/>
    </row>
    <row r="36" spans="1:7" ht="35.25" thickBot="1">
      <c r="A36" s="25" t="s">
        <v>35</v>
      </c>
      <c r="B36" s="30" t="s">
        <v>297</v>
      </c>
      <c r="C36" s="45">
        <v>-1773</v>
      </c>
      <c r="D36" s="45">
        <v>-1773</v>
      </c>
      <c r="F36" s="21"/>
    </row>
    <row r="37" spans="1:7" ht="35.25" thickBot="1">
      <c r="A37" s="25" t="s">
        <v>37</v>
      </c>
      <c r="B37" s="30" t="s">
        <v>298</v>
      </c>
      <c r="C37" s="45">
        <v>-1719</v>
      </c>
      <c r="D37" s="45">
        <v>-1719</v>
      </c>
      <c r="F37" s="21"/>
    </row>
    <row r="38" spans="1:7" ht="35.25" thickBot="1">
      <c r="A38" s="25" t="s">
        <v>39</v>
      </c>
      <c r="B38" s="30" t="s">
        <v>299</v>
      </c>
      <c r="C38" s="45">
        <v>-1675</v>
      </c>
      <c r="D38" s="45">
        <v>-1675</v>
      </c>
      <c r="F38" s="21"/>
    </row>
    <row r="39" spans="1:7" ht="35.25" thickBot="1">
      <c r="A39" s="25" t="s">
        <v>41</v>
      </c>
      <c r="B39" s="30" t="s">
        <v>300</v>
      </c>
      <c r="C39" s="45">
        <v>-1665</v>
      </c>
      <c r="D39" s="45">
        <v>-1665</v>
      </c>
      <c r="F39" s="21"/>
    </row>
    <row r="42" spans="1:7">
      <c r="A42" s="11"/>
    </row>
    <row r="43" spans="1:7">
      <c r="G43" s="100"/>
    </row>
  </sheetData>
  <mergeCells count="6">
    <mergeCell ref="C1:D1"/>
    <mergeCell ref="C2:D4"/>
    <mergeCell ref="A7:D7"/>
    <mergeCell ref="B10:B11"/>
    <mergeCell ref="C10:C11"/>
    <mergeCell ref="D10:D11"/>
  </mergeCells>
  <pageMargins left="0.43" right="0.34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H10" sqref="H10"/>
    </sheetView>
  </sheetViews>
  <sheetFormatPr defaultRowHeight="17.25"/>
  <cols>
    <col min="1" max="1" width="9.140625" style="34"/>
    <col min="2" max="2" width="52.5703125" style="33" customWidth="1"/>
    <col min="3" max="3" width="15.5703125" style="33" customWidth="1"/>
    <col min="4" max="4" width="14.85546875" style="33" customWidth="1"/>
    <col min="5" max="5" width="9.140625" style="33"/>
    <col min="6" max="6" width="13.85546875" style="33" customWidth="1"/>
    <col min="7" max="16384" width="9.140625" style="33"/>
  </cols>
  <sheetData>
    <row r="1" spans="1:13" s="2" customFormat="1" ht="21.75" customHeight="1">
      <c r="A1" s="1"/>
      <c r="C1" s="138" t="s">
        <v>303</v>
      </c>
      <c r="D1" s="138"/>
      <c r="E1" s="4"/>
    </row>
    <row r="2" spans="1:13" s="2" customFormat="1">
      <c r="A2" s="1"/>
      <c r="C2" s="135" t="s">
        <v>301</v>
      </c>
      <c r="D2" s="135"/>
      <c r="E2" s="6"/>
      <c r="F2" s="7"/>
      <c r="G2" s="7"/>
      <c r="H2" s="7"/>
    </row>
    <row r="3" spans="1:13" s="2" customFormat="1">
      <c r="A3" s="8"/>
      <c r="C3" s="135"/>
      <c r="D3" s="135"/>
      <c r="E3" s="9"/>
      <c r="M3" s="2" t="s">
        <v>0</v>
      </c>
    </row>
    <row r="4" spans="1:13" s="2" customFormat="1" ht="27.75" customHeight="1">
      <c r="A4" s="101"/>
      <c r="C4" s="135"/>
      <c r="D4" s="135"/>
      <c r="E4" s="4"/>
    </row>
    <row r="5" spans="1:13">
      <c r="A5" s="35"/>
    </row>
    <row r="6" spans="1:13" ht="23.25" customHeight="1">
      <c r="A6" s="139" t="s">
        <v>23</v>
      </c>
      <c r="B6" s="139"/>
      <c r="C6" s="139"/>
      <c r="D6" s="139"/>
    </row>
    <row r="7" spans="1:13" ht="20.25" customHeight="1">
      <c r="A7" s="139"/>
      <c r="B7" s="139"/>
      <c r="C7" s="139"/>
      <c r="D7" s="139"/>
    </row>
    <row r="8" spans="1:13" ht="19.5" customHeight="1">
      <c r="A8" s="139"/>
      <c r="B8" s="139"/>
      <c r="C8" s="139"/>
      <c r="D8" s="139"/>
    </row>
    <row r="9" spans="1:13" ht="18" thickBot="1">
      <c r="A9" s="137" t="s">
        <v>2</v>
      </c>
      <c r="B9" s="137"/>
      <c r="C9" s="137"/>
      <c r="D9" s="137"/>
    </row>
    <row r="10" spans="1:13" ht="52.5" thickBot="1">
      <c r="A10" s="12" t="s">
        <v>3</v>
      </c>
      <c r="B10" s="36" t="s">
        <v>24</v>
      </c>
      <c r="C10" s="36" t="s">
        <v>5</v>
      </c>
      <c r="D10" s="36" t="s">
        <v>6</v>
      </c>
      <c r="F10" s="37"/>
    </row>
    <row r="11" spans="1:13" ht="18" thickBot="1">
      <c r="A11" s="38" t="s">
        <v>7</v>
      </c>
      <c r="B11" s="39">
        <v>2</v>
      </c>
      <c r="C11" s="40">
        <v>3</v>
      </c>
      <c r="D11" s="40">
        <v>4</v>
      </c>
      <c r="F11" s="37"/>
    </row>
    <row r="12" spans="1:13" ht="18" thickBot="1">
      <c r="A12" s="18"/>
      <c r="B12" s="41" t="s">
        <v>11</v>
      </c>
      <c r="C12" s="20">
        <f>C14+C17</f>
        <v>-4289.6000000000004</v>
      </c>
      <c r="D12" s="20">
        <f>D14+D17</f>
        <v>-4289.6000000000004</v>
      </c>
    </row>
    <row r="13" spans="1:13" ht="18" thickBot="1">
      <c r="A13" s="22"/>
      <c r="B13" s="42" t="s">
        <v>12</v>
      </c>
      <c r="C13" s="24"/>
      <c r="D13" s="24"/>
    </row>
    <row r="14" spans="1:13" ht="18" thickBot="1">
      <c r="A14" s="43">
        <v>1</v>
      </c>
      <c r="B14" s="23" t="s">
        <v>25</v>
      </c>
      <c r="C14" s="44">
        <f>C16</f>
        <v>-252</v>
      </c>
      <c r="D14" s="44">
        <f>D16</f>
        <v>-252</v>
      </c>
    </row>
    <row r="15" spans="1:13" ht="18" thickBot="1">
      <c r="A15" s="43"/>
      <c r="B15" s="23" t="s">
        <v>26</v>
      </c>
      <c r="C15" s="45"/>
      <c r="D15" s="45"/>
    </row>
    <row r="16" spans="1:13" ht="35.25" thickBot="1">
      <c r="A16" s="43" t="s">
        <v>15</v>
      </c>
      <c r="B16" s="28" t="s">
        <v>27</v>
      </c>
      <c r="C16" s="45">
        <v>-252</v>
      </c>
      <c r="D16" s="45">
        <v>-252</v>
      </c>
      <c r="F16" s="37"/>
    </row>
    <row r="17" spans="1:6" ht="35.25" thickBot="1">
      <c r="A17" s="46">
        <v>2</v>
      </c>
      <c r="B17" s="23" t="s">
        <v>28</v>
      </c>
      <c r="C17" s="44">
        <f>C19</f>
        <v>-4037.6</v>
      </c>
      <c r="D17" s="44">
        <f>D19</f>
        <v>-4037.6</v>
      </c>
    </row>
    <row r="18" spans="1:6" ht="18" thickBot="1">
      <c r="A18" s="43"/>
      <c r="B18" s="23" t="s">
        <v>26</v>
      </c>
      <c r="C18" s="45"/>
      <c r="D18" s="45"/>
    </row>
    <row r="19" spans="1:6">
      <c r="A19" s="140" t="s">
        <v>29</v>
      </c>
      <c r="B19" s="47" t="s">
        <v>30</v>
      </c>
      <c r="C19" s="142">
        <v>-4037.6</v>
      </c>
      <c r="D19" s="142">
        <v>-4037.6</v>
      </c>
    </row>
    <row r="20" spans="1:6" ht="18" thickBot="1">
      <c r="A20" s="141"/>
      <c r="B20" s="28" t="s">
        <v>31</v>
      </c>
      <c r="C20" s="143"/>
      <c r="D20" s="143"/>
      <c r="F20" s="37"/>
    </row>
    <row r="21" spans="1:6">
      <c r="A21" s="32"/>
    </row>
  </sheetData>
  <mergeCells count="7">
    <mergeCell ref="C1:D1"/>
    <mergeCell ref="C2:D4"/>
    <mergeCell ref="A6:D8"/>
    <mergeCell ref="A9:D9"/>
    <mergeCell ref="A19:A20"/>
    <mergeCell ref="C19:C20"/>
    <mergeCell ref="D19:D20"/>
  </mergeCells>
  <pageMargins left="0.43" right="0.36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D22" sqref="D22"/>
    </sheetView>
  </sheetViews>
  <sheetFormatPr defaultRowHeight="17.25"/>
  <cols>
    <col min="1" max="1" width="9.140625" style="8"/>
    <col min="2" max="2" width="51.28515625" style="2" customWidth="1"/>
    <col min="3" max="3" width="17" style="2" customWidth="1"/>
    <col min="4" max="4" width="16.28515625" style="2" customWidth="1"/>
    <col min="5" max="5" width="9.140625" style="2"/>
    <col min="6" max="6" width="13" style="2" customWidth="1"/>
    <col min="7" max="16384" width="9.140625" style="2"/>
  </cols>
  <sheetData>
    <row r="1" spans="1:13" ht="21.75" customHeight="1">
      <c r="A1" s="1"/>
      <c r="C1" s="138" t="s">
        <v>304</v>
      </c>
      <c r="D1" s="138"/>
      <c r="E1" s="4"/>
    </row>
    <row r="2" spans="1:13">
      <c r="A2" s="1"/>
      <c r="C2" s="135" t="s">
        <v>301</v>
      </c>
      <c r="D2" s="135"/>
      <c r="E2" s="6"/>
      <c r="F2" s="7"/>
      <c r="G2" s="7"/>
      <c r="H2" s="7"/>
    </row>
    <row r="3" spans="1:13">
      <c r="C3" s="135"/>
      <c r="D3" s="135"/>
      <c r="E3" s="9"/>
      <c r="M3" s="2" t="s">
        <v>0</v>
      </c>
    </row>
    <row r="4" spans="1:13" ht="27.75" customHeight="1">
      <c r="A4" s="101"/>
      <c r="C4" s="135"/>
      <c r="D4" s="135"/>
      <c r="E4" s="4"/>
    </row>
    <row r="6" spans="1:13" ht="18.75" customHeight="1">
      <c r="A6" s="136" t="s">
        <v>32</v>
      </c>
      <c r="B6" s="136"/>
      <c r="C6" s="136"/>
      <c r="D6" s="136"/>
    </row>
    <row r="7" spans="1:13" ht="22.5" customHeight="1">
      <c r="A7" s="136"/>
      <c r="B7" s="136"/>
      <c r="C7" s="136"/>
      <c r="D7" s="136"/>
    </row>
    <row r="8" spans="1:13" ht="23.25" customHeight="1">
      <c r="A8" s="136"/>
      <c r="B8" s="136"/>
      <c r="C8" s="136"/>
      <c r="D8" s="136"/>
    </row>
    <row r="9" spans="1:13" ht="21" customHeight="1" thickBot="1">
      <c r="A9" s="137" t="s">
        <v>2</v>
      </c>
      <c r="B9" s="137"/>
      <c r="C9" s="137"/>
      <c r="D9" s="137"/>
    </row>
    <row r="10" spans="1:13" ht="52.5" thickBot="1">
      <c r="A10" s="12" t="s">
        <v>3</v>
      </c>
      <c r="B10" s="13" t="s">
        <v>4</v>
      </c>
      <c r="C10" s="36" t="s">
        <v>5</v>
      </c>
      <c r="D10" s="36" t="s">
        <v>6</v>
      </c>
    </row>
    <row r="11" spans="1:13" ht="18" thickBot="1">
      <c r="A11" s="38" t="s">
        <v>7</v>
      </c>
      <c r="B11" s="39">
        <v>2</v>
      </c>
      <c r="C11" s="40">
        <v>3</v>
      </c>
      <c r="D11" s="40">
        <v>4</v>
      </c>
    </row>
    <row r="12" spans="1:13" ht="18" thickBot="1">
      <c r="A12" s="18"/>
      <c r="B12" s="19" t="s">
        <v>11</v>
      </c>
      <c r="C12" s="20">
        <f>C14+C17</f>
        <v>-40949.700000000004</v>
      </c>
      <c r="D12" s="20">
        <f>D14+D17</f>
        <v>-40949.700000000004</v>
      </c>
    </row>
    <row r="13" spans="1:13" ht="18" thickBot="1">
      <c r="A13" s="22"/>
      <c r="B13" s="23" t="s">
        <v>12</v>
      </c>
      <c r="C13" s="24"/>
      <c r="D13" s="24"/>
    </row>
    <row r="14" spans="1:13" ht="18" thickBot="1">
      <c r="A14" s="48">
        <v>1</v>
      </c>
      <c r="B14" s="49" t="s">
        <v>25</v>
      </c>
      <c r="C14" s="24">
        <f>C16</f>
        <v>-9391.2000000000007</v>
      </c>
      <c r="D14" s="24">
        <f>D16</f>
        <v>-9391.2000000000007</v>
      </c>
    </row>
    <row r="15" spans="1:13" ht="18" thickBot="1">
      <c r="A15" s="48"/>
      <c r="B15" s="50" t="s">
        <v>14</v>
      </c>
      <c r="C15" s="24"/>
      <c r="D15" s="24"/>
    </row>
    <row r="16" spans="1:13" ht="35.25" thickBot="1">
      <c r="A16" s="27" t="s">
        <v>15</v>
      </c>
      <c r="B16" s="51" t="s">
        <v>33</v>
      </c>
      <c r="C16" s="52">
        <v>-9391.2000000000007</v>
      </c>
      <c r="D16" s="52">
        <v>-9391.2000000000007</v>
      </c>
      <c r="F16" s="21"/>
    </row>
    <row r="17" spans="1:6" ht="35.25" thickBot="1">
      <c r="A17" s="48">
        <v>2</v>
      </c>
      <c r="B17" s="53" t="s">
        <v>13</v>
      </c>
      <c r="C17" s="24">
        <f>SUM(C19:C24)</f>
        <v>-31558.500000000004</v>
      </c>
      <c r="D17" s="24">
        <f>SUM(D19:D24)</f>
        <v>-31558.500000000004</v>
      </c>
    </row>
    <row r="18" spans="1:6" ht="18" thickBot="1">
      <c r="A18" s="54"/>
      <c r="B18" s="55" t="s">
        <v>14</v>
      </c>
      <c r="C18" s="56"/>
      <c r="D18" s="56"/>
    </row>
    <row r="19" spans="1:6" ht="35.25" thickBot="1">
      <c r="A19" s="38" t="s">
        <v>29</v>
      </c>
      <c r="B19" s="51" t="s">
        <v>34</v>
      </c>
      <c r="C19" s="57">
        <v>-2607.5</v>
      </c>
      <c r="D19" s="57">
        <v>-2607.5</v>
      </c>
      <c r="F19" s="21"/>
    </row>
    <row r="20" spans="1:6" ht="52.5" thickBot="1">
      <c r="A20" s="38" t="s">
        <v>35</v>
      </c>
      <c r="B20" s="30" t="s">
        <v>36</v>
      </c>
      <c r="C20" s="45">
        <v>-5149.3</v>
      </c>
      <c r="D20" s="45">
        <v>-5149.3</v>
      </c>
      <c r="F20" s="21"/>
    </row>
    <row r="21" spans="1:6" ht="35.25" thickBot="1">
      <c r="A21" s="38" t="s">
        <v>37</v>
      </c>
      <c r="B21" s="30" t="s">
        <v>38</v>
      </c>
      <c r="C21" s="45">
        <v>-3060.9</v>
      </c>
      <c r="D21" s="45">
        <v>-3060.9</v>
      </c>
      <c r="F21" s="21"/>
    </row>
    <row r="22" spans="1:6" ht="35.25" thickBot="1">
      <c r="A22" s="38" t="s">
        <v>39</v>
      </c>
      <c r="B22" s="30" t="s">
        <v>40</v>
      </c>
      <c r="C22" s="45">
        <v>-2775.6</v>
      </c>
      <c r="D22" s="45">
        <v>-2775.6</v>
      </c>
      <c r="F22" s="21"/>
    </row>
    <row r="23" spans="1:6" ht="35.25" thickBot="1">
      <c r="A23" s="38" t="s">
        <v>41</v>
      </c>
      <c r="B23" s="30" t="s">
        <v>42</v>
      </c>
      <c r="C23" s="45">
        <v>-7512</v>
      </c>
      <c r="D23" s="45">
        <v>-7512</v>
      </c>
      <c r="F23" s="21"/>
    </row>
    <row r="24" spans="1:6" ht="35.25" thickBot="1">
      <c r="A24" s="38" t="s">
        <v>43</v>
      </c>
      <c r="B24" s="30" t="s">
        <v>44</v>
      </c>
      <c r="C24" s="45">
        <v>-10453.200000000001</v>
      </c>
      <c r="D24" s="45">
        <v>-10453.200000000001</v>
      </c>
      <c r="F24" s="21"/>
    </row>
  </sheetData>
  <mergeCells count="4">
    <mergeCell ref="A6:D8"/>
    <mergeCell ref="A9:D9"/>
    <mergeCell ref="C1:D1"/>
    <mergeCell ref="C2:D4"/>
  </mergeCells>
  <pageMargins left="0.25" right="0.3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selection activeCell="F14" sqref="F14"/>
    </sheetView>
  </sheetViews>
  <sheetFormatPr defaultRowHeight="17.25"/>
  <cols>
    <col min="1" max="1" width="9.140625" style="8"/>
    <col min="2" max="2" width="55.28515625" style="2" customWidth="1"/>
    <col min="3" max="3" width="15.42578125" style="2" customWidth="1"/>
    <col min="4" max="4" width="14" style="2" customWidth="1"/>
    <col min="5" max="5" width="9.140625" style="2"/>
    <col min="6" max="6" width="11.5703125" style="2" customWidth="1"/>
    <col min="7" max="7" width="11.5703125" style="2" bestFit="1" customWidth="1"/>
    <col min="8" max="16384" width="9.140625" style="2"/>
  </cols>
  <sheetData>
    <row r="1" spans="1:13" ht="21.75" customHeight="1">
      <c r="A1" s="1"/>
      <c r="C1" s="138" t="s">
        <v>305</v>
      </c>
      <c r="D1" s="138"/>
      <c r="E1" s="4"/>
    </row>
    <row r="2" spans="1:13">
      <c r="A2" s="1"/>
      <c r="C2" s="135" t="s">
        <v>301</v>
      </c>
      <c r="D2" s="135"/>
      <c r="E2" s="6"/>
      <c r="F2" s="7"/>
      <c r="G2" s="7"/>
      <c r="H2" s="7"/>
    </row>
    <row r="3" spans="1:13">
      <c r="C3" s="135"/>
      <c r="D3" s="135"/>
      <c r="E3" s="9"/>
      <c r="M3" s="2" t="s">
        <v>0</v>
      </c>
    </row>
    <row r="4" spans="1:13" ht="27.75" customHeight="1">
      <c r="A4" s="101"/>
      <c r="C4" s="135"/>
      <c r="D4" s="135"/>
      <c r="E4" s="4"/>
    </row>
    <row r="5" spans="1:13">
      <c r="A5" s="11"/>
    </row>
    <row r="6" spans="1:13">
      <c r="A6" s="136" t="s">
        <v>45</v>
      </c>
      <c r="B6" s="136"/>
      <c r="C6" s="136"/>
      <c r="D6" s="136"/>
    </row>
    <row r="7" spans="1:13">
      <c r="A7" s="136"/>
      <c r="B7" s="136"/>
      <c r="C7" s="136"/>
      <c r="D7" s="136"/>
    </row>
    <row r="8" spans="1:13">
      <c r="A8" s="136"/>
      <c r="B8" s="136"/>
      <c r="C8" s="136"/>
      <c r="D8" s="136"/>
    </row>
    <row r="9" spans="1:13" ht="18" thickBot="1">
      <c r="A9" s="137" t="s">
        <v>2</v>
      </c>
      <c r="B9" s="137"/>
      <c r="C9" s="137"/>
      <c r="D9" s="137"/>
    </row>
    <row r="10" spans="1:13">
      <c r="A10" s="12" t="s">
        <v>46</v>
      </c>
      <c r="B10" s="144" t="s">
        <v>4</v>
      </c>
      <c r="C10" s="146" t="s">
        <v>5</v>
      </c>
      <c r="D10" s="146" t="s">
        <v>6</v>
      </c>
    </row>
    <row r="11" spans="1:13" ht="18" thickBot="1">
      <c r="A11" s="27"/>
      <c r="B11" s="145"/>
      <c r="C11" s="147"/>
      <c r="D11" s="147"/>
    </row>
    <row r="12" spans="1:13" ht="18" thickBot="1">
      <c r="A12" s="22" t="s">
        <v>7</v>
      </c>
      <c r="B12" s="58">
        <v>2</v>
      </c>
      <c r="C12" s="59">
        <v>3</v>
      </c>
      <c r="D12" s="23">
        <v>4</v>
      </c>
    </row>
    <row r="13" spans="1:13" ht="18" thickBot="1">
      <c r="A13" s="27"/>
      <c r="B13" s="19" t="s">
        <v>11</v>
      </c>
      <c r="C13" s="24">
        <f>C15+C24</f>
        <v>-40336.5</v>
      </c>
      <c r="D13" s="24">
        <f>D15+D24</f>
        <v>-40336.5</v>
      </c>
    </row>
    <row r="14" spans="1:13" ht="18" thickBot="1">
      <c r="A14" s="22"/>
      <c r="B14" s="23" t="s">
        <v>12</v>
      </c>
      <c r="C14" s="24"/>
      <c r="D14" s="24"/>
    </row>
    <row r="15" spans="1:13" ht="35.25" thickBot="1">
      <c r="A15" s="48">
        <v>1</v>
      </c>
      <c r="B15" s="53" t="s">
        <v>13</v>
      </c>
      <c r="C15" s="60">
        <f>SUM(C17:C23)</f>
        <v>-38526.5</v>
      </c>
      <c r="D15" s="60">
        <f>SUM(D17:D23)</f>
        <v>-38526.5</v>
      </c>
    </row>
    <row r="16" spans="1:13" ht="18" thickBot="1">
      <c r="A16" s="61"/>
      <c r="B16" s="23" t="s">
        <v>14</v>
      </c>
      <c r="C16" s="62"/>
      <c r="D16" s="62"/>
    </row>
    <row r="17" spans="1:7" ht="35.25" thickBot="1">
      <c r="A17" s="27" t="s">
        <v>15</v>
      </c>
      <c r="B17" s="30" t="s">
        <v>47</v>
      </c>
      <c r="C17" s="63">
        <v>-5438</v>
      </c>
      <c r="D17" s="63">
        <v>-5438</v>
      </c>
      <c r="G17" s="21"/>
    </row>
    <row r="18" spans="1:7" ht="35.25" thickBot="1">
      <c r="A18" s="27" t="s">
        <v>17</v>
      </c>
      <c r="B18" s="30" t="s">
        <v>48</v>
      </c>
      <c r="C18" s="64">
        <v>-7412.6</v>
      </c>
      <c r="D18" s="64">
        <v>-7412.6</v>
      </c>
      <c r="G18" s="21"/>
    </row>
    <row r="19" spans="1:7" ht="18" thickBot="1">
      <c r="A19" s="27" t="s">
        <v>19</v>
      </c>
      <c r="B19" s="30" t="s">
        <v>49</v>
      </c>
      <c r="C19" s="64">
        <v>-7240</v>
      </c>
      <c r="D19" s="64">
        <v>-7240</v>
      </c>
      <c r="G19" s="21"/>
    </row>
    <row r="20" spans="1:7" ht="18" thickBot="1">
      <c r="A20" s="27" t="s">
        <v>50</v>
      </c>
      <c r="B20" s="30" t="s">
        <v>51</v>
      </c>
      <c r="C20" s="64">
        <v>-1628.4</v>
      </c>
      <c r="D20" s="64">
        <v>-1628.4</v>
      </c>
      <c r="G20" s="21"/>
    </row>
    <row r="21" spans="1:7" ht="18" thickBot="1">
      <c r="A21" s="27" t="s">
        <v>21</v>
      </c>
      <c r="B21" s="30" t="s">
        <v>52</v>
      </c>
      <c r="C21" s="64">
        <v>-6867.5</v>
      </c>
      <c r="D21" s="64">
        <v>-6867.5</v>
      </c>
    </row>
    <row r="22" spans="1:7" ht="35.25" thickBot="1">
      <c r="A22" s="27" t="s">
        <v>53</v>
      </c>
      <c r="B22" s="30" t="s">
        <v>54</v>
      </c>
      <c r="C22" s="64">
        <v>-8143</v>
      </c>
      <c r="D22" s="64">
        <v>-8143</v>
      </c>
    </row>
    <row r="23" spans="1:7" ht="18" thickBot="1">
      <c r="A23" s="27" t="s">
        <v>55</v>
      </c>
      <c r="B23" s="30" t="s">
        <v>56</v>
      </c>
      <c r="C23" s="65">
        <v>-1797</v>
      </c>
      <c r="D23" s="65">
        <v>-1797</v>
      </c>
    </row>
    <row r="24" spans="1:7" ht="18" thickBot="1">
      <c r="A24" s="66">
        <v>4</v>
      </c>
      <c r="B24" s="23" t="s">
        <v>57</v>
      </c>
      <c r="C24" s="60">
        <f>SUM(C26:C36)</f>
        <v>-1810</v>
      </c>
      <c r="D24" s="60">
        <f>SUM(D26:D36)</f>
        <v>-1810</v>
      </c>
    </row>
    <row r="25" spans="1:7" ht="18" thickBot="1">
      <c r="A25" s="61"/>
      <c r="B25" s="23" t="s">
        <v>14</v>
      </c>
      <c r="C25" s="62"/>
      <c r="D25" s="62"/>
    </row>
    <row r="26" spans="1:7" ht="52.5" thickBot="1">
      <c r="A26" s="25" t="s">
        <v>58</v>
      </c>
      <c r="B26" s="30" t="s">
        <v>59</v>
      </c>
      <c r="C26" s="64">
        <v>-26</v>
      </c>
      <c r="D26" s="64">
        <v>-26</v>
      </c>
    </row>
    <row r="27" spans="1:7" ht="52.5" thickBot="1">
      <c r="A27" s="25" t="s">
        <v>60</v>
      </c>
      <c r="B27" s="30" t="s">
        <v>61</v>
      </c>
      <c r="C27" s="64">
        <v>-26</v>
      </c>
      <c r="D27" s="64">
        <v>-26</v>
      </c>
    </row>
    <row r="28" spans="1:7" ht="52.5" thickBot="1">
      <c r="A28" s="25" t="s">
        <v>62</v>
      </c>
      <c r="B28" s="30" t="s">
        <v>63</v>
      </c>
      <c r="C28" s="64">
        <v>-26</v>
      </c>
      <c r="D28" s="64">
        <v>-26</v>
      </c>
    </row>
    <row r="29" spans="1:7" ht="52.5" thickBot="1">
      <c r="A29" s="25" t="s">
        <v>64</v>
      </c>
      <c r="B29" s="30" t="s">
        <v>65</v>
      </c>
      <c r="C29" s="64">
        <v>-26</v>
      </c>
      <c r="D29" s="64">
        <v>-26</v>
      </c>
    </row>
    <row r="30" spans="1:7" ht="52.5" thickBot="1">
      <c r="A30" s="25" t="s">
        <v>66</v>
      </c>
      <c r="B30" s="30" t="s">
        <v>67</v>
      </c>
      <c r="C30" s="64">
        <v>-111</v>
      </c>
      <c r="D30" s="64">
        <v>-111</v>
      </c>
    </row>
    <row r="31" spans="1:7" ht="52.5" thickBot="1">
      <c r="A31" s="25" t="s">
        <v>68</v>
      </c>
      <c r="B31" s="30" t="s">
        <v>69</v>
      </c>
      <c r="C31" s="64">
        <v>-40</v>
      </c>
      <c r="D31" s="64">
        <v>-40</v>
      </c>
    </row>
    <row r="32" spans="1:7" ht="52.5" thickBot="1">
      <c r="A32" s="25" t="s">
        <v>70</v>
      </c>
      <c r="B32" s="30" t="s">
        <v>71</v>
      </c>
      <c r="C32" s="65">
        <v>-247</v>
      </c>
      <c r="D32" s="57">
        <v>-247</v>
      </c>
    </row>
    <row r="33" spans="1:4" ht="52.5" thickBot="1">
      <c r="A33" s="25" t="s">
        <v>72</v>
      </c>
      <c r="B33" s="30" t="s">
        <v>73</v>
      </c>
      <c r="C33" s="63">
        <v>-272</v>
      </c>
      <c r="D33" s="63">
        <v>-272</v>
      </c>
    </row>
    <row r="34" spans="1:4" ht="52.5" thickBot="1">
      <c r="A34" s="25" t="s">
        <v>74</v>
      </c>
      <c r="B34" s="30" t="s">
        <v>75</v>
      </c>
      <c r="C34" s="64">
        <v>-470</v>
      </c>
      <c r="D34" s="64">
        <v>-470</v>
      </c>
    </row>
    <row r="35" spans="1:4" ht="52.5" thickBot="1">
      <c r="A35" s="25" t="s">
        <v>76</v>
      </c>
      <c r="B35" s="67" t="s">
        <v>77</v>
      </c>
      <c r="C35" s="64">
        <v>-242</v>
      </c>
      <c r="D35" s="64">
        <v>-242</v>
      </c>
    </row>
    <row r="36" spans="1:4" ht="52.5" thickBot="1">
      <c r="A36" s="25" t="s">
        <v>78</v>
      </c>
      <c r="B36" s="51" t="s">
        <v>79</v>
      </c>
      <c r="C36" s="57">
        <v>-324</v>
      </c>
      <c r="D36" s="57">
        <v>-324</v>
      </c>
    </row>
    <row r="37" spans="1:4">
      <c r="A37" s="11"/>
    </row>
    <row r="38" spans="1:4">
      <c r="A38" s="11"/>
    </row>
    <row r="39" spans="1:4">
      <c r="A39" s="11"/>
    </row>
    <row r="40" spans="1:4">
      <c r="A40" s="31"/>
    </row>
    <row r="41" spans="1:4">
      <c r="A41" s="31"/>
    </row>
  </sheetData>
  <mergeCells count="7">
    <mergeCell ref="C1:D1"/>
    <mergeCell ref="C2:D4"/>
    <mergeCell ref="A6:D8"/>
    <mergeCell ref="A9:D9"/>
    <mergeCell ref="B10:B11"/>
    <mergeCell ref="C10:C11"/>
    <mergeCell ref="D10:D11"/>
  </mergeCells>
  <pageMargins left="0.28999999999999998" right="0.3" top="0.41" bottom="0.42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D17" sqref="D17"/>
    </sheetView>
  </sheetViews>
  <sheetFormatPr defaultRowHeight="17.25"/>
  <cols>
    <col min="1" max="1" width="9.140625" style="8"/>
    <col min="2" max="2" width="54.28515625" style="2" customWidth="1"/>
    <col min="3" max="3" width="13.42578125" style="2" customWidth="1"/>
    <col min="4" max="4" width="14.85546875" style="2" customWidth="1"/>
    <col min="5" max="5" width="9.140625" style="2"/>
    <col min="6" max="6" width="14.5703125" style="2" bestFit="1" customWidth="1"/>
    <col min="7" max="7" width="9.140625" style="2"/>
    <col min="8" max="8" width="13.85546875" style="2" customWidth="1"/>
    <col min="9" max="16384" width="9.140625" style="2"/>
  </cols>
  <sheetData>
    <row r="1" spans="1:13" ht="21.75" customHeight="1">
      <c r="A1" s="1"/>
      <c r="C1" s="138" t="s">
        <v>306</v>
      </c>
      <c r="D1" s="138"/>
      <c r="E1" s="4"/>
    </row>
    <row r="2" spans="1:13">
      <c r="A2" s="1"/>
      <c r="C2" s="135" t="s">
        <v>301</v>
      </c>
      <c r="D2" s="135"/>
      <c r="E2" s="6"/>
      <c r="F2" s="7"/>
      <c r="G2" s="7"/>
      <c r="H2" s="7"/>
    </row>
    <row r="3" spans="1:13">
      <c r="C3" s="135"/>
      <c r="D3" s="135"/>
      <c r="E3" s="9"/>
      <c r="M3" s="2" t="s">
        <v>0</v>
      </c>
    </row>
    <row r="4" spans="1:13" ht="27.75" customHeight="1">
      <c r="A4" s="101"/>
      <c r="C4" s="135"/>
      <c r="D4" s="135"/>
      <c r="E4" s="4"/>
    </row>
    <row r="5" spans="1:13" ht="26.25" customHeight="1">
      <c r="A5" s="101"/>
      <c r="C5" s="5"/>
      <c r="D5" s="5"/>
      <c r="E5" s="4"/>
    </row>
    <row r="6" spans="1:13" ht="52.5" customHeight="1">
      <c r="A6" s="148" t="s">
        <v>80</v>
      </c>
      <c r="B6" s="148"/>
      <c r="C6" s="148"/>
      <c r="D6" s="148"/>
    </row>
    <row r="7" spans="1:13">
      <c r="A7" s="68"/>
    </row>
    <row r="8" spans="1:13" ht="18" thickBot="1">
      <c r="D8" s="68" t="s">
        <v>2</v>
      </c>
    </row>
    <row r="9" spans="1:13" ht="52.5" thickBot="1">
      <c r="A9" s="69" t="s">
        <v>3</v>
      </c>
      <c r="B9" s="36" t="s">
        <v>4</v>
      </c>
      <c r="C9" s="36" t="s">
        <v>5</v>
      </c>
      <c r="D9" s="36" t="s">
        <v>6</v>
      </c>
    </row>
    <row r="10" spans="1:13" ht="18" thickBot="1">
      <c r="A10" s="69" t="s">
        <v>7</v>
      </c>
      <c r="B10" s="40">
        <v>2</v>
      </c>
      <c r="C10" s="40">
        <v>3</v>
      </c>
      <c r="D10" s="40">
        <v>4</v>
      </c>
    </row>
    <row r="11" spans="1:13" ht="18" thickBot="1">
      <c r="A11" s="18"/>
      <c r="B11" s="19" t="s">
        <v>11</v>
      </c>
      <c r="C11" s="20">
        <f>C13+C19</f>
        <v>-83910.3</v>
      </c>
      <c r="D11" s="20">
        <f>D13+D19</f>
        <v>-83910.3</v>
      </c>
    </row>
    <row r="12" spans="1:13" ht="18" thickBot="1">
      <c r="A12" s="22"/>
      <c r="B12" s="23" t="s">
        <v>12</v>
      </c>
      <c r="C12" s="24"/>
      <c r="D12" s="24"/>
    </row>
    <row r="13" spans="1:13" ht="35.25" thickBot="1">
      <c r="A13" s="22" t="s">
        <v>81</v>
      </c>
      <c r="B13" s="23" t="s">
        <v>13</v>
      </c>
      <c r="C13" s="24">
        <f>SUM(C15:C18)</f>
        <v>-77967.5</v>
      </c>
      <c r="D13" s="24">
        <f>SUM(D15:D18)</f>
        <v>-77967.5</v>
      </c>
    </row>
    <row r="14" spans="1:13" ht="18" thickBot="1">
      <c r="A14" s="27"/>
      <c r="B14" s="30" t="s">
        <v>14</v>
      </c>
      <c r="C14" s="70"/>
      <c r="D14" s="70"/>
    </row>
    <row r="15" spans="1:13" ht="35.25" thickBot="1">
      <c r="A15" s="43" t="s">
        <v>15</v>
      </c>
      <c r="B15" s="28" t="s">
        <v>82</v>
      </c>
      <c r="C15" s="45">
        <v>-40689.4</v>
      </c>
      <c r="D15" s="45">
        <v>-40689.4</v>
      </c>
      <c r="F15" s="71"/>
    </row>
    <row r="16" spans="1:13" ht="35.25" thickBot="1">
      <c r="A16" s="43" t="s">
        <v>17</v>
      </c>
      <c r="B16" s="28" t="s">
        <v>83</v>
      </c>
      <c r="C16" s="45">
        <v>-18701.400000000001</v>
      </c>
      <c r="D16" s="45">
        <v>-18701.400000000001</v>
      </c>
      <c r="F16" s="71"/>
    </row>
    <row r="17" spans="1:7" ht="35.25" thickBot="1">
      <c r="A17" s="43" t="s">
        <v>19</v>
      </c>
      <c r="B17" s="72" t="s">
        <v>84</v>
      </c>
      <c r="C17" s="45">
        <v>-8186.2</v>
      </c>
      <c r="D17" s="45">
        <v>-8186.2</v>
      </c>
      <c r="F17" s="71"/>
    </row>
    <row r="18" spans="1:7" ht="35.25" thickBot="1">
      <c r="A18" s="43" t="s">
        <v>50</v>
      </c>
      <c r="B18" s="72" t="s">
        <v>85</v>
      </c>
      <c r="C18" s="45">
        <v>-10390.5</v>
      </c>
      <c r="D18" s="45">
        <v>-10390.5</v>
      </c>
      <c r="F18" s="71"/>
    </row>
    <row r="19" spans="1:7" ht="18" thickBot="1">
      <c r="A19" s="66">
        <v>2</v>
      </c>
      <c r="B19" s="23" t="s">
        <v>25</v>
      </c>
      <c r="C19" s="24">
        <f>C21</f>
        <v>-5942.8</v>
      </c>
      <c r="D19" s="24">
        <f>D21</f>
        <v>-5942.8</v>
      </c>
      <c r="F19" s="71"/>
    </row>
    <row r="20" spans="1:7" ht="18" thickBot="1">
      <c r="A20" s="25"/>
      <c r="B20" s="30" t="s">
        <v>14</v>
      </c>
      <c r="C20" s="26"/>
      <c r="D20" s="26"/>
      <c r="F20" s="71"/>
    </row>
    <row r="21" spans="1:7" ht="52.5" thickBot="1">
      <c r="A21" s="73" t="s">
        <v>29</v>
      </c>
      <c r="B21" s="74" t="s">
        <v>86</v>
      </c>
      <c r="C21" s="65">
        <v>-5942.8</v>
      </c>
      <c r="D21" s="65">
        <v>-5942.8</v>
      </c>
      <c r="F21" s="71"/>
    </row>
    <row r="26" spans="1:7">
      <c r="A26" s="68"/>
      <c r="G26" s="75"/>
    </row>
  </sheetData>
  <mergeCells count="3">
    <mergeCell ref="A6:D6"/>
    <mergeCell ref="C1:D1"/>
    <mergeCell ref="C2:D4"/>
  </mergeCells>
  <pageMargins left="0.61" right="0.34" top="0.41" bottom="0.46" header="0.27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selection activeCell="B31" sqref="B31"/>
    </sheetView>
  </sheetViews>
  <sheetFormatPr defaultRowHeight="17.25"/>
  <cols>
    <col min="1" max="1" width="7.85546875" style="8" customWidth="1"/>
    <col min="2" max="2" width="52.7109375" style="2" customWidth="1"/>
    <col min="3" max="4" width="19.140625" style="2" customWidth="1"/>
    <col min="5" max="5" width="9.140625" style="2"/>
    <col min="6" max="6" width="16" style="2" customWidth="1"/>
    <col min="7" max="7" width="11.42578125" style="2" customWidth="1"/>
    <col min="8" max="16384" width="9.140625" style="2"/>
  </cols>
  <sheetData>
    <row r="1" spans="1:13" ht="21.75" customHeight="1">
      <c r="A1" s="1"/>
      <c r="C1" s="138" t="s">
        <v>307</v>
      </c>
      <c r="D1" s="138"/>
      <c r="E1" s="4"/>
    </row>
    <row r="2" spans="1:13" ht="6.75" customHeight="1">
      <c r="A2" s="1"/>
      <c r="C2" s="135" t="s">
        <v>301</v>
      </c>
      <c r="D2" s="135"/>
      <c r="E2" s="6"/>
      <c r="F2" s="7"/>
      <c r="G2" s="7"/>
      <c r="H2" s="7"/>
    </row>
    <row r="3" spans="1:13" ht="15.75" customHeight="1">
      <c r="C3" s="135"/>
      <c r="D3" s="135"/>
      <c r="E3" s="9"/>
      <c r="M3" s="2" t="s">
        <v>0</v>
      </c>
    </row>
    <row r="4" spans="1:13" ht="27.75" customHeight="1">
      <c r="A4" s="101"/>
      <c r="C4" s="135"/>
      <c r="D4" s="135"/>
      <c r="E4" s="4"/>
    </row>
    <row r="5" spans="1:13">
      <c r="A5" s="10"/>
    </row>
    <row r="6" spans="1:13" ht="48.75" customHeight="1">
      <c r="A6" s="149" t="s">
        <v>87</v>
      </c>
      <c r="B6" s="149"/>
      <c r="C6" s="149"/>
      <c r="D6" s="149"/>
      <c r="E6" s="76"/>
    </row>
    <row r="7" spans="1:13" ht="11.25" customHeight="1">
      <c r="A7" s="150"/>
      <c r="B7" s="150"/>
      <c r="C7" s="150"/>
      <c r="D7" s="150"/>
      <c r="E7" s="76"/>
    </row>
    <row r="8" spans="1:13" ht="18" thickBot="1">
      <c r="D8" s="68" t="s">
        <v>2</v>
      </c>
    </row>
    <row r="9" spans="1:13">
      <c r="A9" s="69" t="s">
        <v>46</v>
      </c>
      <c r="B9" s="146" t="s">
        <v>4</v>
      </c>
      <c r="C9" s="146" t="s">
        <v>5</v>
      </c>
      <c r="D9" s="146" t="s">
        <v>6</v>
      </c>
    </row>
    <row r="10" spans="1:13" ht="18" thickBot="1">
      <c r="A10" s="27"/>
      <c r="B10" s="147"/>
      <c r="C10" s="147"/>
      <c r="D10" s="147"/>
    </row>
    <row r="11" spans="1:13" ht="18" thickBot="1">
      <c r="A11" s="38">
        <v>1</v>
      </c>
      <c r="B11" s="51">
        <v>2</v>
      </c>
      <c r="C11" s="51">
        <v>3</v>
      </c>
      <c r="D11" s="51">
        <v>4</v>
      </c>
    </row>
    <row r="12" spans="1:13" ht="18" thickBot="1">
      <c r="A12" s="22"/>
      <c r="B12" s="23" t="s">
        <v>11</v>
      </c>
      <c r="C12" s="24">
        <f>C14+C24</f>
        <v>-122673.20000000001</v>
      </c>
      <c r="D12" s="24">
        <f>D14+D24</f>
        <v>-122673.20000000001</v>
      </c>
    </row>
    <row r="13" spans="1:13" ht="18" thickBot="1">
      <c r="A13" s="27"/>
      <c r="B13" s="30" t="s">
        <v>12</v>
      </c>
      <c r="C13" s="78"/>
      <c r="D13" s="78"/>
    </row>
    <row r="14" spans="1:13" ht="35.25" thickBot="1">
      <c r="A14" s="22">
        <v>1</v>
      </c>
      <c r="B14" s="23" t="s">
        <v>13</v>
      </c>
      <c r="C14" s="24">
        <f>SUM(C16:C23)</f>
        <v>-103233.8</v>
      </c>
      <c r="D14" s="24">
        <f>SUM(D16:D23)</f>
        <v>-103233.8</v>
      </c>
    </row>
    <row r="15" spans="1:13" ht="18" thickBot="1">
      <c r="A15" s="25"/>
      <c r="B15" s="30" t="s">
        <v>14</v>
      </c>
      <c r="C15" s="79"/>
      <c r="D15" s="79"/>
    </row>
    <row r="16" spans="1:13" ht="35.25" thickBot="1">
      <c r="A16" s="27" t="s">
        <v>15</v>
      </c>
      <c r="B16" s="28" t="s">
        <v>88</v>
      </c>
      <c r="C16" s="29">
        <v>-13101.8</v>
      </c>
      <c r="D16" s="29">
        <v>-13101.8</v>
      </c>
      <c r="F16" s="21"/>
    </row>
    <row r="17" spans="1:7" ht="35.25" thickBot="1">
      <c r="A17" s="27" t="s">
        <v>17</v>
      </c>
      <c r="B17" s="28" t="s">
        <v>89</v>
      </c>
      <c r="C17" s="29">
        <v>-17080</v>
      </c>
      <c r="D17" s="29">
        <v>-17080</v>
      </c>
      <c r="F17" s="21"/>
    </row>
    <row r="18" spans="1:7" ht="35.25" thickBot="1">
      <c r="A18" s="27" t="s">
        <v>19</v>
      </c>
      <c r="B18" s="30" t="s">
        <v>90</v>
      </c>
      <c r="C18" s="29">
        <v>-9027</v>
      </c>
      <c r="D18" s="29">
        <v>-9027</v>
      </c>
      <c r="F18" s="21"/>
    </row>
    <row r="19" spans="1:7" ht="35.25" thickBot="1">
      <c r="A19" s="27" t="s">
        <v>50</v>
      </c>
      <c r="B19" s="28" t="s">
        <v>91</v>
      </c>
      <c r="C19" s="29">
        <v>-14092</v>
      </c>
      <c r="D19" s="29">
        <v>-14092</v>
      </c>
      <c r="F19" s="21"/>
    </row>
    <row r="20" spans="1:7" ht="35.25" thickBot="1">
      <c r="A20" s="27" t="s">
        <v>21</v>
      </c>
      <c r="B20" s="28" t="s">
        <v>92</v>
      </c>
      <c r="C20" s="29">
        <v>-9285</v>
      </c>
      <c r="D20" s="29">
        <v>-9285</v>
      </c>
      <c r="F20" s="21"/>
    </row>
    <row r="21" spans="1:7" ht="52.5" thickBot="1">
      <c r="A21" s="27" t="s">
        <v>53</v>
      </c>
      <c r="B21" s="28" t="s">
        <v>93</v>
      </c>
      <c r="C21" s="29">
        <v>-17288</v>
      </c>
      <c r="D21" s="29">
        <v>-17288</v>
      </c>
      <c r="F21" s="21"/>
    </row>
    <row r="22" spans="1:7" ht="52.5" thickBot="1">
      <c r="A22" s="27" t="s">
        <v>55</v>
      </c>
      <c r="B22" s="28" t="s">
        <v>94</v>
      </c>
      <c r="C22" s="29">
        <v>-19880</v>
      </c>
      <c r="D22" s="29">
        <v>-19880</v>
      </c>
      <c r="F22" s="21"/>
    </row>
    <row r="23" spans="1:7" ht="35.25" thickBot="1">
      <c r="A23" s="27" t="s">
        <v>95</v>
      </c>
      <c r="B23" s="30" t="s">
        <v>96</v>
      </c>
      <c r="C23" s="29">
        <v>-3480</v>
      </c>
      <c r="D23" s="29">
        <v>-3480</v>
      </c>
      <c r="F23" s="21"/>
    </row>
    <row r="24" spans="1:7" ht="18" thickBot="1">
      <c r="A24" s="80">
        <v>2</v>
      </c>
      <c r="B24" s="19" t="s">
        <v>25</v>
      </c>
      <c r="C24" s="81">
        <f>SUM(C26:C27)</f>
        <v>-19439.400000000001</v>
      </c>
      <c r="D24" s="81">
        <f>SUM(D26:D27)</f>
        <v>-19439.400000000001</v>
      </c>
      <c r="F24" s="21"/>
    </row>
    <row r="25" spans="1:7" ht="18" thickBot="1">
      <c r="A25" s="82"/>
      <c r="B25" s="30" t="s">
        <v>14</v>
      </c>
      <c r="C25" s="79"/>
      <c r="D25" s="79"/>
      <c r="F25" s="21"/>
    </row>
    <row r="26" spans="1:7" ht="55.5" customHeight="1" thickBot="1">
      <c r="A26" s="25" t="s">
        <v>29</v>
      </c>
      <c r="B26" s="28" t="s">
        <v>97</v>
      </c>
      <c r="C26" s="29">
        <v>-17551.2</v>
      </c>
      <c r="D26" s="29">
        <v>-17551.2</v>
      </c>
      <c r="F26" s="21"/>
    </row>
    <row r="27" spans="1:7" ht="69.75" thickBot="1">
      <c r="A27" s="25" t="s">
        <v>35</v>
      </c>
      <c r="B27" s="28" t="s">
        <v>98</v>
      </c>
      <c r="C27" s="29">
        <v>-1888.2</v>
      </c>
      <c r="D27" s="29">
        <v>-1888.2</v>
      </c>
      <c r="F27" s="21"/>
    </row>
    <row r="28" spans="1:7">
      <c r="A28" s="10"/>
    </row>
    <row r="31" spans="1:7">
      <c r="A31" s="68"/>
      <c r="G31" s="75"/>
    </row>
    <row r="32" spans="1:7">
      <c r="A32" s="10"/>
    </row>
  </sheetData>
  <mergeCells count="7">
    <mergeCell ref="C1:D1"/>
    <mergeCell ref="C2:D4"/>
    <mergeCell ref="A6:D6"/>
    <mergeCell ref="A7:D7"/>
    <mergeCell ref="B9:B10"/>
    <mergeCell ref="C9:C10"/>
    <mergeCell ref="D9:D10"/>
  </mergeCells>
  <pageMargins left="0.27" right="0.28000000000000003" top="0.45" bottom="0.5600000000000000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1"/>
  <sheetViews>
    <sheetView workbookViewId="0">
      <selection activeCell="F7" sqref="F7"/>
    </sheetView>
  </sheetViews>
  <sheetFormatPr defaultRowHeight="17.25"/>
  <cols>
    <col min="1" max="1" width="8.28515625" style="8" customWidth="1"/>
    <col min="2" max="2" width="57.7109375" style="2" customWidth="1"/>
    <col min="3" max="3" width="16.42578125" style="2" customWidth="1"/>
    <col min="4" max="4" width="15.42578125" style="2" customWidth="1"/>
    <col min="5" max="5" width="9.140625" style="2"/>
    <col min="6" max="6" width="12" style="2" bestFit="1" customWidth="1"/>
    <col min="7" max="7" width="19.42578125" style="2" customWidth="1"/>
    <col min="8" max="16384" width="9.140625" style="2"/>
  </cols>
  <sheetData>
    <row r="1" spans="1:13" ht="21.75" customHeight="1">
      <c r="A1" s="1"/>
      <c r="C1" s="138" t="s">
        <v>308</v>
      </c>
      <c r="D1" s="138"/>
      <c r="E1" s="4"/>
    </row>
    <row r="2" spans="1:13" ht="16.5" customHeight="1">
      <c r="A2" s="1"/>
      <c r="C2" s="135" t="s">
        <v>301</v>
      </c>
      <c r="D2" s="135"/>
      <c r="E2" s="6"/>
      <c r="F2" s="7"/>
      <c r="G2" s="7"/>
      <c r="H2" s="7"/>
    </row>
    <row r="3" spans="1:13" ht="16.5" customHeight="1">
      <c r="C3" s="135"/>
      <c r="D3" s="135"/>
      <c r="E3" s="9"/>
      <c r="M3" s="2" t="s">
        <v>0</v>
      </c>
    </row>
    <row r="4" spans="1:13" ht="27.75" customHeight="1">
      <c r="A4" s="101"/>
      <c r="C4" s="135"/>
      <c r="D4" s="135"/>
      <c r="E4" s="4"/>
    </row>
    <row r="6" spans="1:13" ht="65.25" customHeight="1">
      <c r="A6" s="149" t="s">
        <v>99</v>
      </c>
      <c r="B6" s="149"/>
      <c r="C6" s="149"/>
      <c r="D6" s="149"/>
    </row>
    <row r="7" spans="1:13">
      <c r="A7" s="83"/>
    </row>
    <row r="8" spans="1:13" ht="18" thickBot="1">
      <c r="D8" s="77" t="s">
        <v>100</v>
      </c>
    </row>
    <row r="9" spans="1:13" ht="52.5" thickBot="1">
      <c r="A9" s="69" t="s">
        <v>3</v>
      </c>
      <c r="B9" s="36" t="s">
        <v>4</v>
      </c>
      <c r="C9" s="36" t="s">
        <v>5</v>
      </c>
      <c r="D9" s="36" t="s">
        <v>6</v>
      </c>
    </row>
    <row r="10" spans="1:13" ht="18" thickBot="1">
      <c r="A10" s="38">
        <v>1</v>
      </c>
      <c r="B10" s="51">
        <v>2</v>
      </c>
      <c r="C10" s="51">
        <v>3</v>
      </c>
      <c r="D10" s="51">
        <v>4</v>
      </c>
    </row>
    <row r="11" spans="1:13" ht="18" thickBot="1">
      <c r="A11" s="22"/>
      <c r="B11" s="23" t="s">
        <v>11</v>
      </c>
      <c r="C11" s="24">
        <f>C13+C28</f>
        <v>-168306</v>
      </c>
      <c r="D11" s="24">
        <f>D13+D28</f>
        <v>-168306</v>
      </c>
    </row>
    <row r="12" spans="1:13" ht="18" thickBot="1">
      <c r="A12" s="22"/>
      <c r="B12" s="23" t="s">
        <v>12</v>
      </c>
      <c r="C12" s="24"/>
      <c r="D12" s="24"/>
    </row>
    <row r="13" spans="1:13" ht="35.25" thickBot="1">
      <c r="A13" s="22" t="s">
        <v>81</v>
      </c>
      <c r="B13" s="23" t="s">
        <v>13</v>
      </c>
      <c r="C13" s="60">
        <f>SUM(C15:C27)</f>
        <v>-132096.1</v>
      </c>
      <c r="D13" s="60">
        <f>SUM(D15:D27)</f>
        <v>-132096.1</v>
      </c>
      <c r="G13" s="84"/>
    </row>
    <row r="14" spans="1:13" ht="18" thickBot="1">
      <c r="A14" s="61"/>
      <c r="B14" s="30" t="s">
        <v>14</v>
      </c>
      <c r="C14" s="62"/>
      <c r="D14" s="62"/>
    </row>
    <row r="15" spans="1:13" ht="35.25" thickBot="1">
      <c r="A15" s="27" t="s">
        <v>15</v>
      </c>
      <c r="B15" s="30" t="s">
        <v>101</v>
      </c>
      <c r="C15" s="45">
        <v>-15650</v>
      </c>
      <c r="D15" s="45">
        <v>-15650</v>
      </c>
      <c r="F15" s="85"/>
    </row>
    <row r="16" spans="1:13" ht="35.25" thickBot="1">
      <c r="A16" s="27" t="s">
        <v>17</v>
      </c>
      <c r="B16" s="30" t="s">
        <v>102</v>
      </c>
      <c r="C16" s="45">
        <v>-16131</v>
      </c>
      <c r="D16" s="45">
        <v>-16131</v>
      </c>
      <c r="F16" s="85"/>
    </row>
    <row r="17" spans="1:6" ht="52.5" thickBot="1">
      <c r="A17" s="27" t="s">
        <v>19</v>
      </c>
      <c r="B17" s="30" t="s">
        <v>103</v>
      </c>
      <c r="C17" s="45">
        <v>-14920</v>
      </c>
      <c r="D17" s="45">
        <v>-14920</v>
      </c>
      <c r="F17" s="85"/>
    </row>
    <row r="18" spans="1:6" ht="35.25" thickBot="1">
      <c r="A18" s="27" t="s">
        <v>50</v>
      </c>
      <c r="B18" s="30" t="s">
        <v>104</v>
      </c>
      <c r="C18" s="45">
        <v>-820.3</v>
      </c>
      <c r="D18" s="45">
        <v>-820.3</v>
      </c>
      <c r="F18" s="85"/>
    </row>
    <row r="19" spans="1:6" ht="35.25" thickBot="1">
      <c r="A19" s="27" t="s">
        <v>21</v>
      </c>
      <c r="B19" s="30" t="s">
        <v>105</v>
      </c>
      <c r="C19" s="45">
        <v>-15720</v>
      </c>
      <c r="D19" s="45">
        <v>-15720</v>
      </c>
      <c r="F19" s="85"/>
    </row>
    <row r="20" spans="1:6" ht="35.25" thickBot="1">
      <c r="A20" s="27" t="s">
        <v>53</v>
      </c>
      <c r="B20" s="30" t="s">
        <v>106</v>
      </c>
      <c r="C20" s="45">
        <v>-6245</v>
      </c>
      <c r="D20" s="45">
        <v>-6245</v>
      </c>
      <c r="F20" s="85"/>
    </row>
    <row r="21" spans="1:6" ht="35.25" thickBot="1">
      <c r="A21" s="27" t="s">
        <v>55</v>
      </c>
      <c r="B21" s="30" t="s">
        <v>107</v>
      </c>
      <c r="C21" s="45">
        <v>-14606</v>
      </c>
      <c r="D21" s="45">
        <v>-14606</v>
      </c>
      <c r="F21" s="85"/>
    </row>
    <row r="22" spans="1:6" ht="35.25" thickBot="1">
      <c r="A22" s="27" t="s">
        <v>95</v>
      </c>
      <c r="B22" s="30" t="s">
        <v>108</v>
      </c>
      <c r="C22" s="45">
        <v>-20640</v>
      </c>
      <c r="D22" s="45">
        <v>-20640</v>
      </c>
      <c r="F22" s="85"/>
    </row>
    <row r="23" spans="1:6" ht="35.25" thickBot="1">
      <c r="A23" s="27" t="s">
        <v>109</v>
      </c>
      <c r="B23" s="30" t="s">
        <v>110</v>
      </c>
      <c r="C23" s="45">
        <v>-2727.4</v>
      </c>
      <c r="D23" s="45">
        <v>-2727.4</v>
      </c>
      <c r="F23" s="85"/>
    </row>
    <row r="24" spans="1:6" ht="35.25" thickBot="1">
      <c r="A24" s="27" t="s">
        <v>111</v>
      </c>
      <c r="B24" s="30" t="s">
        <v>112</v>
      </c>
      <c r="C24" s="45">
        <v>-4640</v>
      </c>
      <c r="D24" s="45">
        <v>-4640</v>
      </c>
      <c r="F24" s="85"/>
    </row>
    <row r="25" spans="1:6" ht="35.25" thickBot="1">
      <c r="A25" s="27" t="s">
        <v>113</v>
      </c>
      <c r="B25" s="30" t="s">
        <v>114</v>
      </c>
      <c r="C25" s="45">
        <v>-7500</v>
      </c>
      <c r="D25" s="45">
        <v>-7500</v>
      </c>
      <c r="F25" s="85"/>
    </row>
    <row r="26" spans="1:6" ht="35.25" thickBot="1">
      <c r="A26" s="27" t="s">
        <v>115</v>
      </c>
      <c r="B26" s="30" t="s">
        <v>116</v>
      </c>
      <c r="C26" s="45">
        <v>-6151</v>
      </c>
      <c r="D26" s="45">
        <v>-6151</v>
      </c>
      <c r="F26" s="85"/>
    </row>
    <row r="27" spans="1:6" ht="35.25" thickBot="1">
      <c r="A27" s="27" t="s">
        <v>117</v>
      </c>
      <c r="B27" s="30" t="s">
        <v>118</v>
      </c>
      <c r="C27" s="45">
        <v>-6345.4</v>
      </c>
      <c r="D27" s="45">
        <v>-6345.4</v>
      </c>
      <c r="F27" s="85"/>
    </row>
    <row r="28" spans="1:6" ht="18" thickBot="1">
      <c r="A28" s="66" t="s">
        <v>119</v>
      </c>
      <c r="B28" s="86" t="s">
        <v>25</v>
      </c>
      <c r="C28" s="44">
        <f>SUM(C30:C34)</f>
        <v>-36209.9</v>
      </c>
      <c r="D28" s="44">
        <f>SUM(D30:D34)</f>
        <v>-36209.9</v>
      </c>
      <c r="F28" s="85"/>
    </row>
    <row r="29" spans="1:6" ht="18" thickBot="1">
      <c r="A29" s="25"/>
      <c r="B29" s="30" t="s">
        <v>14</v>
      </c>
      <c r="C29" s="45"/>
      <c r="D29" s="45"/>
      <c r="F29" s="85"/>
    </row>
    <row r="30" spans="1:6" ht="35.25" thickBot="1">
      <c r="A30" s="25" t="s">
        <v>29</v>
      </c>
      <c r="B30" s="30" t="s">
        <v>120</v>
      </c>
      <c r="C30" s="45">
        <v>-6190</v>
      </c>
      <c r="D30" s="45">
        <v>-6190</v>
      </c>
      <c r="F30" s="85"/>
    </row>
    <row r="31" spans="1:6" ht="35.25" thickBot="1">
      <c r="A31" s="25" t="s">
        <v>35</v>
      </c>
      <c r="B31" s="30" t="s">
        <v>121</v>
      </c>
      <c r="C31" s="45">
        <v>-5524</v>
      </c>
      <c r="D31" s="45">
        <v>-5524</v>
      </c>
      <c r="F31" s="85"/>
    </row>
    <row r="32" spans="1:6" ht="35.25" thickBot="1">
      <c r="A32" s="25" t="s">
        <v>37</v>
      </c>
      <c r="B32" s="30" t="s">
        <v>122</v>
      </c>
      <c r="C32" s="45">
        <v>-3561.1000000000004</v>
      </c>
      <c r="D32" s="45">
        <v>-3561.1000000000004</v>
      </c>
      <c r="F32" s="85"/>
    </row>
    <row r="33" spans="1:7" ht="35.25" thickBot="1">
      <c r="A33" s="25" t="s">
        <v>39</v>
      </c>
      <c r="B33" s="30" t="s">
        <v>123</v>
      </c>
      <c r="C33" s="45">
        <v>-3722.8</v>
      </c>
      <c r="D33" s="45">
        <v>-3722.8</v>
      </c>
      <c r="F33" s="85"/>
    </row>
    <row r="34" spans="1:7" ht="35.25" thickBot="1">
      <c r="A34" s="25" t="s">
        <v>41</v>
      </c>
      <c r="B34" s="30" t="s">
        <v>124</v>
      </c>
      <c r="C34" s="45">
        <v>-17212</v>
      </c>
      <c r="D34" s="45">
        <v>-17212</v>
      </c>
      <c r="F34" s="85"/>
    </row>
    <row r="40" spans="1:7">
      <c r="A40" s="68"/>
      <c r="G40" s="75"/>
    </row>
    <row r="41" spans="1:7">
      <c r="A41" s="10"/>
    </row>
  </sheetData>
  <mergeCells count="3">
    <mergeCell ref="C2:D4"/>
    <mergeCell ref="A6:D6"/>
    <mergeCell ref="C1:D1"/>
  </mergeCells>
  <pageMargins left="0.43" right="0.38" top="0.75" bottom="0.64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3"/>
  <sheetViews>
    <sheetView topLeftCell="A4" workbookViewId="0">
      <selection activeCell="F15" sqref="F15"/>
    </sheetView>
  </sheetViews>
  <sheetFormatPr defaultRowHeight="17.25"/>
  <cols>
    <col min="1" max="1" width="9.140625" style="8"/>
    <col min="2" max="2" width="50" style="2" customWidth="1"/>
    <col min="3" max="3" width="17.5703125" style="2" customWidth="1"/>
    <col min="4" max="4" width="16.85546875" style="2" customWidth="1"/>
    <col min="5" max="5" width="9.28515625" style="2" bestFit="1" customWidth="1"/>
    <col min="6" max="6" width="15.42578125" style="2" customWidth="1"/>
    <col min="7" max="16384" width="9.140625" style="2"/>
  </cols>
  <sheetData>
    <row r="1" spans="1:13" ht="21.75" customHeight="1">
      <c r="A1" s="1"/>
      <c r="C1" s="138" t="s">
        <v>309</v>
      </c>
      <c r="D1" s="138"/>
      <c r="E1" s="4"/>
    </row>
    <row r="2" spans="1:13" ht="9" customHeight="1">
      <c r="A2" s="1"/>
      <c r="C2" s="135" t="s">
        <v>301</v>
      </c>
      <c r="D2" s="135"/>
      <c r="E2" s="6"/>
      <c r="F2" s="7"/>
      <c r="G2" s="7"/>
      <c r="H2" s="7"/>
    </row>
    <row r="3" spans="1:13" ht="9" customHeight="1">
      <c r="C3" s="135"/>
      <c r="D3" s="135"/>
      <c r="E3" s="9"/>
      <c r="M3" s="2" t="s">
        <v>0</v>
      </c>
    </row>
    <row r="4" spans="1:13" ht="27.75" customHeight="1">
      <c r="A4" s="101"/>
      <c r="C4" s="135"/>
      <c r="D4" s="135"/>
      <c r="E4" s="4"/>
    </row>
    <row r="5" spans="1:13">
      <c r="F5" s="87"/>
    </row>
    <row r="6" spans="1:13" ht="55.5" customHeight="1">
      <c r="A6" s="148" t="s">
        <v>125</v>
      </c>
      <c r="B6" s="148"/>
      <c r="C6" s="148"/>
      <c r="D6" s="148"/>
    </row>
    <row r="7" spans="1:13">
      <c r="A7" s="10"/>
    </row>
    <row r="8" spans="1:13" ht="18" thickBot="1">
      <c r="A8" s="2"/>
      <c r="D8" s="68" t="s">
        <v>2</v>
      </c>
    </row>
    <row r="9" spans="1:13" ht="52.5" thickBot="1">
      <c r="A9" s="69" t="s">
        <v>3</v>
      </c>
      <c r="B9" s="36" t="s">
        <v>4</v>
      </c>
      <c r="C9" s="36" t="s">
        <v>5</v>
      </c>
      <c r="D9" s="36" t="s">
        <v>6</v>
      </c>
    </row>
    <row r="10" spans="1:13" ht="18" thickBot="1">
      <c r="A10" s="38">
        <v>1</v>
      </c>
      <c r="B10" s="51">
        <v>2</v>
      </c>
      <c r="C10" s="51">
        <v>3</v>
      </c>
      <c r="D10" s="51">
        <v>4</v>
      </c>
    </row>
    <row r="11" spans="1:13" ht="18" thickBot="1">
      <c r="A11" s="22"/>
      <c r="B11" s="23" t="s">
        <v>11</v>
      </c>
      <c r="C11" s="24">
        <f>C13+C20</f>
        <v>-111192.50000000003</v>
      </c>
      <c r="D11" s="24">
        <f>D13+D20</f>
        <v>-111192.50100000002</v>
      </c>
    </row>
    <row r="12" spans="1:13" ht="18" thickBot="1">
      <c r="A12" s="22"/>
      <c r="B12" s="23" t="s">
        <v>12</v>
      </c>
      <c r="C12" s="24"/>
      <c r="D12" s="24"/>
    </row>
    <row r="13" spans="1:13" ht="18" thickBot="1">
      <c r="A13" s="48" t="s">
        <v>126</v>
      </c>
      <c r="B13" s="49" t="s">
        <v>25</v>
      </c>
      <c r="C13" s="24">
        <f>SUM(C15:C19)</f>
        <v>-34454.400000000001</v>
      </c>
      <c r="D13" s="24">
        <f>SUM(D15:D19)</f>
        <v>-34454.400000000001</v>
      </c>
      <c r="F13" s="21"/>
    </row>
    <row r="14" spans="1:13" ht="18" thickBot="1">
      <c r="A14" s="88"/>
      <c r="B14" s="89" t="s">
        <v>14</v>
      </c>
      <c r="C14" s="70"/>
      <c r="D14" s="70"/>
    </row>
    <row r="15" spans="1:13" ht="35.25" thickBot="1">
      <c r="A15" s="88" t="s">
        <v>127</v>
      </c>
      <c r="B15" s="90" t="s">
        <v>128</v>
      </c>
      <c r="C15" s="91">
        <v>-16620.099999999999</v>
      </c>
      <c r="D15" s="91">
        <v>-16620.099999999999</v>
      </c>
      <c r="F15" s="71"/>
    </row>
    <row r="16" spans="1:13" ht="35.25" thickBot="1">
      <c r="A16" s="88" t="s">
        <v>129</v>
      </c>
      <c r="B16" s="92" t="s">
        <v>130</v>
      </c>
      <c r="C16" s="91">
        <v>-8519.9</v>
      </c>
      <c r="D16" s="91">
        <v>-8519.9</v>
      </c>
      <c r="F16" s="71"/>
    </row>
    <row r="17" spans="1:6" ht="35.25" thickBot="1">
      <c r="A17" s="88" t="s">
        <v>131</v>
      </c>
      <c r="B17" s="92" t="s">
        <v>132</v>
      </c>
      <c r="C17" s="91">
        <v>-4667.2</v>
      </c>
      <c r="D17" s="91">
        <v>-4667.2</v>
      </c>
      <c r="F17" s="71"/>
    </row>
    <row r="18" spans="1:6" ht="35.25" thickBot="1">
      <c r="A18" s="88" t="s">
        <v>133</v>
      </c>
      <c r="B18" s="92" t="s">
        <v>134</v>
      </c>
      <c r="C18" s="91">
        <v>-3046.4</v>
      </c>
      <c r="D18" s="91">
        <v>-3046.4</v>
      </c>
      <c r="F18" s="71"/>
    </row>
    <row r="19" spans="1:6" ht="35.25" thickBot="1">
      <c r="A19" s="88" t="s">
        <v>135</v>
      </c>
      <c r="B19" s="92" t="s">
        <v>136</v>
      </c>
      <c r="C19" s="91">
        <v>-1600.8</v>
      </c>
      <c r="D19" s="91">
        <v>-1600.8</v>
      </c>
      <c r="E19" s="93"/>
      <c r="F19" s="71"/>
    </row>
    <row r="20" spans="1:6" ht="35.25" thickBot="1">
      <c r="A20" s="48" t="s">
        <v>119</v>
      </c>
      <c r="B20" s="53" t="s">
        <v>13</v>
      </c>
      <c r="C20" s="94">
        <f>SUM(C22:C35)</f>
        <v>-76738.10000000002</v>
      </c>
      <c r="D20" s="94">
        <f>SUM(D22:D35)</f>
        <v>-76738.10100000001</v>
      </c>
      <c r="F20" s="71"/>
    </row>
    <row r="21" spans="1:6" ht="18" thickBot="1">
      <c r="A21" s="12"/>
      <c r="B21" s="67" t="s">
        <v>14</v>
      </c>
      <c r="C21" s="95"/>
      <c r="D21" s="96"/>
      <c r="F21" s="71"/>
    </row>
    <row r="22" spans="1:6" ht="35.25" thickBot="1">
      <c r="A22" s="38" t="s">
        <v>137</v>
      </c>
      <c r="B22" s="51" t="s">
        <v>138</v>
      </c>
      <c r="C22" s="97">
        <v>-15957.5</v>
      </c>
      <c r="D22" s="97">
        <v>-15957.5</v>
      </c>
      <c r="F22" s="71"/>
    </row>
    <row r="23" spans="1:6" ht="35.25" thickBot="1">
      <c r="A23" s="27" t="s">
        <v>139</v>
      </c>
      <c r="B23" s="30" t="s">
        <v>140</v>
      </c>
      <c r="C23" s="91">
        <v>-8710.8000000000011</v>
      </c>
      <c r="D23" s="91">
        <v>-8710.8000000000011</v>
      </c>
      <c r="F23" s="71"/>
    </row>
    <row r="24" spans="1:6" ht="52.5" thickBot="1">
      <c r="A24" s="27" t="s">
        <v>141</v>
      </c>
      <c r="B24" s="30" t="s">
        <v>142</v>
      </c>
      <c r="C24" s="91">
        <v>-8138</v>
      </c>
      <c r="D24" s="91">
        <v>-8138</v>
      </c>
      <c r="F24" s="71"/>
    </row>
    <row r="25" spans="1:6" ht="35.25" thickBot="1">
      <c r="A25" s="27" t="s">
        <v>143</v>
      </c>
      <c r="B25" s="30" t="s">
        <v>144</v>
      </c>
      <c r="C25" s="91">
        <v>-2071.4</v>
      </c>
      <c r="D25" s="91">
        <v>-2071.4</v>
      </c>
      <c r="F25" s="71"/>
    </row>
    <row r="26" spans="1:6" ht="52.5" thickBot="1">
      <c r="A26" s="27" t="s">
        <v>145</v>
      </c>
      <c r="B26" s="30" t="s">
        <v>146</v>
      </c>
      <c r="C26" s="91">
        <v>-9645.4</v>
      </c>
      <c r="D26" s="91">
        <v>-9645.4009999999998</v>
      </c>
      <c r="F26" s="71"/>
    </row>
    <row r="27" spans="1:6" ht="35.25" thickBot="1">
      <c r="A27" s="27" t="s">
        <v>147</v>
      </c>
      <c r="B27" s="30" t="s">
        <v>148</v>
      </c>
      <c r="C27" s="91">
        <v>-9229.6</v>
      </c>
      <c r="D27" s="91">
        <v>-9229.6</v>
      </c>
      <c r="F27" s="71"/>
    </row>
    <row r="28" spans="1:6" ht="35.25" thickBot="1">
      <c r="A28" s="27" t="s">
        <v>149</v>
      </c>
      <c r="B28" s="30" t="s">
        <v>150</v>
      </c>
      <c r="C28" s="91">
        <v>-2633.9</v>
      </c>
      <c r="D28" s="91">
        <v>-2633.9</v>
      </c>
      <c r="F28" s="71"/>
    </row>
    <row r="29" spans="1:6" ht="35.25" thickBot="1">
      <c r="A29" s="27" t="s">
        <v>151</v>
      </c>
      <c r="B29" s="30" t="s">
        <v>152</v>
      </c>
      <c r="C29" s="29">
        <v>-3310.3999999999996</v>
      </c>
      <c r="D29" s="29">
        <v>-3310.3999999999996</v>
      </c>
      <c r="F29" s="71"/>
    </row>
    <row r="30" spans="1:6" ht="35.25" thickBot="1">
      <c r="A30" s="27" t="s">
        <v>153</v>
      </c>
      <c r="B30" s="30" t="s">
        <v>154</v>
      </c>
      <c r="C30" s="91">
        <v>-3950.8</v>
      </c>
      <c r="D30" s="91">
        <v>-3950.8</v>
      </c>
      <c r="F30" s="71"/>
    </row>
    <row r="31" spans="1:6" ht="35.25" thickBot="1">
      <c r="A31" s="25" t="s">
        <v>155</v>
      </c>
      <c r="B31" s="30" t="s">
        <v>156</v>
      </c>
      <c r="C31" s="91">
        <v>-6459</v>
      </c>
      <c r="D31" s="91">
        <v>-6459</v>
      </c>
      <c r="F31" s="71"/>
    </row>
    <row r="32" spans="1:6" ht="35.25" thickBot="1">
      <c r="A32" s="25" t="s">
        <v>157</v>
      </c>
      <c r="B32" s="28" t="s">
        <v>158</v>
      </c>
      <c r="C32" s="91">
        <v>-554.40000000000009</v>
      </c>
      <c r="D32" s="91">
        <v>-554.40000000000009</v>
      </c>
      <c r="F32" s="71"/>
    </row>
    <row r="33" spans="1:10" ht="35.25" thickBot="1">
      <c r="A33" s="25" t="s">
        <v>159</v>
      </c>
      <c r="B33" s="30" t="s">
        <v>160</v>
      </c>
      <c r="C33" s="91">
        <v>-2722.8</v>
      </c>
      <c r="D33" s="91">
        <v>-2722.8</v>
      </c>
      <c r="F33" s="71"/>
    </row>
    <row r="34" spans="1:10" ht="35.25" thickBot="1">
      <c r="A34" s="25" t="s">
        <v>161</v>
      </c>
      <c r="B34" s="30" t="s">
        <v>162</v>
      </c>
      <c r="C34" s="91">
        <v>-2492.7999999999997</v>
      </c>
      <c r="D34" s="91">
        <v>-2492.7999999999997</v>
      </c>
      <c r="F34" s="71"/>
    </row>
    <row r="35" spans="1:10" ht="35.25" thickBot="1">
      <c r="A35" s="25" t="s">
        <v>163</v>
      </c>
      <c r="B35" s="30" t="s">
        <v>164</v>
      </c>
      <c r="C35" s="91">
        <v>-861.3</v>
      </c>
      <c r="D35" s="91">
        <v>-861.3</v>
      </c>
      <c r="F35" s="71"/>
    </row>
    <row r="41" spans="1:10">
      <c r="A41" s="68"/>
      <c r="J41" s="75"/>
    </row>
    <row r="43" spans="1:10">
      <c r="A43" s="10"/>
    </row>
  </sheetData>
  <mergeCells count="3">
    <mergeCell ref="C2:D4"/>
    <mergeCell ref="A6:D6"/>
    <mergeCell ref="C1:D1"/>
  </mergeCells>
  <pageMargins left="0.49" right="0.28000000000000003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66"/>
  <sheetViews>
    <sheetView topLeftCell="A7" workbookViewId="0">
      <selection activeCell="F62" sqref="F62"/>
    </sheetView>
  </sheetViews>
  <sheetFormatPr defaultRowHeight="17.25"/>
  <cols>
    <col min="1" max="1" width="9.140625" style="110"/>
    <col min="2" max="2" width="48.28515625" style="102" customWidth="1"/>
    <col min="3" max="3" width="17.7109375" style="102" customWidth="1"/>
    <col min="4" max="4" width="17.42578125" style="102" customWidth="1"/>
    <col min="5" max="5" width="9.140625" style="102"/>
    <col min="6" max="6" width="12.5703125" style="102" bestFit="1" customWidth="1"/>
    <col min="7" max="7" width="9.140625" style="102"/>
    <col min="8" max="8" width="14.7109375" style="102" customWidth="1"/>
    <col min="9" max="16384" width="9.140625" style="102"/>
  </cols>
  <sheetData>
    <row r="1" spans="1:13" ht="21.75" customHeight="1">
      <c r="A1" s="106"/>
      <c r="C1" s="152" t="s">
        <v>310</v>
      </c>
      <c r="D1" s="152"/>
      <c r="E1" s="107"/>
    </row>
    <row r="2" spans="1:13" ht="9" customHeight="1">
      <c r="A2" s="106"/>
      <c r="C2" s="153" t="s">
        <v>301</v>
      </c>
      <c r="D2" s="153"/>
      <c r="E2" s="108"/>
      <c r="F2" s="109"/>
      <c r="G2" s="109"/>
      <c r="H2" s="109"/>
    </row>
    <row r="3" spans="1:13" ht="5.25" customHeight="1">
      <c r="C3" s="153"/>
      <c r="D3" s="153"/>
      <c r="E3" s="111"/>
      <c r="M3" s="102" t="s">
        <v>0</v>
      </c>
    </row>
    <row r="4" spans="1:13" ht="27.75" customHeight="1">
      <c r="A4" s="112"/>
      <c r="C4" s="153"/>
      <c r="D4" s="153"/>
      <c r="E4" s="107"/>
    </row>
    <row r="5" spans="1:13">
      <c r="A5" s="113"/>
    </row>
    <row r="6" spans="1:13" ht="51" customHeight="1">
      <c r="A6" s="151" t="s">
        <v>165</v>
      </c>
      <c r="B6" s="151"/>
      <c r="C6" s="151"/>
      <c r="D6" s="151"/>
    </row>
    <row r="7" spans="1:13">
      <c r="A7" s="114"/>
    </row>
    <row r="8" spans="1:13" ht="18" thickBot="1">
      <c r="D8" s="115" t="s">
        <v>2</v>
      </c>
    </row>
    <row r="9" spans="1:13" ht="52.5" thickBot="1">
      <c r="A9" s="116" t="s">
        <v>3</v>
      </c>
      <c r="B9" s="117" t="s">
        <v>4</v>
      </c>
      <c r="C9" s="117" t="s">
        <v>166</v>
      </c>
      <c r="D9" s="117" t="s">
        <v>167</v>
      </c>
    </row>
    <row r="10" spans="1:13" ht="18" thickBot="1">
      <c r="A10" s="118">
        <v>1</v>
      </c>
      <c r="B10" s="119">
        <v>2</v>
      </c>
      <c r="C10" s="119">
        <v>3</v>
      </c>
      <c r="D10" s="119">
        <v>4</v>
      </c>
    </row>
    <row r="11" spans="1:13" ht="18" thickBot="1">
      <c r="A11" s="120"/>
      <c r="B11" s="121" t="s">
        <v>11</v>
      </c>
      <c r="C11" s="94">
        <f>C13+C49</f>
        <v>-89378.7</v>
      </c>
      <c r="D11" s="94">
        <f>D13+D49</f>
        <v>-89378.7</v>
      </c>
    </row>
    <row r="12" spans="1:13" ht="18" thickBot="1">
      <c r="A12" s="120"/>
      <c r="B12" s="121" t="s">
        <v>12</v>
      </c>
      <c r="C12" s="94"/>
      <c r="D12" s="94"/>
    </row>
    <row r="13" spans="1:13" ht="35.25" thickBot="1">
      <c r="A13" s="122">
        <v>1</v>
      </c>
      <c r="B13" s="121" t="s">
        <v>13</v>
      </c>
      <c r="C13" s="99">
        <f>SUM(C15:C48)</f>
        <v>-80332.899999999994</v>
      </c>
      <c r="D13" s="99">
        <f>SUM(D15:D48)</f>
        <v>-80332.899999999994</v>
      </c>
    </row>
    <row r="14" spans="1:13" ht="18" thickBot="1">
      <c r="A14" s="123"/>
      <c r="B14" s="124" t="s">
        <v>14</v>
      </c>
      <c r="C14" s="29"/>
      <c r="D14" s="29"/>
    </row>
    <row r="15" spans="1:13" ht="52.5" thickBot="1">
      <c r="A15" s="123" t="s">
        <v>15</v>
      </c>
      <c r="B15" s="125" t="s">
        <v>168</v>
      </c>
      <c r="C15" s="91">
        <v>-1999.9</v>
      </c>
      <c r="D15" s="91">
        <v>-1999.9</v>
      </c>
    </row>
    <row r="16" spans="1:13" ht="52.5" thickBot="1">
      <c r="A16" s="123" t="s">
        <v>17</v>
      </c>
      <c r="B16" s="125" t="s">
        <v>169</v>
      </c>
      <c r="C16" s="91">
        <v>-1633.5</v>
      </c>
      <c r="D16" s="91">
        <v>-1633.5</v>
      </c>
    </row>
    <row r="17" spans="1:6" ht="52.5" thickBot="1">
      <c r="A17" s="123" t="s">
        <v>19</v>
      </c>
      <c r="B17" s="125" t="s">
        <v>170</v>
      </c>
      <c r="C17" s="91">
        <v>-1895.9</v>
      </c>
      <c r="D17" s="91">
        <v>-1895.9</v>
      </c>
      <c r="F17" s="126"/>
    </row>
    <row r="18" spans="1:6" ht="35.25" thickBot="1">
      <c r="A18" s="123" t="s">
        <v>50</v>
      </c>
      <c r="B18" s="125" t="s">
        <v>171</v>
      </c>
      <c r="C18" s="91">
        <v>-3864</v>
      </c>
      <c r="D18" s="91">
        <v>-3864</v>
      </c>
    </row>
    <row r="19" spans="1:6" ht="35.25" thickBot="1">
      <c r="A19" s="123" t="s">
        <v>21</v>
      </c>
      <c r="B19" s="125" t="s">
        <v>172</v>
      </c>
      <c r="C19" s="91">
        <v>-7422.7</v>
      </c>
      <c r="D19" s="91">
        <v>-7422.7</v>
      </c>
      <c r="E19" s="127"/>
      <c r="F19" s="126"/>
    </row>
    <row r="20" spans="1:6" ht="35.25" thickBot="1">
      <c r="A20" s="123" t="s">
        <v>53</v>
      </c>
      <c r="B20" s="125" t="s">
        <v>173</v>
      </c>
      <c r="C20" s="91">
        <v>-967.7</v>
      </c>
      <c r="D20" s="91">
        <v>-967.7</v>
      </c>
    </row>
    <row r="21" spans="1:6" ht="35.25" thickBot="1">
      <c r="A21" s="123" t="s">
        <v>55</v>
      </c>
      <c r="B21" s="125" t="s">
        <v>174</v>
      </c>
      <c r="C21" s="91">
        <v>-76.400000000000006</v>
      </c>
      <c r="D21" s="91">
        <v>-76.400000000000006</v>
      </c>
    </row>
    <row r="22" spans="1:6" ht="18" thickBot="1">
      <c r="A22" s="123" t="s">
        <v>95</v>
      </c>
      <c r="B22" s="125" t="s">
        <v>175</v>
      </c>
      <c r="C22" s="91">
        <v>-5800.2</v>
      </c>
      <c r="D22" s="91">
        <v>-5800.2</v>
      </c>
    </row>
    <row r="23" spans="1:6" ht="35.25" thickBot="1">
      <c r="A23" s="123" t="s">
        <v>109</v>
      </c>
      <c r="B23" s="125" t="s">
        <v>176</v>
      </c>
      <c r="C23" s="91">
        <v>-6319.8</v>
      </c>
      <c r="D23" s="91">
        <v>-6319.8</v>
      </c>
    </row>
    <row r="24" spans="1:6" ht="35.25" thickBot="1">
      <c r="A24" s="123" t="s">
        <v>111</v>
      </c>
      <c r="B24" s="125" t="s">
        <v>177</v>
      </c>
      <c r="C24" s="91">
        <v>-1938</v>
      </c>
      <c r="D24" s="91">
        <v>-1938</v>
      </c>
    </row>
    <row r="25" spans="1:6" ht="35.25" thickBot="1">
      <c r="A25" s="123" t="s">
        <v>113</v>
      </c>
      <c r="B25" s="125" t="s">
        <v>178</v>
      </c>
      <c r="C25" s="91">
        <v>-3362.9</v>
      </c>
      <c r="D25" s="91">
        <v>-3362.9</v>
      </c>
    </row>
    <row r="26" spans="1:6" ht="35.25" thickBot="1">
      <c r="A26" s="123" t="s">
        <v>115</v>
      </c>
      <c r="B26" s="125" t="s">
        <v>179</v>
      </c>
      <c r="C26" s="91">
        <v>-96.4</v>
      </c>
      <c r="D26" s="91">
        <v>-96.4</v>
      </c>
    </row>
    <row r="27" spans="1:6" ht="35.25" thickBot="1">
      <c r="A27" s="123" t="s">
        <v>117</v>
      </c>
      <c r="B27" s="125" t="s">
        <v>180</v>
      </c>
      <c r="C27" s="91">
        <v>-865.6</v>
      </c>
      <c r="D27" s="91">
        <v>-865.6</v>
      </c>
    </row>
    <row r="28" spans="1:6" ht="35.25" thickBot="1">
      <c r="A28" s="123" t="s">
        <v>181</v>
      </c>
      <c r="B28" s="125" t="s">
        <v>182</v>
      </c>
      <c r="C28" s="91">
        <v>-974.4</v>
      </c>
      <c r="D28" s="91">
        <v>-974.4</v>
      </c>
    </row>
    <row r="29" spans="1:6" ht="52.5" thickBot="1">
      <c r="A29" s="123" t="s">
        <v>183</v>
      </c>
      <c r="B29" s="125" t="s">
        <v>184</v>
      </c>
      <c r="C29" s="91">
        <v>-1207.2</v>
      </c>
      <c r="D29" s="91">
        <v>-1207.22</v>
      </c>
    </row>
    <row r="30" spans="1:6" ht="35.25" thickBot="1">
      <c r="A30" s="123" t="s">
        <v>185</v>
      </c>
      <c r="B30" s="125" t="s">
        <v>186</v>
      </c>
      <c r="C30" s="91">
        <v>-1129.8</v>
      </c>
      <c r="D30" s="91">
        <v>-1129.8</v>
      </c>
    </row>
    <row r="31" spans="1:6" ht="35.25" thickBot="1">
      <c r="A31" s="123" t="s">
        <v>187</v>
      </c>
      <c r="B31" s="125" t="s">
        <v>188</v>
      </c>
      <c r="C31" s="91">
        <v>-1246.4000000000001</v>
      </c>
      <c r="D31" s="91">
        <v>-1246.4000000000001</v>
      </c>
    </row>
    <row r="32" spans="1:6" ht="35.25" thickBot="1">
      <c r="A32" s="123" t="s">
        <v>189</v>
      </c>
      <c r="B32" s="125" t="s">
        <v>190</v>
      </c>
      <c r="C32" s="91">
        <v>-4200.8</v>
      </c>
      <c r="D32" s="91">
        <v>-4200.8</v>
      </c>
    </row>
    <row r="33" spans="1:4" ht="35.25" thickBot="1">
      <c r="A33" s="123" t="s">
        <v>191</v>
      </c>
      <c r="B33" s="125" t="s">
        <v>192</v>
      </c>
      <c r="C33" s="91">
        <v>-1238.2</v>
      </c>
      <c r="D33" s="91">
        <v>-1238.2</v>
      </c>
    </row>
    <row r="34" spans="1:4" ht="52.5" thickBot="1">
      <c r="A34" s="123" t="s">
        <v>193</v>
      </c>
      <c r="B34" s="125" t="s">
        <v>194</v>
      </c>
      <c r="C34" s="91">
        <v>-1946.6</v>
      </c>
      <c r="D34" s="91">
        <v>-1946.6</v>
      </c>
    </row>
    <row r="35" spans="1:4" ht="52.5" thickBot="1">
      <c r="A35" s="123" t="s">
        <v>195</v>
      </c>
      <c r="B35" s="125" t="s">
        <v>196</v>
      </c>
      <c r="C35" s="91">
        <v>-1698</v>
      </c>
      <c r="D35" s="91">
        <v>-1698</v>
      </c>
    </row>
    <row r="36" spans="1:4" ht="35.25" thickBot="1">
      <c r="A36" s="123" t="s">
        <v>197</v>
      </c>
      <c r="B36" s="125" t="s">
        <v>198</v>
      </c>
      <c r="C36" s="91">
        <v>-2677.9</v>
      </c>
      <c r="D36" s="91">
        <v>-2677.9</v>
      </c>
    </row>
    <row r="37" spans="1:4" ht="35.25" thickBot="1">
      <c r="A37" s="123" t="s">
        <v>199</v>
      </c>
      <c r="B37" s="125" t="s">
        <v>200</v>
      </c>
      <c r="C37" s="91">
        <v>-2271.3000000000002</v>
      </c>
      <c r="D37" s="91">
        <v>-2271.3000000000002</v>
      </c>
    </row>
    <row r="38" spans="1:4" ht="35.25" thickBot="1">
      <c r="A38" s="123" t="s">
        <v>201</v>
      </c>
      <c r="B38" s="125" t="s">
        <v>202</v>
      </c>
      <c r="C38" s="91">
        <v>-3494.1</v>
      </c>
      <c r="D38" s="91">
        <v>-3494.1</v>
      </c>
    </row>
    <row r="39" spans="1:4" ht="35.25" thickBot="1">
      <c r="A39" s="123" t="s">
        <v>203</v>
      </c>
      <c r="B39" s="125" t="s">
        <v>204</v>
      </c>
      <c r="C39" s="91">
        <v>-1623.7</v>
      </c>
      <c r="D39" s="91">
        <v>-1623.7</v>
      </c>
    </row>
    <row r="40" spans="1:4" ht="18" thickBot="1">
      <c r="A40" s="123" t="s">
        <v>205</v>
      </c>
      <c r="B40" s="125" t="s">
        <v>206</v>
      </c>
      <c r="C40" s="91">
        <v>-4728.5</v>
      </c>
      <c r="D40" s="91">
        <v>-4728.5</v>
      </c>
    </row>
    <row r="41" spans="1:4" ht="35.25" thickBot="1">
      <c r="A41" s="123" t="s">
        <v>207</v>
      </c>
      <c r="B41" s="125" t="s">
        <v>208</v>
      </c>
      <c r="C41" s="91">
        <v>-2974.9</v>
      </c>
      <c r="D41" s="91">
        <v>-2974.9</v>
      </c>
    </row>
    <row r="42" spans="1:4" ht="35.25" thickBot="1">
      <c r="A42" s="123" t="s">
        <v>209</v>
      </c>
      <c r="B42" s="125" t="s">
        <v>210</v>
      </c>
      <c r="C42" s="91">
        <v>-1743.2</v>
      </c>
      <c r="D42" s="91">
        <v>-1743.2</v>
      </c>
    </row>
    <row r="43" spans="1:4" ht="35.25" thickBot="1">
      <c r="A43" s="123" t="s">
        <v>211</v>
      </c>
      <c r="B43" s="125" t="s">
        <v>212</v>
      </c>
      <c r="C43" s="91">
        <v>-2026.3</v>
      </c>
      <c r="D43" s="91">
        <v>-2026.3</v>
      </c>
    </row>
    <row r="44" spans="1:4" ht="35.25" thickBot="1">
      <c r="A44" s="123" t="s">
        <v>213</v>
      </c>
      <c r="B44" s="125" t="s">
        <v>214</v>
      </c>
      <c r="C44" s="91">
        <v>-1052.9000000000001</v>
      </c>
      <c r="D44" s="91">
        <v>-1052.9000000000001</v>
      </c>
    </row>
    <row r="45" spans="1:4" ht="35.25" thickBot="1">
      <c r="A45" s="123" t="s">
        <v>215</v>
      </c>
      <c r="B45" s="125" t="s">
        <v>216</v>
      </c>
      <c r="C45" s="91">
        <v>-4862</v>
      </c>
      <c r="D45" s="91">
        <v>-4862</v>
      </c>
    </row>
    <row r="46" spans="1:4" ht="35.25" thickBot="1">
      <c r="A46" s="123" t="s">
        <v>217</v>
      </c>
      <c r="B46" s="125" t="s">
        <v>218</v>
      </c>
      <c r="C46" s="91">
        <v>-1542.7</v>
      </c>
      <c r="D46" s="91">
        <v>-1542.7</v>
      </c>
    </row>
    <row r="47" spans="1:4" ht="52.5" thickBot="1">
      <c r="A47" s="123" t="s">
        <v>219</v>
      </c>
      <c r="B47" s="125" t="s">
        <v>220</v>
      </c>
      <c r="C47" s="91">
        <v>-905.3</v>
      </c>
      <c r="D47" s="91">
        <v>-905.25</v>
      </c>
    </row>
    <row r="48" spans="1:4" ht="52.5" thickBot="1">
      <c r="A48" s="123" t="s">
        <v>221</v>
      </c>
      <c r="B48" s="125" t="s">
        <v>222</v>
      </c>
      <c r="C48" s="91">
        <v>-545.70000000000005</v>
      </c>
      <c r="D48" s="91">
        <v>-545.73</v>
      </c>
    </row>
    <row r="49" spans="1:6" ht="35.25" thickBot="1">
      <c r="A49" s="128">
        <v>2</v>
      </c>
      <c r="B49" s="121" t="s">
        <v>25</v>
      </c>
      <c r="C49" s="99">
        <f>SUM(C51:C60)</f>
        <v>-9045.7999999999975</v>
      </c>
      <c r="D49" s="99">
        <f>SUM(D51:D60)</f>
        <v>-9045.7999999999975</v>
      </c>
    </row>
    <row r="50" spans="1:6" ht="18" thickBot="1">
      <c r="A50" s="129"/>
      <c r="B50" s="121" t="s">
        <v>14</v>
      </c>
      <c r="C50" s="29"/>
      <c r="D50" s="29"/>
    </row>
    <row r="51" spans="1:6" ht="35.25" thickBot="1">
      <c r="A51" s="129" t="s">
        <v>29</v>
      </c>
      <c r="B51" s="130" t="s">
        <v>223</v>
      </c>
      <c r="C51" s="91">
        <v>-712.8</v>
      </c>
      <c r="D51" s="91">
        <v>-712.8</v>
      </c>
      <c r="F51" s="126"/>
    </row>
    <row r="52" spans="1:6" ht="35.25" thickBot="1">
      <c r="A52" s="129" t="s">
        <v>35</v>
      </c>
      <c r="B52" s="130" t="s">
        <v>224</v>
      </c>
      <c r="C52" s="91">
        <v>-1562.4</v>
      </c>
      <c r="D52" s="91">
        <v>-1562.4</v>
      </c>
      <c r="F52" s="126"/>
    </row>
    <row r="53" spans="1:6" ht="35.25" thickBot="1">
      <c r="A53" s="129" t="s">
        <v>37</v>
      </c>
      <c r="B53" s="130" t="s">
        <v>225</v>
      </c>
      <c r="C53" s="91">
        <v>-1253.7</v>
      </c>
      <c r="D53" s="91">
        <v>-1253.7</v>
      </c>
      <c r="F53" s="126"/>
    </row>
    <row r="54" spans="1:6" ht="35.25" thickBot="1">
      <c r="A54" s="129" t="s">
        <v>39</v>
      </c>
      <c r="B54" s="130" t="s">
        <v>226</v>
      </c>
      <c r="C54" s="91">
        <v>-1284.9000000000001</v>
      </c>
      <c r="D54" s="91">
        <v>-1284.9000000000001</v>
      </c>
      <c r="F54" s="126"/>
    </row>
    <row r="55" spans="1:6" ht="18" thickBot="1">
      <c r="A55" s="129" t="s">
        <v>41</v>
      </c>
      <c r="B55" s="130" t="s">
        <v>227</v>
      </c>
      <c r="C55" s="91">
        <v>-26</v>
      </c>
      <c r="D55" s="91">
        <v>-26</v>
      </c>
      <c r="F55" s="126"/>
    </row>
    <row r="56" spans="1:6" ht="35.25" thickBot="1">
      <c r="A56" s="129" t="s">
        <v>43</v>
      </c>
      <c r="B56" s="130" t="s">
        <v>228</v>
      </c>
      <c r="C56" s="91">
        <v>-949.9</v>
      </c>
      <c r="D56" s="91">
        <v>-949.9</v>
      </c>
      <c r="F56" s="126"/>
    </row>
    <row r="57" spans="1:6" ht="35.25" thickBot="1">
      <c r="A57" s="129" t="s">
        <v>229</v>
      </c>
      <c r="B57" s="130" t="s">
        <v>230</v>
      </c>
      <c r="C57" s="91">
        <v>-959.5</v>
      </c>
      <c r="D57" s="91">
        <v>-959.5</v>
      </c>
      <c r="F57" s="126"/>
    </row>
    <row r="58" spans="1:6" ht="35.25" thickBot="1">
      <c r="A58" s="129" t="s">
        <v>231</v>
      </c>
      <c r="B58" s="125" t="s">
        <v>232</v>
      </c>
      <c r="C58" s="91">
        <v>-1841.3</v>
      </c>
      <c r="D58" s="91">
        <v>-1841.3</v>
      </c>
      <c r="F58" s="126"/>
    </row>
    <row r="59" spans="1:6" ht="35.25" thickBot="1">
      <c r="A59" s="129" t="s">
        <v>233</v>
      </c>
      <c r="B59" s="125" t="s">
        <v>234</v>
      </c>
      <c r="C59" s="91">
        <v>-275.3</v>
      </c>
      <c r="D59" s="91">
        <v>-275.3</v>
      </c>
      <c r="F59" s="126"/>
    </row>
    <row r="60" spans="1:6" ht="35.25" thickBot="1">
      <c r="A60" s="129" t="s">
        <v>235</v>
      </c>
      <c r="B60" s="125" t="s">
        <v>236</v>
      </c>
      <c r="C60" s="91">
        <v>-180</v>
      </c>
      <c r="D60" s="91">
        <v>-180</v>
      </c>
      <c r="F60" s="126"/>
    </row>
    <row r="61" spans="1:6">
      <c r="A61" s="131"/>
      <c r="C61" s="132"/>
      <c r="D61" s="132"/>
    </row>
    <row r="65" spans="1:7">
      <c r="A65" s="133"/>
    </row>
    <row r="66" spans="1:7">
      <c r="G66" s="134"/>
    </row>
  </sheetData>
  <mergeCells count="3">
    <mergeCell ref="A6:D6"/>
    <mergeCell ref="C1:D1"/>
    <mergeCell ref="C2:D4"/>
  </mergeCells>
  <pageMargins left="0.56999999999999995" right="0.26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153-ն հավ1</vt:lpstr>
      <vt:lpstr>153-ն հավ2</vt:lpstr>
      <vt:lpstr>153-ն հավ3</vt:lpstr>
      <vt:lpstr>153-ն հավ4</vt:lpstr>
      <vt:lpstr>426-ն հավ5 </vt:lpstr>
      <vt:lpstr>426-ն հավ6</vt:lpstr>
      <vt:lpstr>426-ն հավ7 </vt:lpstr>
      <vt:lpstr>503-ն հավ8</vt:lpstr>
      <vt:lpstr>571-ն հավ9 </vt:lpstr>
      <vt:lpstr>571-ն հավ10</vt:lpstr>
      <vt:lpstr>571-ն հավ11</vt:lpstr>
      <vt:lpstr>571-ն հավ12</vt:lpstr>
      <vt:lpstr>571-ն հավ13</vt:lpstr>
      <vt:lpstr>571-ն հավ14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2017-08-23T10:32:50Z</dcterms:modified>
</cp:coreProperties>
</file>