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pinem\Desktop\Arpine\2019\AIN\gnahatum\"/>
    </mc:Choice>
  </mc:AlternateContent>
  <bookViews>
    <workbookView xWindow="120" yWindow="75" windowWidth="19095" windowHeight="8460"/>
  </bookViews>
  <sheets>
    <sheet name="Հավելված3,4" sheetId="29" r:id="rId1"/>
    <sheet name="Հավելված 12" sheetId="30" r:id="rId2"/>
  </sheets>
  <definedNames>
    <definedName name="_xlnm._FilterDatabase" localSheetId="0" hidden="1">'Հավելված3,4'!#REF!</definedName>
    <definedName name="AgencyCode" localSheetId="1">#REF!</definedName>
    <definedName name="AgencyCode">#REF!</definedName>
    <definedName name="AgencyName" localSheetId="1">#REF!</definedName>
    <definedName name="AgencyName">#REF!</definedName>
    <definedName name="Functional1" localSheetId="1">#REF!</definedName>
    <definedName name="Functional1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  <definedName name="_xlnm.Print_Area" localSheetId="0">'Հավելված3,4'!$A$1:$J$38</definedName>
  </definedNames>
  <calcPr calcId="162913"/>
</workbook>
</file>

<file path=xl/calcChain.xml><?xml version="1.0" encoding="utf-8"?>
<calcChain xmlns="http://schemas.openxmlformats.org/spreadsheetml/2006/main">
  <c r="I15" i="29" l="1"/>
  <c r="I13" i="29" s="1"/>
  <c r="I11" i="29" s="1"/>
  <c r="I9" i="29" s="1"/>
  <c r="H15" i="29"/>
  <c r="H13" i="29" s="1"/>
  <c r="H11" i="29" s="1"/>
  <c r="H9" i="29" s="1"/>
  <c r="G15" i="29"/>
  <c r="G13" i="29" s="1"/>
  <c r="G11" i="29" s="1"/>
  <c r="G9" i="29" s="1"/>
  <c r="H15" i="30" l="1"/>
  <c r="H16" i="30"/>
  <c r="H17" i="30"/>
  <c r="H14" i="30"/>
  <c r="H13" i="30" s="1"/>
  <c r="H11" i="30" s="1"/>
  <c r="H24" i="29" l="1"/>
  <c r="H23" i="29" s="1"/>
  <c r="H22" i="29" s="1"/>
  <c r="H21" i="29" s="1"/>
  <c r="H19" i="29" s="1"/>
  <c r="I24" i="29"/>
  <c r="I23" i="29" s="1"/>
  <c r="I22" i="29" s="1"/>
  <c r="I21" i="29" s="1"/>
  <c r="I19" i="29" s="1"/>
  <c r="G24" i="29"/>
  <c r="G23" i="29" s="1"/>
  <c r="G22" i="29" s="1"/>
  <c r="G21" i="29" s="1"/>
  <c r="G19" i="29" s="1"/>
</calcChain>
</file>

<file path=xl/sharedStrings.xml><?xml version="1.0" encoding="utf-8"?>
<sst xmlns="http://schemas.openxmlformats.org/spreadsheetml/2006/main" count="77" uniqueCount="66">
  <si>
    <t>Հավելված 2</t>
  </si>
  <si>
    <t>հազար դրամ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</si>
  <si>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</si>
  <si>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</si>
  <si>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</si>
  <si>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</si>
  <si>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</si>
  <si>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</si>
  <si>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</si>
  <si>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այդ թվում</t>
  </si>
  <si>
    <t xml:space="preserve"> 1090</t>
  </si>
  <si>
    <t xml:space="preserve"> Փրկարարական ծառայություններ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</si>
  <si>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</si>
  <si>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</si>
  <si>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</si>
  <si>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</si>
  <si>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</si>
  <si>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ԾԱՌԱՅՈՒԹՅՈՒՆՆԵՐԻ  ԵՎ   ԱՊՐԱՆՔՆԵՐԻ  ՁԵՌՔԲԵՐՈՒՄ</t>
  </si>
  <si>
    <t xml:space="preserve"> Շարունակական ծախսեր</t>
  </si>
  <si>
    <t xml:space="preserve"> - Կապի ծառայություններ</t>
  </si>
  <si>
    <t xml:space="preserve"> - Մասնագիտական ծառայություններ</t>
  </si>
  <si>
    <t xml:space="preserve"> ՀՀ արտակարգ իրավիճակների նախարարություն  </t>
  </si>
  <si>
    <t>Հավելված  N 1</t>
  </si>
  <si>
    <t xml:space="preserve">         ՀՀ կառավարության  2019 թվականի </t>
  </si>
  <si>
    <t xml:space="preserve">           ______________ ի    ___Ն որոշման</t>
  </si>
  <si>
    <t>ՀԱՅԱՍՏԱՆԻ ՀԱՆՐԱՊԵՏՈՒԹՅԱՆ ՎԱՐՉԱՊԵՏԻ ԱՇԽԱՏԱԿԱԶՄԻ</t>
  </si>
  <si>
    <t xml:space="preserve"> ՂԵԿԱՎԱՐ                                                                                                                                                                       Է.  ԱՂԱՋԱՆՅԱՆ</t>
  </si>
  <si>
    <t>ՀԱՅԱՍՏԱՆԻ ՀԱՆՐԱՊԵՏՈՒԹՅԱՆ ԿԱՌԱՎԱՐՈՒԹՅԱՆ 2018 ԹՎԱԿԱՆԻ ԴԵԿՏԵՄԲԵՐԻ 27-Ի N 1515-Ն ՈՐՈՇՄԱՆ NN3 ԵՎ 4 ՀԱՎԵԼՎԱԾՆԵՐՈՒՄ  ԿԱՏԱՐՎՈՂ ՓՈՓՈԽՈՒԹՅՈՒՆՆԵՐԸ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</si>
  <si>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</si>
  <si>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</si>
  <si>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</si>
  <si>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</si>
  <si>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03</t>
  </si>
  <si>
    <t>02</t>
  </si>
  <si>
    <t>01</t>
  </si>
  <si>
    <t>Ցուցանիշների փոփոխությունը (ավելացումները նշված են դրական նշանով, իսկ նվազեցումները` փակագծերում)</t>
  </si>
  <si>
    <t xml:space="preserve">ՀՀ կառավարության  2019 թվականի </t>
  </si>
  <si>
    <t>______________ ի    ___Ն որոշման</t>
  </si>
  <si>
    <t>Կոդը</t>
  </si>
  <si>
    <t>Անվանումը</t>
  </si>
  <si>
    <t>Գնման ձևը</t>
  </si>
  <si>
    <t>Չափման միավորը</t>
  </si>
  <si>
    <t>Միավորի գինը</t>
  </si>
  <si>
    <t>Ցուցանիշների փոփոխություն /ավելացումները նշված են դրական նշանով, իսկ նվազեցումները՝ փակագծերով/</t>
  </si>
  <si>
    <t>Քանակը</t>
  </si>
  <si>
    <t>Գումարը /հազար դրամներով/</t>
  </si>
  <si>
    <t>Խումբ N 02</t>
  </si>
  <si>
    <t>Դաս N 01</t>
  </si>
  <si>
    <t>ԳՀ</t>
  </si>
  <si>
    <t>ՄԱՍ III. ԾԱՌԱՅՈՒԹՅՈՒՆՆԵՐ</t>
  </si>
  <si>
    <t>դրամ</t>
  </si>
  <si>
    <t>Բաժին N 03</t>
  </si>
  <si>
    <t>1090  11001 Փրկարարական ծառայություններ</t>
  </si>
  <si>
    <t>64211100/506</t>
  </si>
  <si>
    <t>64211340/502</t>
  </si>
  <si>
    <t>64211100/507</t>
  </si>
  <si>
    <t>հանրային հեռախոսային ծառայություններ</t>
  </si>
  <si>
    <t>էլեկտրոնային տեղեկատվական ծառայություններ</t>
  </si>
  <si>
    <t>Նյութական արժեքների գնահատում</t>
  </si>
  <si>
    <t xml:space="preserve"> ՂԵԿԱՎԱՐ                                                                                              Է.  ԱՂԱՋԱՆՅԱՆ</t>
  </si>
  <si>
    <t>ԷԱՃ</t>
  </si>
  <si>
    <t xml:space="preserve">ՀՀ արտակարգ իրավիճակների նախարարություն </t>
  </si>
  <si>
    <t>73432100/503</t>
  </si>
  <si>
    <t xml:space="preserve"> ՀԱՍԱՐԱԿԱԿԱՆ ԿԱՐԳ,  ԱՆՎՏԱՆԳՈՒԹՅՈՒՆ ԵՎ ԴԱՏԱԿԱՆ ԳՈՐԾՈՒՆԵՈՒԹՅՈՒՆ</t>
  </si>
  <si>
    <t xml:space="preserve"> Փրկարար ծառայություն</t>
  </si>
  <si>
    <t>ՀԱՅԱՍՏԱՆԻ ՀԱՆՐԱՊԵՏՈՒԹՅԱՆ ԿԱՌԱՎԱՐՈՒԹՅԱՆ 2018ԹՎԱԿԱՆԻ ԴԵԿՏԵՄԲԵՐԻ 27-Ի N 1515-Ն ՈՐՈՇՄԱՆ N12 ՀԱՎԵԼՎԱԾՈՒՄ ԿԱՏԱՐՎՈՂ ՓՈՓՈԽՈՒԹՅՈՒՆՆԵՐԸ  ԵՎ ԼՐԱՑՈՒՄԸ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</si>
</sst>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_₽_-;\-* #,##0.00\ _₽_-;_-* &quot;-&quot;??\ _₽_-;_-@_-"/>
    <numFmt numFmtId="165" formatCode="_ * #,##0_)\ &quot;$&quot;_ ;_ * \(#,##0\)\ &quot;$&quot;_ ;_ * &quot;-&quot;_)\ &quot;$&quot;_ ;_ @_ "/>
    <numFmt numFmtId="166" formatCode="_-* #,##0.00_р_._-;\-* #,##0.00_р_._-;_-* &quot;-&quot;??_р_._-;_-@_-"/>
    <numFmt numFmtId="167" formatCode="##,##0.0;\(##,##0.0\);\-"/>
    <numFmt numFmtId="168" formatCode="#,##0.0_);\(#,##0.0\)"/>
  </numFmts>
  <fonts count="2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b/>
      <sz val="12"/>
      <name val="GHEA Grapalat"/>
      <family val="3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2"/>
      <name val="GHEA Grapalat"/>
      <family val="3"/>
    </font>
    <font>
      <i/>
      <sz val="12"/>
      <name val="GHEA Grapalat"/>
      <family val="3"/>
    </font>
    <font>
      <sz val="10"/>
      <color theme="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1"/>
      <color theme="1"/>
      <name val="GHEA Grapalat"/>
      <family val="3"/>
    </font>
    <font>
      <i/>
      <sz val="12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6" fillId="0" borderId="0"/>
    <xf numFmtId="0" fontId="5" fillId="0" borderId="0"/>
    <xf numFmtId="164" fontId="6" fillId="0" borderId="0" applyFont="0" applyFill="0" applyBorder="0" applyAlignment="0" applyProtection="0"/>
    <xf numFmtId="0" fontId="9" fillId="0" borderId="0"/>
    <xf numFmtId="0" fontId="10" fillId="0" borderId="0"/>
    <xf numFmtId="0" fontId="6" fillId="0" borderId="0"/>
    <xf numFmtId="0" fontId="4" fillId="0" borderId="0"/>
    <xf numFmtId="0" fontId="1" fillId="0" borderId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3" fillId="0" borderId="0"/>
    <xf numFmtId="0" fontId="10" fillId="0" borderId="0"/>
    <xf numFmtId="0" fontId="1" fillId="0" borderId="0"/>
    <xf numFmtId="0" fontId="14" fillId="0" borderId="0"/>
    <xf numFmtId="9" fontId="10" fillId="0" borderId="0" applyFont="0" applyFill="0" applyBorder="0" applyAlignment="0" applyProtection="0"/>
    <xf numFmtId="0" fontId="15" fillId="0" borderId="0"/>
    <xf numFmtId="0" fontId="10" fillId="0" borderId="0"/>
    <xf numFmtId="0" fontId="11" fillId="0" borderId="0"/>
    <xf numFmtId="0" fontId="15" fillId="0" borderId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7" fillId="0" borderId="0">
      <alignment horizontal="left" vertical="top" wrapText="1"/>
    </xf>
    <xf numFmtId="167" fontId="17" fillId="0" borderId="0" applyFill="0" applyBorder="0" applyProtection="0">
      <alignment horizontal="right" vertical="top"/>
    </xf>
    <xf numFmtId="167" fontId="18" fillId="0" borderId="0" applyFill="0" applyBorder="0" applyProtection="0">
      <alignment horizontal="right" vertical="top"/>
    </xf>
    <xf numFmtId="167" fontId="19" fillId="0" borderId="0" applyFill="0" applyBorder="0" applyProtection="0">
      <alignment horizontal="right" vertical="top"/>
    </xf>
    <xf numFmtId="0" fontId="10" fillId="0" borderId="0"/>
    <xf numFmtId="0" fontId="14" fillId="0" borderId="0">
      <alignment horizontal="left" vertical="top" wrapText="1"/>
    </xf>
  </cellStyleXfs>
  <cellXfs count="77">
    <xf numFmtId="0" fontId="0" fillId="0" borderId="0" xfId="0"/>
    <xf numFmtId="0" fontId="20" fillId="2" borderId="1" xfId="30" applyFont="1" applyFill="1" applyBorder="1">
      <alignment horizontal="left" vertical="top" wrapText="1"/>
    </xf>
    <xf numFmtId="0" fontId="20" fillId="2" borderId="1" xfId="30" applyFont="1" applyFill="1" applyBorder="1" applyAlignment="1">
      <alignment horizontal="left" vertical="top" wrapText="1"/>
    </xf>
    <xf numFmtId="0" fontId="20" fillId="2" borderId="0" xfId="30" applyFont="1" applyFill="1">
      <alignment horizontal="left" vertical="top" wrapText="1"/>
    </xf>
    <xf numFmtId="167" fontId="20" fillId="2" borderId="1" xfId="31" applyNumberFormat="1" applyFont="1" applyFill="1" applyBorder="1" applyAlignment="1">
      <alignment horizontal="right" vertical="top"/>
    </xf>
    <xf numFmtId="0" fontId="8" fillId="2" borderId="1" xfId="9" applyFont="1" applyFill="1" applyBorder="1" applyAlignment="1">
      <alignment horizontal="left" vertical="top" wrapText="1"/>
    </xf>
    <xf numFmtId="0" fontId="8" fillId="2" borderId="0" xfId="9" applyFont="1" applyFill="1"/>
    <xf numFmtId="0" fontId="20" fillId="2" borderId="0" xfId="30" applyFont="1" applyFill="1" applyAlignment="1">
      <alignment horizontal="left" vertical="top" wrapText="1"/>
    </xf>
    <xf numFmtId="167" fontId="20" fillId="2" borderId="1" xfId="31" applyNumberFormat="1" applyFont="1" applyFill="1" applyBorder="1" applyAlignment="1">
      <alignment horizontal="center" vertical="top"/>
    </xf>
    <xf numFmtId="0" fontId="20" fillId="2" borderId="1" xfId="30" applyFont="1" applyFill="1" applyBorder="1" applyAlignment="1">
      <alignment horizontal="center" wrapText="1"/>
    </xf>
    <xf numFmtId="0" fontId="8" fillId="2" borderId="0" xfId="9" applyFont="1" applyFill="1" applyAlignment="1">
      <alignment horizontal="center" vertical="center"/>
    </xf>
    <xf numFmtId="49" fontId="16" fillId="2" borderId="1" xfId="1" applyNumberFormat="1" applyFont="1" applyFill="1" applyBorder="1" applyAlignment="1">
      <alignment horizontal="center" vertical="center" wrapText="1"/>
    </xf>
    <xf numFmtId="0" fontId="20" fillId="2" borderId="0" xfId="30" applyFont="1" applyFill="1" applyAlignment="1">
      <alignment horizontal="center" vertical="center" wrapText="1"/>
    </xf>
    <xf numFmtId="0" fontId="7" fillId="2" borderId="1" xfId="9" applyFont="1" applyFill="1" applyBorder="1" applyAlignment="1">
      <alignment horizontal="left" vertical="top" wrapText="1"/>
    </xf>
    <xf numFmtId="0" fontId="16" fillId="2" borderId="1" xfId="30" applyFont="1" applyFill="1" applyBorder="1" applyAlignment="1">
      <alignment horizontal="left" vertical="top" wrapText="1"/>
    </xf>
    <xf numFmtId="0" fontId="20" fillId="2" borderId="1" xfId="30" applyFont="1" applyFill="1" applyBorder="1" applyAlignment="1">
      <alignment horizontal="center" vertical="center" wrapText="1"/>
    </xf>
    <xf numFmtId="0" fontId="8" fillId="2" borderId="0" xfId="9" applyFont="1" applyFill="1" applyAlignment="1">
      <alignment horizontal="right"/>
    </xf>
    <xf numFmtId="0" fontId="7" fillId="2" borderId="0" xfId="9" applyFont="1" applyFill="1" applyAlignment="1">
      <alignment horizontal="center" wrapText="1"/>
    </xf>
    <xf numFmtId="0" fontId="8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left"/>
    </xf>
    <xf numFmtId="0" fontId="8" fillId="2" borderId="0" xfId="0" applyFont="1" applyFill="1" applyAlignment="1"/>
    <xf numFmtId="0" fontId="20" fillId="2" borderId="0" xfId="4" applyFont="1" applyFill="1"/>
    <xf numFmtId="0" fontId="20" fillId="2" borderId="0" xfId="0" applyFont="1" applyFill="1"/>
    <xf numFmtId="0" fontId="20" fillId="2" borderId="0" xfId="4" applyFont="1" applyFill="1" applyAlignment="1"/>
    <xf numFmtId="0" fontId="21" fillId="2" borderId="1" xfId="9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20" fillId="2" borderId="2" xfId="30" applyFont="1" applyFill="1" applyBorder="1" applyAlignment="1">
      <alignment vertical="center" wrapText="1"/>
    </xf>
    <xf numFmtId="0" fontId="8" fillId="2" borderId="1" xfId="9" applyFont="1" applyFill="1" applyBorder="1" applyAlignment="1">
      <alignment horizontal="center" vertical="top" wrapText="1"/>
    </xf>
    <xf numFmtId="167" fontId="21" fillId="2" borderId="1" xfId="33" applyNumberFormat="1" applyFont="1" applyFill="1" applyBorder="1" applyAlignment="1">
      <alignment horizontal="center" vertical="top"/>
    </xf>
    <xf numFmtId="0" fontId="22" fillId="0" borderId="0" xfId="0" applyFont="1"/>
    <xf numFmtId="168" fontId="23" fillId="2" borderId="1" xfId="34" applyNumberFormat="1" applyFont="1" applyFill="1" applyBorder="1" applyAlignment="1">
      <alignment horizontal="center" vertical="center" wrapText="1"/>
    </xf>
    <xf numFmtId="168" fontId="23" fillId="2" borderId="1" xfId="34" applyNumberFormat="1" applyFont="1" applyFill="1" applyBorder="1" applyAlignment="1">
      <alignment vertical="center"/>
    </xf>
    <xf numFmtId="168" fontId="24" fillId="2" borderId="1" xfId="0" applyNumberFormat="1" applyFont="1" applyFill="1" applyBorder="1" applyAlignment="1">
      <alignment horizontal="left" vertical="center" wrapText="1"/>
    </xf>
    <xf numFmtId="168" fontId="23" fillId="2" borderId="1" xfId="13" applyNumberFormat="1" applyFont="1" applyFill="1" applyBorder="1" applyAlignment="1">
      <alignment horizontal="right" vertical="center" wrapText="1"/>
    </xf>
    <xf numFmtId="168" fontId="24" fillId="2" borderId="1" xfId="34" applyNumberFormat="1" applyFont="1" applyFill="1" applyBorder="1" applyAlignment="1">
      <alignment vertical="center"/>
    </xf>
    <xf numFmtId="168" fontId="23" fillId="2" borderId="1" xfId="34" applyNumberFormat="1" applyFont="1" applyFill="1" applyBorder="1" applyAlignment="1">
      <alignment horizontal="center" vertical="center"/>
    </xf>
    <xf numFmtId="168" fontId="24" fillId="2" borderId="1" xfId="34" applyNumberFormat="1" applyFont="1" applyFill="1" applyBorder="1" applyAlignment="1">
      <alignment horizontal="center" vertical="center" wrapText="1"/>
    </xf>
    <xf numFmtId="168" fontId="24" fillId="2" borderId="1" xfId="34" applyNumberFormat="1" applyFont="1" applyFill="1" applyBorder="1" applyAlignment="1">
      <alignment horizontal="center" vertical="center"/>
    </xf>
    <xf numFmtId="168" fontId="24" fillId="2" borderId="1" xfId="13" applyNumberFormat="1" applyFont="1" applyFill="1" applyBorder="1" applyAlignment="1">
      <alignment horizontal="center" vertical="center" wrapText="1"/>
    </xf>
    <xf numFmtId="0" fontId="24" fillId="0" borderId="7" xfId="5" applyFont="1" applyFill="1" applyBorder="1" applyAlignment="1">
      <alignment horizontal="center" vertical="center" wrapText="1"/>
    </xf>
    <xf numFmtId="0" fontId="25" fillId="0" borderId="0" xfId="0" applyFont="1"/>
    <xf numFmtId="0" fontId="20" fillId="2" borderId="1" xfId="30" applyFont="1" applyFill="1" applyBorder="1" applyAlignment="1">
      <alignment horizontal="center" vertical="center" wrapText="1"/>
    </xf>
    <xf numFmtId="49" fontId="20" fillId="2" borderId="1" xfId="1" applyNumberFormat="1" applyFont="1" applyFill="1" applyBorder="1" applyAlignment="1">
      <alignment horizontal="center" vertical="center" wrapText="1"/>
    </xf>
    <xf numFmtId="167" fontId="16" fillId="2" borderId="1" xfId="31" applyNumberFormat="1" applyFont="1" applyFill="1" applyBorder="1" applyAlignment="1">
      <alignment horizontal="center"/>
    </xf>
    <xf numFmtId="167" fontId="20" fillId="2" borderId="1" xfId="31" applyNumberFormat="1" applyFont="1" applyFill="1" applyBorder="1" applyAlignment="1">
      <alignment horizontal="center"/>
    </xf>
    <xf numFmtId="167" fontId="20" fillId="2" borderId="1" xfId="32" applyNumberFormat="1" applyFont="1" applyFill="1" applyBorder="1" applyAlignment="1">
      <alignment horizontal="center"/>
    </xf>
    <xf numFmtId="167" fontId="16" fillId="2" borderId="1" xfId="32" applyNumberFormat="1" applyFont="1" applyFill="1" applyBorder="1" applyAlignment="1">
      <alignment horizontal="center"/>
    </xf>
    <xf numFmtId="0" fontId="8" fillId="2" borderId="1" xfId="9" applyFont="1" applyFill="1" applyBorder="1" applyAlignment="1">
      <alignment horizontal="center" wrapText="1"/>
    </xf>
    <xf numFmtId="0" fontId="20" fillId="2" borderId="2" xfId="30" applyFont="1" applyFill="1" applyBorder="1" applyAlignment="1">
      <alignment horizontal="center" vertical="center" wrapText="1"/>
    </xf>
    <xf numFmtId="0" fontId="26" fillId="2" borderId="1" xfId="9" applyFont="1" applyFill="1" applyBorder="1" applyAlignment="1">
      <alignment horizontal="left" vertical="top" wrapText="1"/>
    </xf>
    <xf numFmtId="0" fontId="20" fillId="2" borderId="3" xfId="30" applyFont="1" applyFill="1" applyBorder="1" applyAlignment="1">
      <alignment horizontal="center" vertical="center" wrapText="1"/>
    </xf>
    <xf numFmtId="0" fontId="20" fillId="2" borderId="5" xfId="30" applyFont="1" applyFill="1" applyBorder="1" applyAlignment="1">
      <alignment horizontal="center" vertical="center" wrapText="1"/>
    </xf>
    <xf numFmtId="0" fontId="20" fillId="2" borderId="4" xfId="30" applyFont="1" applyFill="1" applyBorder="1" applyAlignment="1">
      <alignment horizontal="center" vertical="center" wrapText="1"/>
    </xf>
    <xf numFmtId="0" fontId="8" fillId="2" borderId="0" xfId="9" applyFont="1" applyFill="1" applyAlignment="1">
      <alignment horizontal="right"/>
    </xf>
    <xf numFmtId="0" fontId="7" fillId="2" borderId="0" xfId="9" applyFont="1" applyFill="1" applyAlignment="1">
      <alignment horizontal="center" wrapText="1"/>
    </xf>
    <xf numFmtId="0" fontId="20" fillId="2" borderId="1" xfId="30" applyFont="1" applyFill="1" applyBorder="1" applyAlignment="1">
      <alignment horizontal="center" vertical="center" wrapText="1"/>
    </xf>
    <xf numFmtId="0" fontId="24" fillId="0" borderId="12" xfId="5" applyFont="1" applyFill="1" applyBorder="1" applyAlignment="1">
      <alignment horizontal="center" vertical="center" wrapText="1"/>
    </xf>
    <xf numFmtId="0" fontId="24" fillId="0" borderId="13" xfId="5" applyFont="1" applyFill="1" applyBorder="1" applyAlignment="1">
      <alignment horizontal="center" vertical="center" wrapText="1"/>
    </xf>
    <xf numFmtId="0" fontId="24" fillId="0" borderId="10" xfId="5" applyFont="1" applyFill="1" applyBorder="1" applyAlignment="1">
      <alignment horizontal="center" vertical="center" wrapText="1"/>
    </xf>
    <xf numFmtId="0" fontId="24" fillId="0" borderId="11" xfId="5" applyFont="1" applyFill="1" applyBorder="1" applyAlignment="1">
      <alignment horizontal="center" vertical="center" wrapText="1"/>
    </xf>
    <xf numFmtId="168" fontId="24" fillId="2" borderId="3" xfId="34" applyNumberFormat="1" applyFont="1" applyFill="1" applyBorder="1" applyAlignment="1">
      <alignment horizontal="left" vertical="center" wrapText="1"/>
    </xf>
    <xf numFmtId="168" fontId="24" fillId="2" borderId="4" xfId="34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168" fontId="23" fillId="2" borderId="3" xfId="34" applyNumberFormat="1" applyFont="1" applyFill="1" applyBorder="1" applyAlignment="1">
      <alignment vertical="center"/>
    </xf>
    <xf numFmtId="168" fontId="23" fillId="2" borderId="4" xfId="34" applyNumberFormat="1" applyFont="1" applyFill="1" applyBorder="1" applyAlignment="1">
      <alignment vertical="center"/>
    </xf>
    <xf numFmtId="0" fontId="24" fillId="0" borderId="8" xfId="5" applyFont="1" applyFill="1" applyBorder="1" applyAlignment="1">
      <alignment horizontal="center" vertical="center" wrapText="1"/>
    </xf>
    <xf numFmtId="0" fontId="24" fillId="0" borderId="9" xfId="5" applyFont="1" applyFill="1" applyBorder="1" applyAlignment="1">
      <alignment horizontal="center" vertical="center" wrapText="1"/>
    </xf>
    <xf numFmtId="168" fontId="23" fillId="2" borderId="1" xfId="34" applyNumberFormat="1" applyFont="1" applyFill="1" applyBorder="1" applyAlignment="1">
      <alignment horizontal="left" vertical="center" wrapText="1"/>
    </xf>
    <xf numFmtId="168" fontId="23" fillId="2" borderId="3" xfId="0" applyNumberFormat="1" applyFont="1" applyFill="1" applyBorder="1" applyAlignment="1">
      <alignment horizontal="center" vertical="center" wrapText="1"/>
    </xf>
    <xf numFmtId="168" fontId="23" fillId="2" borderId="5" xfId="0" applyNumberFormat="1" applyFont="1" applyFill="1" applyBorder="1" applyAlignment="1">
      <alignment horizontal="center" vertical="center" wrapText="1"/>
    </xf>
    <xf numFmtId="168" fontId="23" fillId="2" borderId="4" xfId="0" applyNumberFormat="1" applyFont="1" applyFill="1" applyBorder="1" applyAlignment="1">
      <alignment horizontal="center" vertical="center" wrapText="1"/>
    </xf>
    <xf numFmtId="168" fontId="24" fillId="2" borderId="1" xfId="34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8" fontId="23" fillId="2" borderId="1" xfId="34" applyNumberFormat="1" applyFont="1" applyFill="1" applyBorder="1" applyAlignment="1">
      <alignment horizontal="center" vertical="center" wrapText="1"/>
    </xf>
    <xf numFmtId="168" fontId="23" fillId="2" borderId="1" xfId="34" applyNumberFormat="1" applyFont="1" applyFill="1" applyBorder="1" applyAlignment="1">
      <alignment horizontal="center" vertical="center"/>
    </xf>
  </cellXfs>
  <cellStyles count="36">
    <cellStyle name="_artabyuje" xfId="12"/>
    <cellStyle name="Comma 2" xfId="13"/>
    <cellStyle name="Comma 2 2" xfId="14"/>
    <cellStyle name="Comma 3" xfId="15"/>
    <cellStyle name="Comma 4" xfId="16"/>
    <cellStyle name="Comma 5" xfId="17"/>
    <cellStyle name="Comma 6" xfId="6"/>
    <cellStyle name="Comma 7" xfId="18"/>
    <cellStyle name="Normal" xfId="0" builtinId="0"/>
    <cellStyle name="Normal 10" xfId="35"/>
    <cellStyle name="Normal 11" xfId="19"/>
    <cellStyle name="Normal 2" xfId="1"/>
    <cellStyle name="Normal 2 2" xfId="20"/>
    <cellStyle name="Normal 2 2 2" xfId="10"/>
    <cellStyle name="Normal 2 3" xfId="8"/>
    <cellStyle name="Normal 3" xfId="3"/>
    <cellStyle name="Normal 3 2" xfId="7"/>
    <cellStyle name="Normal 4" xfId="5"/>
    <cellStyle name="Normal 4 2" xfId="34"/>
    <cellStyle name="Normal 5" xfId="11"/>
    <cellStyle name="Normal 5 2" xfId="9"/>
    <cellStyle name="Normal 6" xfId="21"/>
    <cellStyle name="Normal 7" xfId="22"/>
    <cellStyle name="Normal 8" xfId="30"/>
    <cellStyle name="Normal 9" xfId="4"/>
    <cellStyle name="Percent 2" xfId="2"/>
    <cellStyle name="Percent 2 2" xfId="23"/>
    <cellStyle name="SN_241" xfId="31"/>
    <cellStyle name="SN_b" xfId="32"/>
    <cellStyle name="SN_it" xfId="33"/>
    <cellStyle name="Style 1" xfId="24"/>
    <cellStyle name="Обычный 2" xfId="25"/>
    <cellStyle name="Обычный 3" xfId="26"/>
    <cellStyle name="Стиль 1" xfId="27"/>
    <cellStyle name="Финансовый 2" xfId="28"/>
    <cellStyle name="Финансовый 3" xfId="29"/>
  </cellStyles>
  <dxfs count="0"/>
  <tableStyles count="0" defaultTableStyle="TableStyleMedium2" defaultPivotStyle="PivotStyleLight16"/>
  <colors>
    <mruColors>
      <color rgb="FFA7F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7" zoomScaleNormal="100" workbookViewId="0">
      <selection activeCell="M25" sqref="M25"/>
    </sheetView>
  </sheetViews>
  <sheetFormatPr defaultRowHeight="17.25"/>
  <cols>
    <col min="1" max="3" width="9.140625" style="12"/>
    <col min="4" max="4" width="12.140625" style="3" customWidth="1"/>
    <col min="5" max="5" width="11.5703125" style="3" customWidth="1"/>
    <col min="6" max="6" width="76.140625" style="7" customWidth="1"/>
    <col min="7" max="7" width="17.28515625" style="7" hidden="1" customWidth="1"/>
    <col min="8" max="8" width="18.28515625" style="7" customWidth="1"/>
    <col min="9" max="9" width="19.42578125" style="7" customWidth="1"/>
    <col min="10" max="10" width="9.140625" style="3"/>
    <col min="11" max="11" width="9.28515625" style="3" bestFit="1" customWidth="1"/>
    <col min="12" max="16384" width="9.140625" style="3"/>
  </cols>
  <sheetData>
    <row r="1" spans="1:11" s="6" customFormat="1" ht="24" customHeight="1">
      <c r="A1" s="10"/>
      <c r="B1" s="10"/>
      <c r="C1" s="10"/>
      <c r="H1" s="54" t="s">
        <v>22</v>
      </c>
      <c r="I1" s="54"/>
      <c r="J1" s="54"/>
      <c r="K1" s="16"/>
    </row>
    <row r="2" spans="1:11" s="23" customFormat="1">
      <c r="F2" s="24"/>
      <c r="G2" s="24"/>
      <c r="H2" s="24" t="s">
        <v>23</v>
      </c>
    </row>
    <row r="3" spans="1:11" s="6" customFormat="1" ht="24.75" customHeight="1">
      <c r="F3" s="24"/>
      <c r="G3" s="24"/>
      <c r="H3" s="22" t="s">
        <v>24</v>
      </c>
    </row>
    <row r="4" spans="1:11" s="6" customFormat="1" ht="15.75" customHeight="1">
      <c r="A4" s="22"/>
      <c r="B4" s="22"/>
      <c r="C4" s="22"/>
      <c r="G4" s="54"/>
      <c r="H4" s="54"/>
      <c r="I4" s="16"/>
      <c r="J4" s="16"/>
      <c r="K4" s="16"/>
    </row>
    <row r="5" spans="1:11" s="6" customFormat="1" ht="40.5" customHeight="1">
      <c r="A5" s="10"/>
      <c r="B5" s="10"/>
      <c r="C5" s="10"/>
      <c r="E5" s="55" t="s">
        <v>27</v>
      </c>
      <c r="F5" s="55"/>
      <c r="G5" s="55"/>
      <c r="H5" s="55"/>
      <c r="I5" s="17"/>
      <c r="J5" s="17"/>
      <c r="K5" s="17"/>
    </row>
    <row r="6" spans="1:11" s="6" customFormat="1" ht="21.75" customHeight="1">
      <c r="A6" s="10"/>
      <c r="B6" s="10"/>
      <c r="C6" s="10"/>
      <c r="E6" s="17"/>
      <c r="F6" s="17"/>
      <c r="G6" s="17"/>
      <c r="H6" s="17"/>
      <c r="I6" s="17" t="s">
        <v>1</v>
      </c>
      <c r="J6" s="17"/>
      <c r="K6" s="17"/>
    </row>
    <row r="7" spans="1:11" ht="72" customHeight="1">
      <c r="A7" s="51" t="s">
        <v>28</v>
      </c>
      <c r="B7" s="52"/>
      <c r="C7" s="53"/>
      <c r="D7" s="56" t="s">
        <v>2</v>
      </c>
      <c r="E7" s="56"/>
      <c r="F7" s="56" t="s">
        <v>3</v>
      </c>
      <c r="G7" s="56" t="s">
        <v>35</v>
      </c>
      <c r="H7" s="56"/>
      <c r="I7" s="56"/>
    </row>
    <row r="8" spans="1:11" ht="43.5" customHeight="1">
      <c r="A8" s="15" t="s">
        <v>29</v>
      </c>
      <c r="B8" s="15" t="s">
        <v>30</v>
      </c>
      <c r="C8" s="15" t="s">
        <v>31</v>
      </c>
      <c r="D8" s="15" t="s">
        <v>7</v>
      </c>
      <c r="E8" s="9" t="s">
        <v>8</v>
      </c>
      <c r="F8" s="56"/>
      <c r="G8" s="27" t="s">
        <v>4</v>
      </c>
      <c r="H8" s="49" t="s">
        <v>5</v>
      </c>
      <c r="I8" s="49" t="s">
        <v>6</v>
      </c>
    </row>
    <row r="9" spans="1:11" ht="34.5">
      <c r="A9" s="43" t="s">
        <v>32</v>
      </c>
      <c r="B9" s="42"/>
      <c r="C9" s="42"/>
      <c r="D9" s="1"/>
      <c r="E9" s="1"/>
      <c r="F9" s="14" t="s">
        <v>63</v>
      </c>
      <c r="G9" s="44">
        <f>+G11</f>
        <v>0</v>
      </c>
      <c r="H9" s="44">
        <f t="shared" ref="H9:I9" si="0">+H11</f>
        <v>0</v>
      </c>
      <c r="I9" s="44">
        <f t="shared" si="0"/>
        <v>0</v>
      </c>
    </row>
    <row r="10" spans="1:11">
      <c r="A10" s="42"/>
      <c r="B10" s="42"/>
      <c r="C10" s="42"/>
      <c r="D10" s="1"/>
      <c r="E10" s="1"/>
      <c r="F10" s="2" t="s">
        <v>9</v>
      </c>
      <c r="G10" s="45"/>
      <c r="H10" s="45"/>
      <c r="I10" s="45"/>
    </row>
    <row r="11" spans="1:11">
      <c r="A11" s="42"/>
      <c r="B11" s="43" t="s">
        <v>33</v>
      </c>
      <c r="C11" s="42"/>
      <c r="D11" s="5"/>
      <c r="E11" s="5"/>
      <c r="F11" s="13" t="s">
        <v>64</v>
      </c>
      <c r="G11" s="46">
        <f t="shared" ref="G11:I11" si="1">+G13</f>
        <v>0</v>
      </c>
      <c r="H11" s="46">
        <f t="shared" si="1"/>
        <v>0</v>
      </c>
      <c r="I11" s="46">
        <f t="shared" si="1"/>
        <v>0</v>
      </c>
    </row>
    <row r="12" spans="1:11">
      <c r="A12" s="42"/>
      <c r="B12" s="43"/>
      <c r="C12" s="42"/>
      <c r="D12" s="5"/>
      <c r="E12" s="5"/>
      <c r="F12" s="2" t="s">
        <v>9</v>
      </c>
      <c r="G12" s="47"/>
      <c r="H12" s="47"/>
      <c r="I12" s="47"/>
    </row>
    <row r="13" spans="1:11">
      <c r="A13" s="1"/>
      <c r="B13" s="1"/>
      <c r="C13" s="43" t="s">
        <v>34</v>
      </c>
      <c r="D13" s="5"/>
      <c r="E13" s="5"/>
      <c r="F13" s="13" t="s">
        <v>64</v>
      </c>
      <c r="G13" s="45">
        <f>+G15</f>
        <v>0</v>
      </c>
      <c r="H13" s="45">
        <f t="shared" ref="H13:I13" si="2">+H15</f>
        <v>0</v>
      </c>
      <c r="I13" s="45">
        <f t="shared" si="2"/>
        <v>0</v>
      </c>
    </row>
    <row r="14" spans="1:11">
      <c r="A14" s="43"/>
      <c r="B14" s="43"/>
      <c r="C14" s="43"/>
      <c r="D14" s="5"/>
      <c r="E14" s="5"/>
      <c r="F14" s="5" t="s">
        <v>12</v>
      </c>
      <c r="G14" s="48"/>
      <c r="H14" s="48"/>
      <c r="I14" s="48"/>
    </row>
    <row r="15" spans="1:11">
      <c r="A15" s="43"/>
      <c r="B15" s="43"/>
      <c r="C15" s="43"/>
      <c r="D15" s="5" t="s">
        <v>10</v>
      </c>
      <c r="E15" s="5"/>
      <c r="F15" s="13" t="s">
        <v>11</v>
      </c>
      <c r="G15" s="45">
        <f>+G18</f>
        <v>0</v>
      </c>
      <c r="H15" s="45">
        <f t="shared" ref="H15:I15" si="3">+H18</f>
        <v>0</v>
      </c>
      <c r="I15" s="45">
        <f t="shared" si="3"/>
        <v>0</v>
      </c>
    </row>
    <row r="16" spans="1:11">
      <c r="A16" s="43"/>
      <c r="B16" s="43"/>
      <c r="C16" s="43"/>
      <c r="D16" s="5"/>
      <c r="E16" s="5"/>
      <c r="F16" s="5" t="s">
        <v>12</v>
      </c>
      <c r="G16" s="45"/>
      <c r="H16" s="45"/>
      <c r="I16" s="45"/>
    </row>
    <row r="17" spans="1:9">
      <c r="A17" s="43"/>
      <c r="B17" s="43"/>
      <c r="C17" s="43"/>
      <c r="D17" s="5"/>
      <c r="E17" s="5">
        <v>11001</v>
      </c>
      <c r="F17" s="50" t="s">
        <v>11</v>
      </c>
      <c r="G17" s="45"/>
      <c r="H17" s="45"/>
      <c r="I17" s="45"/>
    </row>
    <row r="18" spans="1:9">
      <c r="A18" s="11"/>
      <c r="B18" s="11"/>
      <c r="C18" s="11"/>
      <c r="D18" s="5"/>
      <c r="E18" s="5"/>
      <c r="F18" s="5" t="s">
        <v>13</v>
      </c>
      <c r="G18" s="28"/>
      <c r="H18" s="28"/>
      <c r="I18" s="28"/>
    </row>
    <row r="19" spans="1:9">
      <c r="A19" s="11"/>
      <c r="B19" s="11"/>
      <c r="C19" s="11"/>
      <c r="D19" s="5"/>
      <c r="E19" s="5"/>
      <c r="F19" s="25" t="s">
        <v>21</v>
      </c>
      <c r="G19" s="29">
        <f>+G21</f>
        <v>0</v>
      </c>
      <c r="H19" s="29">
        <f t="shared" ref="H19:I19" si="4">+H21</f>
        <v>0</v>
      </c>
      <c r="I19" s="29">
        <f t="shared" si="4"/>
        <v>0</v>
      </c>
    </row>
    <row r="20" spans="1:9" ht="34.5">
      <c r="A20" s="11"/>
      <c r="B20" s="11"/>
      <c r="C20" s="11"/>
      <c r="D20" s="5"/>
      <c r="E20" s="5"/>
      <c r="F20" s="5" t="s">
        <v>14</v>
      </c>
      <c r="G20" s="28"/>
      <c r="H20" s="28"/>
      <c r="I20" s="28"/>
    </row>
    <row r="21" spans="1:9">
      <c r="A21" s="11"/>
      <c r="B21" s="11"/>
      <c r="C21" s="11"/>
      <c r="D21" s="5"/>
      <c r="E21" s="5"/>
      <c r="F21" s="5" t="s">
        <v>15</v>
      </c>
      <c r="G21" s="8">
        <f>+G22</f>
        <v>0</v>
      </c>
      <c r="H21" s="8">
        <f t="shared" ref="H21:I21" si="5">+H22</f>
        <v>0</v>
      </c>
      <c r="I21" s="8">
        <f t="shared" si="5"/>
        <v>0</v>
      </c>
    </row>
    <row r="22" spans="1:9">
      <c r="A22" s="11"/>
      <c r="B22" s="11"/>
      <c r="C22" s="11"/>
      <c r="D22" s="5"/>
      <c r="E22" s="5"/>
      <c r="F22" s="5" t="s">
        <v>16</v>
      </c>
      <c r="G22" s="8">
        <f t="shared" ref="G22:I22" si="6">+G23</f>
        <v>0</v>
      </c>
      <c r="H22" s="8">
        <f t="shared" si="6"/>
        <v>0</v>
      </c>
      <c r="I22" s="8">
        <f t="shared" si="6"/>
        <v>0</v>
      </c>
    </row>
    <row r="23" spans="1:9">
      <c r="A23" s="11"/>
      <c r="B23" s="11"/>
      <c r="C23" s="11"/>
      <c r="D23" s="5"/>
      <c r="E23" s="5"/>
      <c r="F23" s="5" t="s">
        <v>17</v>
      </c>
      <c r="G23" s="8">
        <f>+G24</f>
        <v>0</v>
      </c>
      <c r="H23" s="8">
        <f t="shared" ref="H23:I23" si="7">+H24</f>
        <v>0</v>
      </c>
      <c r="I23" s="8">
        <f t="shared" si="7"/>
        <v>0</v>
      </c>
    </row>
    <row r="24" spans="1:9">
      <c r="A24" s="11"/>
      <c r="B24" s="11"/>
      <c r="C24" s="11"/>
      <c r="D24" s="5"/>
      <c r="E24" s="5"/>
      <c r="F24" s="5" t="s">
        <v>18</v>
      </c>
      <c r="G24" s="8">
        <f>+G25+G26</f>
        <v>0</v>
      </c>
      <c r="H24" s="8">
        <f t="shared" ref="H24:I24" si="8">+H25+H26</f>
        <v>0</v>
      </c>
      <c r="I24" s="8">
        <f t="shared" si="8"/>
        <v>0</v>
      </c>
    </row>
    <row r="25" spans="1:9">
      <c r="A25" s="11"/>
      <c r="B25" s="11"/>
      <c r="C25" s="11"/>
      <c r="D25" s="5"/>
      <c r="E25" s="5"/>
      <c r="F25" s="5" t="s">
        <v>19</v>
      </c>
      <c r="G25" s="4">
        <v>-1594</v>
      </c>
      <c r="H25" s="4">
        <v>-2804</v>
      </c>
      <c r="I25" s="4">
        <v>-3600</v>
      </c>
    </row>
    <row r="26" spans="1:9">
      <c r="A26" s="11"/>
      <c r="B26" s="11"/>
      <c r="C26" s="11"/>
      <c r="D26" s="5"/>
      <c r="E26" s="5"/>
      <c r="F26" s="5" t="s">
        <v>20</v>
      </c>
      <c r="G26" s="4">
        <v>1594</v>
      </c>
      <c r="H26" s="4">
        <v>2804</v>
      </c>
      <c r="I26" s="4">
        <v>3600</v>
      </c>
    </row>
    <row r="29" spans="1:9" s="18" customFormat="1">
      <c r="A29" s="26"/>
      <c r="B29" s="26"/>
      <c r="C29" s="26"/>
      <c r="D29" s="19" t="s">
        <v>25</v>
      </c>
      <c r="E29" s="19"/>
      <c r="F29" s="20"/>
    </row>
    <row r="30" spans="1:9" s="18" customFormat="1">
      <c r="A30" s="26"/>
      <c r="B30" s="26"/>
      <c r="C30" s="26"/>
      <c r="D30" s="19" t="s">
        <v>26</v>
      </c>
      <c r="E30" s="19"/>
      <c r="F30" s="19"/>
      <c r="G30" s="21"/>
      <c r="H30" s="21"/>
      <c r="I30" s="21"/>
    </row>
    <row r="34" spans="1:5" s="7" customFormat="1">
      <c r="A34" s="12"/>
      <c r="B34" s="12"/>
      <c r="C34" s="12"/>
      <c r="D34" s="3"/>
      <c r="E34" s="3"/>
    </row>
    <row r="35" spans="1:5" s="7" customFormat="1">
      <c r="A35" s="12"/>
      <c r="B35" s="12"/>
      <c r="C35" s="12"/>
      <c r="D35" s="3"/>
      <c r="E35" s="3"/>
    </row>
    <row r="36" spans="1:5" s="7" customFormat="1">
      <c r="A36" s="12"/>
      <c r="B36" s="12"/>
      <c r="C36" s="12"/>
      <c r="D36" s="3"/>
      <c r="E36" s="3"/>
    </row>
    <row r="37" spans="1:5" s="7" customFormat="1">
      <c r="A37" s="12"/>
      <c r="B37" s="12"/>
      <c r="C37" s="12"/>
      <c r="D37" s="3"/>
      <c r="E37" s="3"/>
    </row>
    <row r="38" spans="1:5" s="7" customFormat="1">
      <c r="A38" s="12"/>
      <c r="B38" s="12"/>
      <c r="C38" s="12"/>
      <c r="D38" s="3"/>
      <c r="E38" s="3"/>
    </row>
  </sheetData>
  <mergeCells count="7">
    <mergeCell ref="A7:C7"/>
    <mergeCell ref="H1:J1"/>
    <mergeCell ref="G4:H4"/>
    <mergeCell ref="E5:H5"/>
    <mergeCell ref="D7:E7"/>
    <mergeCell ref="F7:F8"/>
    <mergeCell ref="G7:I7"/>
  </mergeCells>
  <pageMargins left="0.43" right="0.17" top="0.2" bottom="0.2" header="0.2" footer="0.17"/>
  <pageSetup scale="66" orientation="landscape" horizontalDpi="4294967294" verticalDpi="4294967294" r:id="rId1"/>
  <headerFooter>
    <oddFooter>&amp;C&amp;P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U8" sqref="U8"/>
    </sheetView>
  </sheetViews>
  <sheetFormatPr defaultColWidth="9.140625" defaultRowHeight="13.5"/>
  <cols>
    <col min="1" max="1" width="19.85546875" style="30" customWidth="1"/>
    <col min="2" max="2" width="26" style="30" customWidth="1"/>
    <col min="3" max="3" width="17.140625" style="30" customWidth="1"/>
    <col min="4" max="4" width="12.140625" style="30" customWidth="1"/>
    <col min="5" max="5" width="11.85546875" style="30" customWidth="1"/>
    <col min="6" max="6" width="15.7109375" style="30" customWidth="1"/>
    <col min="7" max="7" width="12.28515625" style="30" customWidth="1"/>
    <col min="8" max="8" width="15.5703125" style="30" customWidth="1"/>
    <col min="9" max="16384" width="9.140625" style="30"/>
  </cols>
  <sheetData>
    <row r="1" spans="1:8" s="41" customFormat="1" ht="16.5">
      <c r="H1" s="41" t="s">
        <v>0</v>
      </c>
    </row>
    <row r="2" spans="1:8" s="41" customFormat="1" ht="16.5">
      <c r="G2" s="41" t="s">
        <v>36</v>
      </c>
    </row>
    <row r="3" spans="1:8" s="41" customFormat="1" ht="16.5">
      <c r="G3" s="41" t="s">
        <v>37</v>
      </c>
    </row>
    <row r="6" spans="1:8" ht="45" customHeight="1">
      <c r="A6" s="73" t="s">
        <v>65</v>
      </c>
      <c r="B6" s="73"/>
      <c r="C6" s="73"/>
      <c r="D6" s="73"/>
      <c r="E6" s="73"/>
      <c r="F6" s="73"/>
      <c r="G6" s="73"/>
      <c r="H6" s="73"/>
    </row>
    <row r="7" spans="1:8">
      <c r="A7" s="74"/>
      <c r="B7" s="74"/>
      <c r="C7" s="74"/>
      <c r="D7" s="74"/>
      <c r="E7" s="74"/>
      <c r="F7" s="74"/>
      <c r="G7" s="74"/>
      <c r="H7" s="74"/>
    </row>
    <row r="8" spans="1:8" ht="86.25" customHeight="1">
      <c r="A8" s="75" t="s">
        <v>38</v>
      </c>
      <c r="B8" s="76" t="s">
        <v>39</v>
      </c>
      <c r="C8" s="76"/>
      <c r="D8" s="75" t="s">
        <v>40</v>
      </c>
      <c r="E8" s="75" t="s">
        <v>41</v>
      </c>
      <c r="F8" s="75" t="s">
        <v>42</v>
      </c>
      <c r="G8" s="75" t="s">
        <v>43</v>
      </c>
      <c r="H8" s="75"/>
    </row>
    <row r="9" spans="1:8" ht="42.75">
      <c r="A9" s="75"/>
      <c r="B9" s="76"/>
      <c r="C9" s="76"/>
      <c r="D9" s="75"/>
      <c r="E9" s="75"/>
      <c r="F9" s="75"/>
      <c r="G9" s="31" t="s">
        <v>44</v>
      </c>
      <c r="H9" s="31" t="s">
        <v>45</v>
      </c>
    </row>
    <row r="10" spans="1:8" ht="22.5" customHeight="1">
      <c r="A10" s="68" t="s">
        <v>61</v>
      </c>
      <c r="B10" s="68"/>
      <c r="C10" s="68"/>
      <c r="D10" s="68"/>
      <c r="E10" s="68"/>
      <c r="F10" s="68"/>
      <c r="G10" s="68"/>
      <c r="H10" s="32"/>
    </row>
    <row r="11" spans="1:8" ht="31.5" customHeight="1">
      <c r="A11" s="33" t="s">
        <v>51</v>
      </c>
      <c r="B11" s="33" t="s">
        <v>46</v>
      </c>
      <c r="C11" s="33" t="s">
        <v>47</v>
      </c>
      <c r="D11" s="69"/>
      <c r="E11" s="70"/>
      <c r="F11" s="71"/>
      <c r="G11" s="34"/>
      <c r="H11" s="32">
        <f>+H13</f>
        <v>0</v>
      </c>
    </row>
    <row r="12" spans="1:8">
      <c r="A12" s="72" t="s">
        <v>52</v>
      </c>
      <c r="B12" s="72"/>
      <c r="C12" s="72"/>
      <c r="D12" s="72"/>
      <c r="E12" s="72"/>
      <c r="F12" s="72"/>
      <c r="G12" s="72"/>
      <c r="H12" s="35"/>
    </row>
    <row r="13" spans="1:8" ht="14.25">
      <c r="A13" s="35"/>
      <c r="B13" s="64" t="s">
        <v>49</v>
      </c>
      <c r="C13" s="65"/>
      <c r="D13" s="32"/>
      <c r="E13" s="31"/>
      <c r="F13" s="36"/>
      <c r="G13" s="34"/>
      <c r="H13" s="32">
        <f>+H14+H15+H16+H17</f>
        <v>0</v>
      </c>
    </row>
    <row r="14" spans="1:8" ht="40.5" customHeight="1">
      <c r="A14" s="40" t="s">
        <v>53</v>
      </c>
      <c r="B14" s="66" t="s">
        <v>56</v>
      </c>
      <c r="C14" s="67"/>
      <c r="D14" s="38" t="s">
        <v>60</v>
      </c>
      <c r="E14" s="37" t="s">
        <v>50</v>
      </c>
      <c r="F14" s="38">
        <v>-400000</v>
      </c>
      <c r="G14" s="39">
        <v>1</v>
      </c>
      <c r="H14" s="35">
        <f>+F14/1000</f>
        <v>-400</v>
      </c>
    </row>
    <row r="15" spans="1:8" ht="39" customHeight="1">
      <c r="A15" s="40" t="s">
        <v>54</v>
      </c>
      <c r="B15" s="59" t="s">
        <v>57</v>
      </c>
      <c r="C15" s="60"/>
      <c r="D15" s="38" t="s">
        <v>60</v>
      </c>
      <c r="E15" s="37" t="s">
        <v>50</v>
      </c>
      <c r="F15" s="38">
        <v>-1800000</v>
      </c>
      <c r="G15" s="39">
        <v>1</v>
      </c>
      <c r="H15" s="35">
        <f t="shared" ref="H15:H17" si="0">+F15/1000</f>
        <v>-1800</v>
      </c>
    </row>
    <row r="16" spans="1:8" ht="48.75" customHeight="1">
      <c r="A16" s="40" t="s">
        <v>55</v>
      </c>
      <c r="B16" s="57" t="s">
        <v>56</v>
      </c>
      <c r="C16" s="58"/>
      <c r="D16" s="38" t="s">
        <v>60</v>
      </c>
      <c r="E16" s="37" t="s">
        <v>50</v>
      </c>
      <c r="F16" s="38">
        <v>-1400000</v>
      </c>
      <c r="G16" s="39">
        <v>1</v>
      </c>
      <c r="H16" s="35">
        <f t="shared" si="0"/>
        <v>-1400</v>
      </c>
    </row>
    <row r="17" spans="1:9" ht="33.75" customHeight="1">
      <c r="A17" s="40" t="s">
        <v>62</v>
      </c>
      <c r="B17" s="61" t="s">
        <v>58</v>
      </c>
      <c r="C17" s="62"/>
      <c r="D17" s="38" t="s">
        <v>48</v>
      </c>
      <c r="E17" s="37" t="s">
        <v>50</v>
      </c>
      <c r="F17" s="38">
        <v>3600000</v>
      </c>
      <c r="G17" s="39">
        <v>1</v>
      </c>
      <c r="H17" s="35">
        <f t="shared" si="0"/>
        <v>3600</v>
      </c>
    </row>
    <row r="19" spans="1:9" s="18" customFormat="1" ht="17.25">
      <c r="A19" s="63" t="s">
        <v>25</v>
      </c>
      <c r="B19" s="63"/>
      <c r="C19" s="63"/>
      <c r="D19" s="63"/>
      <c r="E19" s="63"/>
      <c r="F19" s="63"/>
      <c r="G19" s="63"/>
      <c r="H19" s="63"/>
    </row>
    <row r="20" spans="1:9" s="18" customFormat="1" ht="17.25">
      <c r="A20" s="19" t="s">
        <v>59</v>
      </c>
      <c r="B20" s="19"/>
      <c r="C20" s="19"/>
      <c r="D20" s="19"/>
      <c r="E20" s="19"/>
      <c r="I20" s="21"/>
    </row>
  </sheetData>
  <mergeCells count="16">
    <mergeCell ref="A10:G10"/>
    <mergeCell ref="D11:F11"/>
    <mergeCell ref="A12:G12"/>
    <mergeCell ref="A6:H7"/>
    <mergeCell ref="A8:A9"/>
    <mergeCell ref="B8:C9"/>
    <mergeCell ref="D8:D9"/>
    <mergeCell ref="E8:E9"/>
    <mergeCell ref="F8:F9"/>
    <mergeCell ref="G8:H8"/>
    <mergeCell ref="B16:C16"/>
    <mergeCell ref="B15:C15"/>
    <mergeCell ref="B17:C17"/>
    <mergeCell ref="A19:H19"/>
    <mergeCell ref="B13:C13"/>
    <mergeCell ref="B14:C14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Հավելված3,4</vt:lpstr>
      <vt:lpstr>Հավելված 12</vt:lpstr>
      <vt:lpstr>'Հավելված3,4'!Print_Area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lastModifiedBy>Arpine Martirosyan</cp:lastModifiedBy>
  <cp:lastPrinted>2019-04-17T06:46:10Z</cp:lastPrinted>
  <dcterms:created xsi:type="dcterms:W3CDTF">2017-12-06T07:28:20Z</dcterms:created>
  <dcterms:modified xsi:type="dcterms:W3CDTF">2019-06-26T06:53:52Z</dcterms:modified>
  <cp:keywords>https://mul2.gov.am/tasks/86077/oneclick/havelvacner.xlsx?token=72744fa48ceebf6f4a2dac41f3cecb63</cp:keywords>
</cp:coreProperties>
</file>