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3"/>
  </bookViews>
  <sheets>
    <sheet name="hashv1" sheetId="2" r:id="rId1"/>
    <sheet name="hashv2" sheetId="8" r:id="rId2"/>
    <sheet name="hashv3" sheetId="9" r:id="rId3"/>
    <sheet name="hashv4" sheetId="3" r:id="rId4"/>
  </sheets>
  <calcPr calcId="145621"/>
</workbook>
</file>

<file path=xl/calcChain.xml><?xml version="1.0" encoding="utf-8"?>
<calcChain xmlns="http://schemas.openxmlformats.org/spreadsheetml/2006/main">
  <c r="G15" i="9" l="1"/>
  <c r="G14" i="9"/>
  <c r="G13" i="9"/>
  <c r="G12" i="9"/>
  <c r="G11" i="9"/>
  <c r="G10" i="9"/>
  <c r="G9" i="9"/>
  <c r="G8" i="9"/>
  <c r="G8" i="8"/>
  <c r="G9" i="8" s="1"/>
  <c r="G16" i="9" l="1"/>
  <c r="E21" i="2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0" i="3"/>
  <c r="G19" i="3"/>
  <c r="G18" i="3"/>
  <c r="G17" i="3"/>
  <c r="G16" i="3"/>
  <c r="G15" i="3"/>
  <c r="G13" i="3"/>
  <c r="G12" i="3"/>
  <c r="G11" i="3"/>
  <c r="G10" i="3"/>
  <c r="G8" i="3"/>
  <c r="G37" i="3" s="1"/>
</calcChain>
</file>

<file path=xl/sharedStrings.xml><?xml version="1.0" encoding="utf-8"?>
<sst xmlns="http://schemas.openxmlformats.org/spreadsheetml/2006/main" count="132" uniqueCount="90">
  <si>
    <t>Ծախսերի անվանումը</t>
  </si>
  <si>
    <t>Բանկային ծառայություն</t>
  </si>
  <si>
    <t>Տրանսպորտային ծախսեր</t>
  </si>
  <si>
    <t>Կոմունալ ծախսեր</t>
  </si>
  <si>
    <t xml:space="preserve">Տնօրենի աշխատավարձ </t>
  </si>
  <si>
    <t>Գլխավոր հաշվապահի աշխատավարձ</t>
  </si>
  <si>
    <t>Այլ ծախսեր</t>
  </si>
  <si>
    <t>Աուդիտի ծառայություն</t>
  </si>
  <si>
    <t>1.1</t>
  </si>
  <si>
    <t>1.2</t>
  </si>
  <si>
    <t>1.3</t>
  </si>
  <si>
    <t>Կապի և հեռահաղորդակցության ծախսեր</t>
  </si>
  <si>
    <t>Գրասենյակային պարագաների ձեռքբերման ծախսեր</t>
  </si>
  <si>
    <t>Սարքավորումների ձեքբերման ծախսեր</t>
  </si>
  <si>
    <t xml:space="preserve">Ժամանակահատվածը (ամիս) </t>
  </si>
  <si>
    <t>Գազի բաժանորդագրման ծախսեր</t>
  </si>
  <si>
    <t>Ընդամենը աշխատողների վարձատրության ծախսեր, այդ թվում`</t>
  </si>
  <si>
    <t xml:space="preserve">Գրասենյակային աշխատողի աշխատավարձ </t>
  </si>
  <si>
    <t>Ընդամենը ծախսեր</t>
  </si>
  <si>
    <t>Հաշվարկ 1</t>
  </si>
  <si>
    <t>Հաշվարկ 2</t>
  </si>
  <si>
    <t>Ավտոմատ կառավարման համակարգի սերվերի սենյակում հաստատուն ջերմաստիճանի ապահովման սարք</t>
  </si>
  <si>
    <t>հազ. դրամ</t>
  </si>
  <si>
    <t>Հ/Հ</t>
  </si>
  <si>
    <t>Քանակը</t>
  </si>
  <si>
    <t>Միավորի գինը</t>
  </si>
  <si>
    <t>Գումարը</t>
  </si>
  <si>
    <t>Անխափան սնուցման սարք (UPS)</t>
  </si>
  <si>
    <t>ա) 96 կվտ հզորության</t>
  </si>
  <si>
    <t>լրակազմ</t>
  </si>
  <si>
    <t>բ) 16 կվտ հզորության</t>
  </si>
  <si>
    <t>գ) 12  կվտ հզորության</t>
  </si>
  <si>
    <t>դ)  8  կվտ հզորության</t>
  </si>
  <si>
    <t>Կեղտաջրերի ավտոմատ գործարկման համալիր</t>
  </si>
  <si>
    <t>ա) Ավտոմատ գործարկման համակարգ</t>
  </si>
  <si>
    <t>բ)  Ավտոմատ կառավարվող սողնակային փական DN 100 կցաշուրթային միացմամբ</t>
  </si>
  <si>
    <t>գ)  Ավտոմատ կառավարվող գնդային  փականներ DN  50մմ կցաշուրթային միացմամբ</t>
  </si>
  <si>
    <t>դ )  Ավտոմատ կառավարվող գնդային  փականներ DN  50մմ  պարուրային  միացմամբ</t>
  </si>
  <si>
    <t>ե )  Ավտոմատ կառավարվող գնդային  փականներ DN  32մմ  պարուրային  միացմամբ</t>
  </si>
  <si>
    <t>ա) Ավտոմատ գործարկվող կոմպրեսորային  կայան պոմպային  համալիր</t>
  </si>
  <si>
    <t>բ)  Օդամղիչ  աէրատոր</t>
  </si>
  <si>
    <t>Լրացուցիչ  սառնամատակարարման համակարգ VRF</t>
  </si>
  <si>
    <t>ա) Արտաքին բլոկ  Q=17,5 կվտ</t>
  </si>
  <si>
    <t>բ)  Ներքին  բլոկ     Q=7,1 կվտ</t>
  </si>
  <si>
    <t>գ)  Նույնը               Q=5,6 կվտ</t>
  </si>
  <si>
    <t>դ)  Նույնը               Q=3,6 կվտ</t>
  </si>
  <si>
    <t>ե)  Նույնը               Q=2,8 կվտ</t>
  </si>
  <si>
    <t>Արտադրանքի  փոխանցման  բոքսեր (Pass  Box)</t>
  </si>
  <si>
    <t>հատ</t>
  </si>
  <si>
    <t>Հատուկ տեղամասերում ճնշման պարամետրերի կառավարման և վերահսկման համակարգ</t>
  </si>
  <si>
    <t>Ստերիլ բժշկական սենյակներում օդի բակտերիոլոգիական մաքրման ֆիլտրներ(հեպաֆիլտր)</t>
  </si>
  <si>
    <t>Արտածման համակարգի 10390 մա/ժամ արտադրողականության ագրեգատից առաջ F9, H14  զտիչների համալիր բլոկների մոնտաժում</t>
  </si>
  <si>
    <t>Ընդամենը</t>
  </si>
  <si>
    <t>Չափի միավոր</t>
  </si>
  <si>
    <t>Սարքավորման  անվանումը</t>
  </si>
  <si>
    <t>Ցիկլոտրոնի աշխատանքային ռեժիմի ընթացքում համակարգի հովացումն ապահովող ագրեգատ մինչև 82 կվտ հզորության ներառյալ ռեզերվայինը (ամառային և ձմեռային ժամանակահատված)</t>
  </si>
  <si>
    <t>Արտածման համակարգի 5030 մա/ժամ արտադրողականության ագրեգատներից առաջ F9, H14 և ածուխի զտիչների համալիր բլոկների մոնտաժում</t>
  </si>
  <si>
    <t>զ)  Պղնձե  խողովակ Փ 6,3-5,19 մմ</t>
  </si>
  <si>
    <t>Օդամղիչ  սարքեր, այդ  թվում`</t>
  </si>
  <si>
    <t xml:space="preserve">Հ/Հ </t>
  </si>
  <si>
    <t>Աշխատանքի անվանումը</t>
  </si>
  <si>
    <t>Տանիքի թիթեղյա ծածկույթի ապամոնտաժում</t>
  </si>
  <si>
    <t>մ²</t>
  </si>
  <si>
    <t xml:space="preserve">Մետաղական կրող կոնստրուկցիաների և կավարամածի ապամոնտաժում </t>
  </si>
  <si>
    <t>Ֆիզիկայի ինստիտուտի տարածքում և այլ անհրաժեշտ վայրերում ճանապարահատվածների անհամապատասխանությունների շտկում</t>
  </si>
  <si>
    <t>արկղ</t>
  </si>
  <si>
    <t xml:space="preserve">Տանիքի մետաղական կոնստրուկցիաների և կավարամածի վերականգնում </t>
  </si>
  <si>
    <t>Ցինկապատ թիթեղից ծածկույթի վերականգնում</t>
  </si>
  <si>
    <t>Մինչև 20 կմ հեռավորության վրա այլ  սարք սարքավորումների տեղափոխում, բեռնաթափում շենքի մուտքի մոտ և նրանց տեղափոխում շենքի ներսում բանվորական ուժով</t>
  </si>
  <si>
    <t>տոննա</t>
  </si>
  <si>
    <t>Ծանոթություն` սույն հաշվարկի մեջ ներառված է աշխատանքների կատարման հետ կապված բոլոր լրացուցիչ ծախսերը</t>
  </si>
  <si>
    <t>Ընդամենը, ներառյալ ԱԱՀ 20%</t>
  </si>
  <si>
    <t xml:space="preserve">2015 թվականի ընթացիկ ծախսերի վերաբերյալ </t>
  </si>
  <si>
    <t xml:space="preserve">   «Ռադիոիզոտոպների արտադրության կենտրոն» ՓԲԸ</t>
  </si>
  <si>
    <t>Տարեկան գումարը</t>
  </si>
  <si>
    <t>Ամսական գումարը</t>
  </si>
  <si>
    <t>սարքերի պահեստի պահպանման ծախսեր «Ապավեն» ՍՊԸ-ում</t>
  </si>
  <si>
    <t>Սարքերի պահեստի պահպանման ծախսեր</t>
  </si>
  <si>
    <t>ամիս</t>
  </si>
  <si>
    <t xml:space="preserve">Ընդամենը </t>
  </si>
  <si>
    <t>Չափի միավորը</t>
  </si>
  <si>
    <t>համալիր</t>
  </si>
  <si>
    <t>Ռեզերվային սնուցման աղբյուր (դիզել գեներատոր) համալիր  վիճակում ներառյալ պահուստային սնուցման մուտքի սարք (800կվտ)</t>
  </si>
  <si>
    <t>Հաշվարկ 3</t>
  </si>
  <si>
    <t>Հաշվարկ 4</t>
  </si>
  <si>
    <t>գծմ</t>
  </si>
  <si>
    <t>100 տոննա բեռնակրողությամբ անիվավոր ամբարձիչի վարձակալում Ցիկլոն 18/18 -ի բեռնաթափման (շին. հրապարակ) և մոնտաժման համար (բունկերի մեջ)</t>
  </si>
  <si>
    <t>Մինչև 20 կմ հեռավորության վրա Ցիկլոն 18/18 հիմնական սարքի և այլ սարք սարքավորումների տեղափոխում  հատուկ ուղեկցությամբ</t>
  </si>
  <si>
    <t xml:space="preserve">«Ցիկլոն 18/18»  հիմնական սարքի տեղափոխման, տեղադրման և հարակից աշխատանքների իրականացման </t>
  </si>
  <si>
    <t xml:space="preserve">  II փուլի աշխատանքների ավարտման և ծրագրի գործարկման համար անհրաժեշտ սարք- սարքավորումների ձեռքբերման և մոնտաժման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</si>
</sst>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center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A13" workbookViewId="0">
      <selection activeCell="C9" sqref="C9"/>
    </sheetView>
  </sheetViews>
  <sheetFormatPr defaultRowHeight="15" x14ac:dyDescent="0.25"/>
  <cols>
    <col min="1" max="1" width="0.28515625" customWidth="1"/>
    <col min="2" max="2" width="4" customWidth="1"/>
    <col min="3" max="3" width="43.85546875" customWidth="1"/>
    <col min="4" max="4" width="13.42578125" customWidth="1"/>
    <col min="5" max="5" width="13.42578125" style="16" customWidth="1"/>
    <col min="6" max="6" width="14.7109375" customWidth="1"/>
  </cols>
  <sheetData>
    <row r="1" spans="2:6" ht="20.25" customHeight="1" x14ac:dyDescent="0.25">
      <c r="C1" s="29"/>
      <c r="D1" s="29"/>
      <c r="E1" s="29"/>
      <c r="F1" s="29"/>
    </row>
    <row r="2" spans="2:6" ht="20.25" customHeight="1" x14ac:dyDescent="0.25">
      <c r="C2" s="14"/>
      <c r="D2" s="14"/>
      <c r="E2" s="14"/>
      <c r="F2" s="14"/>
    </row>
    <row r="3" spans="2:6" ht="19.5" customHeight="1" x14ac:dyDescent="0.25">
      <c r="C3" s="28" t="s">
        <v>19</v>
      </c>
      <c r="D3" s="28"/>
      <c r="E3" s="28"/>
      <c r="F3" s="28"/>
    </row>
    <row r="4" spans="2:6" s="16" customFormat="1" ht="19.5" customHeight="1" x14ac:dyDescent="0.25">
      <c r="B4" s="28" t="s">
        <v>73</v>
      </c>
      <c r="C4" s="28"/>
      <c r="D4" s="28"/>
      <c r="E4" s="28"/>
      <c r="F4" s="28"/>
    </row>
    <row r="5" spans="2:6" ht="21.75" customHeight="1" x14ac:dyDescent="0.25">
      <c r="B5" s="16"/>
      <c r="C5" s="28" t="s">
        <v>72</v>
      </c>
      <c r="D5" s="28"/>
      <c r="E5" s="28"/>
      <c r="F5" s="28"/>
    </row>
    <row r="6" spans="2:6" ht="15" customHeight="1" x14ac:dyDescent="0.25">
      <c r="C6" s="30" t="s">
        <v>22</v>
      </c>
      <c r="D6" s="30"/>
      <c r="E6" s="30"/>
      <c r="F6" s="31"/>
    </row>
    <row r="7" spans="2:6" ht="51.75" customHeight="1" x14ac:dyDescent="0.25">
      <c r="B7" s="1"/>
      <c r="C7" s="3" t="s">
        <v>0</v>
      </c>
      <c r="D7" s="3" t="s">
        <v>14</v>
      </c>
      <c r="E7" s="3" t="s">
        <v>75</v>
      </c>
      <c r="F7" s="4" t="s">
        <v>74</v>
      </c>
    </row>
    <row r="8" spans="2:6" ht="38.25" customHeight="1" x14ac:dyDescent="0.25">
      <c r="B8" s="3">
        <v>1</v>
      </c>
      <c r="C8" s="2" t="s">
        <v>16</v>
      </c>
      <c r="D8" s="3"/>
      <c r="E8" s="8"/>
      <c r="F8" s="9">
        <v>6000</v>
      </c>
    </row>
    <row r="9" spans="2:6" ht="24" customHeight="1" x14ac:dyDescent="0.25">
      <c r="B9" s="13" t="s">
        <v>8</v>
      </c>
      <c r="C9" s="2" t="s">
        <v>4</v>
      </c>
      <c r="D9" s="3">
        <v>12</v>
      </c>
      <c r="E9" s="8">
        <v>300</v>
      </c>
      <c r="F9" s="9">
        <v>3600</v>
      </c>
    </row>
    <row r="10" spans="2:6" ht="27" customHeight="1" x14ac:dyDescent="0.25">
      <c r="B10" s="13" t="s">
        <v>9</v>
      </c>
      <c r="C10" s="2" t="s">
        <v>5</v>
      </c>
      <c r="D10" s="3">
        <v>8</v>
      </c>
      <c r="E10" s="8">
        <v>200</v>
      </c>
      <c r="F10" s="9">
        <v>1600</v>
      </c>
    </row>
    <row r="11" spans="2:6" ht="36" customHeight="1" x14ac:dyDescent="0.25">
      <c r="B11" s="13" t="s">
        <v>10</v>
      </c>
      <c r="C11" s="2" t="s">
        <v>17</v>
      </c>
      <c r="D11" s="3">
        <v>8</v>
      </c>
      <c r="E11" s="8">
        <v>100</v>
      </c>
      <c r="F11" s="9">
        <v>800</v>
      </c>
    </row>
    <row r="12" spans="2:6" ht="25.5" customHeight="1" x14ac:dyDescent="0.25">
      <c r="B12" s="12">
        <v>2</v>
      </c>
      <c r="C12" s="5" t="s">
        <v>13</v>
      </c>
      <c r="D12" s="4"/>
      <c r="E12" s="9"/>
      <c r="F12" s="9">
        <v>1200</v>
      </c>
    </row>
    <row r="13" spans="2:6" ht="38.25" customHeight="1" x14ac:dyDescent="0.25">
      <c r="B13" s="12">
        <v>3</v>
      </c>
      <c r="C13" s="5" t="s">
        <v>12</v>
      </c>
      <c r="D13" s="4"/>
      <c r="E13" s="9"/>
      <c r="F13" s="9">
        <v>120</v>
      </c>
    </row>
    <row r="14" spans="2:6" ht="24.75" customHeight="1" x14ac:dyDescent="0.25">
      <c r="B14" s="12">
        <v>4</v>
      </c>
      <c r="C14" s="5" t="s">
        <v>11</v>
      </c>
      <c r="D14" s="4">
        <v>8</v>
      </c>
      <c r="E14" s="9">
        <v>15</v>
      </c>
      <c r="F14" s="9">
        <v>120</v>
      </c>
    </row>
    <row r="15" spans="2:6" ht="24.75" customHeight="1" x14ac:dyDescent="0.25">
      <c r="B15" s="12">
        <v>5</v>
      </c>
      <c r="C15" s="5" t="s">
        <v>2</v>
      </c>
      <c r="D15" s="4">
        <v>8</v>
      </c>
      <c r="E15" s="8">
        <v>16</v>
      </c>
      <c r="F15" s="9">
        <v>128</v>
      </c>
    </row>
    <row r="16" spans="2:6" ht="24.75" customHeight="1" x14ac:dyDescent="0.25">
      <c r="B16" s="12">
        <v>6</v>
      </c>
      <c r="C16" s="5" t="s">
        <v>3</v>
      </c>
      <c r="D16" s="4">
        <v>8</v>
      </c>
      <c r="E16" s="9">
        <v>10</v>
      </c>
      <c r="F16" s="9">
        <v>80</v>
      </c>
    </row>
    <row r="17" spans="2:6" ht="24.75" customHeight="1" x14ac:dyDescent="0.25">
      <c r="B17" s="12">
        <v>7</v>
      </c>
      <c r="C17" s="5" t="s">
        <v>1</v>
      </c>
      <c r="D17" s="4">
        <v>8</v>
      </c>
      <c r="E17" s="8">
        <v>10</v>
      </c>
      <c r="F17" s="9">
        <v>80</v>
      </c>
    </row>
    <row r="18" spans="2:6" ht="24.75" customHeight="1" x14ac:dyDescent="0.25">
      <c r="B18" s="12">
        <v>8</v>
      </c>
      <c r="C18" s="5" t="s">
        <v>7</v>
      </c>
      <c r="D18" s="4"/>
      <c r="E18" s="8"/>
      <c r="F18" s="9">
        <v>1800</v>
      </c>
    </row>
    <row r="19" spans="2:6" ht="24.75" customHeight="1" x14ac:dyDescent="0.25">
      <c r="B19" s="12">
        <v>9</v>
      </c>
      <c r="C19" s="5" t="s">
        <v>15</v>
      </c>
      <c r="D19" s="4"/>
      <c r="E19" s="8"/>
      <c r="F19" s="9">
        <v>1000</v>
      </c>
    </row>
    <row r="20" spans="2:6" ht="24.75" customHeight="1" x14ac:dyDescent="0.25">
      <c r="B20" s="12">
        <v>10</v>
      </c>
      <c r="C20" s="5" t="s">
        <v>6</v>
      </c>
      <c r="D20" s="4">
        <v>8</v>
      </c>
      <c r="E20" s="9">
        <v>55.2</v>
      </c>
      <c r="F20" s="9">
        <v>441</v>
      </c>
    </row>
    <row r="21" spans="2:6" s="7" customFormat="1" ht="24.75" customHeight="1" x14ac:dyDescent="0.25">
      <c r="B21" s="11"/>
      <c r="C21" s="6" t="s">
        <v>18</v>
      </c>
      <c r="D21" s="6"/>
      <c r="E21" s="10">
        <f t="shared" ref="E21" si="0">SUM(E9:E17)</f>
        <v>651</v>
      </c>
      <c r="F21" s="10">
        <v>10969</v>
      </c>
    </row>
    <row r="22" spans="2:6" ht="21" customHeight="1" x14ac:dyDescent="0.25"/>
    <row r="23" spans="2:6" ht="21" customHeight="1" x14ac:dyDescent="0.25"/>
  </sheetData>
  <mergeCells count="5">
    <mergeCell ref="B4:F4"/>
    <mergeCell ref="C1:F1"/>
    <mergeCell ref="C6:F6"/>
    <mergeCell ref="C5:F5"/>
    <mergeCell ref="C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workbookViewId="0">
      <selection activeCell="F7" sqref="F7"/>
    </sheetView>
  </sheetViews>
  <sheetFormatPr defaultRowHeight="15" x14ac:dyDescent="0.25"/>
  <cols>
    <col min="1" max="1" width="3.5703125" style="16" customWidth="1"/>
    <col min="2" max="2" width="4.140625" style="16" customWidth="1"/>
    <col min="3" max="3" width="31.140625" style="16" customWidth="1"/>
    <col min="4" max="4" width="12.5703125" style="16" customWidth="1"/>
    <col min="5" max="5" width="10.5703125" style="16" customWidth="1"/>
    <col min="6" max="6" width="13.140625" style="16" customWidth="1"/>
    <col min="7" max="7" width="11.85546875" style="16" customWidth="1"/>
    <col min="8" max="16384" width="9.140625" style="16"/>
  </cols>
  <sheetData>
    <row r="1" spans="2:7" ht="16.5" x14ac:dyDescent="0.3">
      <c r="B1" s="19"/>
      <c r="C1" s="27"/>
      <c r="D1" s="27"/>
      <c r="E1" s="27"/>
      <c r="F1" s="27"/>
      <c r="G1" s="27"/>
    </row>
    <row r="2" spans="2:7" ht="17.25" x14ac:dyDescent="0.25">
      <c r="B2" s="26"/>
      <c r="C2" s="34" t="s">
        <v>20</v>
      </c>
      <c r="D2" s="34"/>
      <c r="E2" s="34"/>
      <c r="F2" s="34"/>
      <c r="G2" s="34"/>
    </row>
    <row r="3" spans="2:7" ht="21" customHeight="1" x14ac:dyDescent="0.25">
      <c r="B3" s="34" t="s">
        <v>73</v>
      </c>
      <c r="C3" s="34"/>
      <c r="D3" s="34"/>
      <c r="E3" s="34"/>
      <c r="F3" s="34"/>
      <c r="G3" s="34"/>
    </row>
    <row r="4" spans="2:7" ht="20.25" customHeight="1" x14ac:dyDescent="0.25">
      <c r="B4" s="34" t="s">
        <v>76</v>
      </c>
      <c r="C4" s="34"/>
      <c r="D4" s="34"/>
      <c r="E4" s="34"/>
      <c r="F4" s="34"/>
      <c r="G4" s="34"/>
    </row>
    <row r="5" spans="2:7" ht="16.5" x14ac:dyDescent="0.25">
      <c r="B5" s="17"/>
      <c r="C5" s="17"/>
      <c r="D5" s="17"/>
      <c r="E5" s="17"/>
      <c r="F5" s="35"/>
      <c r="G5" s="35"/>
    </row>
    <row r="6" spans="2:7" ht="16.5" x14ac:dyDescent="0.3">
      <c r="B6" s="19"/>
      <c r="C6" s="19"/>
      <c r="D6" s="19"/>
      <c r="E6" s="19"/>
      <c r="F6" s="32" t="s">
        <v>22</v>
      </c>
      <c r="G6" s="32"/>
    </row>
    <row r="7" spans="2:7" ht="36.75" customHeight="1" x14ac:dyDescent="0.25">
      <c r="B7" s="25" t="s">
        <v>59</v>
      </c>
      <c r="C7" s="3" t="s">
        <v>60</v>
      </c>
      <c r="D7" s="3" t="s">
        <v>80</v>
      </c>
      <c r="E7" s="3" t="s">
        <v>24</v>
      </c>
      <c r="F7" s="3" t="s">
        <v>25</v>
      </c>
      <c r="G7" s="3" t="s">
        <v>26</v>
      </c>
    </row>
    <row r="8" spans="2:7" ht="44.25" customHeight="1" x14ac:dyDescent="0.25">
      <c r="B8" s="25">
        <v>1</v>
      </c>
      <c r="C8" s="22" t="s">
        <v>77</v>
      </c>
      <c r="D8" s="3" t="s">
        <v>78</v>
      </c>
      <c r="E8" s="3">
        <v>4</v>
      </c>
      <c r="F8" s="8">
        <v>150</v>
      </c>
      <c r="G8" s="8">
        <f>E8*F8</f>
        <v>600</v>
      </c>
    </row>
    <row r="9" spans="2:7" ht="28.5" customHeight="1" x14ac:dyDescent="0.25">
      <c r="B9" s="23"/>
      <c r="C9" s="24" t="s">
        <v>79</v>
      </c>
      <c r="D9" s="23"/>
      <c r="E9" s="23"/>
      <c r="F9" s="21"/>
      <c r="G9" s="21">
        <f>SUM(G8:G8)</f>
        <v>600</v>
      </c>
    </row>
    <row r="10" spans="2:7" x14ac:dyDescent="0.25">
      <c r="B10" s="17"/>
      <c r="C10" s="17"/>
      <c r="D10" s="17"/>
      <c r="E10" s="17"/>
      <c r="F10" s="17"/>
      <c r="G10" s="17"/>
    </row>
    <row r="11" spans="2:7" ht="16.5" x14ac:dyDescent="0.25">
      <c r="B11" s="33"/>
      <c r="C11" s="33"/>
      <c r="D11" s="33"/>
      <c r="E11" s="33"/>
      <c r="F11" s="33"/>
      <c r="G11" s="33"/>
    </row>
  </sheetData>
  <mergeCells count="6">
    <mergeCell ref="F6:G6"/>
    <mergeCell ref="B11:G11"/>
    <mergeCell ref="C2:G2"/>
    <mergeCell ref="B3:G3"/>
    <mergeCell ref="B4:G4"/>
    <mergeCell ref="F5:G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C9" sqref="C9"/>
    </sheetView>
  </sheetViews>
  <sheetFormatPr defaultRowHeight="15" x14ac:dyDescent="0.25"/>
  <cols>
    <col min="1" max="1" width="1.28515625" style="16" customWidth="1"/>
    <col min="2" max="2" width="4.28515625" style="16" customWidth="1"/>
    <col min="3" max="3" width="45.7109375" style="16" customWidth="1"/>
    <col min="4" max="4" width="10.140625" style="16" customWidth="1"/>
    <col min="5" max="5" width="10.42578125" style="16" customWidth="1"/>
    <col min="6" max="6" width="11.140625" style="16" customWidth="1"/>
    <col min="7" max="7" width="10.7109375" style="16" customWidth="1"/>
    <col min="8" max="16384" width="9.140625" style="16"/>
  </cols>
  <sheetData>
    <row r="1" spans="2:7" ht="17.25" customHeight="1" x14ac:dyDescent="0.3">
      <c r="B1" s="19"/>
      <c r="C1" s="27"/>
      <c r="D1" s="27"/>
      <c r="E1" s="27"/>
      <c r="F1" s="27"/>
      <c r="G1" s="27"/>
    </row>
    <row r="2" spans="2:7" ht="20.25" customHeight="1" x14ac:dyDescent="0.25">
      <c r="B2" s="26"/>
      <c r="C2" s="34" t="s">
        <v>83</v>
      </c>
      <c r="D2" s="34"/>
      <c r="E2" s="34"/>
      <c r="F2" s="34"/>
      <c r="G2" s="34"/>
    </row>
    <row r="3" spans="2:7" ht="21" customHeight="1" x14ac:dyDescent="0.25">
      <c r="B3" s="34" t="s">
        <v>73</v>
      </c>
      <c r="C3" s="34"/>
      <c r="D3" s="34"/>
      <c r="E3" s="34"/>
      <c r="F3" s="34"/>
      <c r="G3" s="34"/>
    </row>
    <row r="4" spans="2:7" ht="36.75" customHeight="1" x14ac:dyDescent="0.25">
      <c r="B4" s="34" t="s">
        <v>88</v>
      </c>
      <c r="C4" s="34"/>
      <c r="D4" s="34"/>
      <c r="E4" s="34"/>
      <c r="F4" s="34"/>
      <c r="G4" s="34"/>
    </row>
    <row r="5" spans="2:7" ht="4.5" customHeight="1" x14ac:dyDescent="0.25">
      <c r="B5" s="17"/>
      <c r="C5" s="17"/>
      <c r="D5" s="17"/>
      <c r="E5" s="17"/>
      <c r="F5" s="35"/>
      <c r="G5" s="35"/>
    </row>
    <row r="6" spans="2:7" ht="18" customHeight="1" x14ac:dyDescent="0.3">
      <c r="B6" s="19"/>
      <c r="C6" s="19"/>
      <c r="D6" s="19"/>
      <c r="E6" s="19"/>
      <c r="F6" s="32" t="s">
        <v>22</v>
      </c>
      <c r="G6" s="32"/>
    </row>
    <row r="7" spans="2:7" ht="37.5" customHeight="1" x14ac:dyDescent="0.25">
      <c r="B7" s="25" t="s">
        <v>59</v>
      </c>
      <c r="C7" s="3" t="s">
        <v>60</v>
      </c>
      <c r="D7" s="3" t="s">
        <v>53</v>
      </c>
      <c r="E7" s="3" t="s">
        <v>24</v>
      </c>
      <c r="F7" s="3" t="s">
        <v>25</v>
      </c>
      <c r="G7" s="3" t="s">
        <v>26</v>
      </c>
    </row>
    <row r="8" spans="2:7" ht="24.75" customHeight="1" x14ac:dyDescent="0.25">
      <c r="B8" s="25">
        <v>1</v>
      </c>
      <c r="C8" s="22" t="s">
        <v>61</v>
      </c>
      <c r="D8" s="3" t="s">
        <v>62</v>
      </c>
      <c r="E8" s="3">
        <v>36</v>
      </c>
      <c r="F8" s="8">
        <v>3.05</v>
      </c>
      <c r="G8" s="8">
        <f>E8*F8</f>
        <v>109.8</v>
      </c>
    </row>
    <row r="9" spans="2:7" ht="33.75" customHeight="1" x14ac:dyDescent="0.25">
      <c r="B9" s="25">
        <v>2</v>
      </c>
      <c r="C9" s="22" t="s">
        <v>63</v>
      </c>
      <c r="D9" s="3" t="s">
        <v>69</v>
      </c>
      <c r="E9" s="3">
        <v>0.53</v>
      </c>
      <c r="F9" s="8">
        <v>401.4</v>
      </c>
      <c r="G9" s="8">
        <f t="shared" ref="G9:G15" si="0">E9*F9</f>
        <v>212.74199999999999</v>
      </c>
    </row>
    <row r="10" spans="2:7" ht="67.5" customHeight="1" x14ac:dyDescent="0.25">
      <c r="B10" s="25">
        <v>3</v>
      </c>
      <c r="C10" s="22" t="s">
        <v>86</v>
      </c>
      <c r="D10" s="3" t="s">
        <v>81</v>
      </c>
      <c r="E10" s="3">
        <v>1</v>
      </c>
      <c r="F10" s="8">
        <v>1600</v>
      </c>
      <c r="G10" s="8">
        <f t="shared" si="0"/>
        <v>1600</v>
      </c>
    </row>
    <row r="11" spans="2:7" ht="68.25" customHeight="1" x14ac:dyDescent="0.25">
      <c r="B11" s="25">
        <v>4</v>
      </c>
      <c r="C11" s="22" t="s">
        <v>64</v>
      </c>
      <c r="D11" s="3" t="s">
        <v>81</v>
      </c>
      <c r="E11" s="3">
        <v>1</v>
      </c>
      <c r="F11" s="8">
        <v>150</v>
      </c>
      <c r="G11" s="8">
        <f t="shared" si="0"/>
        <v>150</v>
      </c>
    </row>
    <row r="12" spans="2:7" ht="69" customHeight="1" x14ac:dyDescent="0.25">
      <c r="B12" s="25">
        <v>5</v>
      </c>
      <c r="C12" s="22" t="s">
        <v>87</v>
      </c>
      <c r="D12" s="3" t="s">
        <v>81</v>
      </c>
      <c r="E12" s="3">
        <v>1</v>
      </c>
      <c r="F12" s="8">
        <v>350</v>
      </c>
      <c r="G12" s="8">
        <f t="shared" si="0"/>
        <v>350</v>
      </c>
    </row>
    <row r="13" spans="2:7" ht="84.75" customHeight="1" x14ac:dyDescent="0.25">
      <c r="B13" s="25">
        <v>6</v>
      </c>
      <c r="C13" s="22" t="s">
        <v>68</v>
      </c>
      <c r="D13" s="3" t="s">
        <v>65</v>
      </c>
      <c r="E13" s="3">
        <v>190</v>
      </c>
      <c r="F13" s="8">
        <v>7</v>
      </c>
      <c r="G13" s="8">
        <f t="shared" si="0"/>
        <v>1330</v>
      </c>
    </row>
    <row r="14" spans="2:7" ht="35.25" customHeight="1" x14ac:dyDescent="0.25">
      <c r="B14" s="25">
        <v>7</v>
      </c>
      <c r="C14" s="22" t="s">
        <v>66</v>
      </c>
      <c r="D14" s="3" t="s">
        <v>69</v>
      </c>
      <c r="E14" s="3">
        <v>0.53</v>
      </c>
      <c r="F14" s="8">
        <v>504</v>
      </c>
      <c r="G14" s="8">
        <f t="shared" si="0"/>
        <v>267.12</v>
      </c>
    </row>
    <row r="15" spans="2:7" ht="36" customHeight="1" x14ac:dyDescent="0.25">
      <c r="B15" s="25">
        <v>8</v>
      </c>
      <c r="C15" s="22" t="s">
        <v>67</v>
      </c>
      <c r="D15" s="3" t="s">
        <v>62</v>
      </c>
      <c r="E15" s="3">
        <v>36</v>
      </c>
      <c r="F15" s="8">
        <v>8</v>
      </c>
      <c r="G15" s="8">
        <f t="shared" si="0"/>
        <v>288</v>
      </c>
    </row>
    <row r="16" spans="2:7" ht="21.75" customHeight="1" x14ac:dyDescent="0.25">
      <c r="B16" s="23"/>
      <c r="C16" s="24" t="s">
        <v>71</v>
      </c>
      <c r="D16" s="23"/>
      <c r="E16" s="23"/>
      <c r="F16" s="21"/>
      <c r="G16" s="21">
        <f>SUM(G8:G15)</f>
        <v>4307.6620000000003</v>
      </c>
    </row>
    <row r="17" spans="2:7" ht="21.75" customHeight="1" x14ac:dyDescent="0.25">
      <c r="B17" s="17"/>
      <c r="C17" s="17"/>
      <c r="D17" s="17"/>
      <c r="E17" s="17"/>
      <c r="F17" s="17"/>
      <c r="G17" s="17"/>
    </row>
    <row r="18" spans="2:7" ht="33.75" customHeight="1" x14ac:dyDescent="0.25">
      <c r="B18" s="33" t="s">
        <v>70</v>
      </c>
      <c r="C18" s="33"/>
      <c r="D18" s="33"/>
      <c r="E18" s="33"/>
      <c r="F18" s="33"/>
      <c r="G18" s="33"/>
    </row>
  </sheetData>
  <mergeCells count="6">
    <mergeCell ref="F6:G6"/>
    <mergeCell ref="B18:G18"/>
    <mergeCell ref="C2:G2"/>
    <mergeCell ref="B3:G3"/>
    <mergeCell ref="B4:G4"/>
    <mergeCell ref="F5:G5"/>
  </mergeCells>
  <pageMargins left="0.7" right="0.24" top="0.31" bottom="0.34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tabSelected="1" topLeftCell="A13" workbookViewId="0">
      <selection activeCell="E8" sqref="E8"/>
    </sheetView>
  </sheetViews>
  <sheetFormatPr defaultRowHeight="15" x14ac:dyDescent="0.25"/>
  <cols>
    <col min="1" max="1" width="0.7109375" customWidth="1"/>
    <col min="2" max="2" width="4.7109375" customWidth="1"/>
    <col min="3" max="3" width="48.5703125" customWidth="1"/>
    <col min="4" max="4" width="10.42578125" customWidth="1"/>
    <col min="5" max="5" width="10.85546875" customWidth="1"/>
    <col min="6" max="6" width="11.5703125" bestFit="1" customWidth="1"/>
    <col min="7" max="7" width="11.140625" customWidth="1"/>
  </cols>
  <sheetData>
    <row r="1" spans="2:7" s="16" customFormat="1" ht="15" customHeight="1" x14ac:dyDescent="0.25">
      <c r="C1" s="15"/>
      <c r="D1" s="15"/>
      <c r="E1" s="15"/>
      <c r="F1" s="15"/>
      <c r="G1" s="15"/>
    </row>
    <row r="2" spans="2:7" ht="18.75" customHeight="1" x14ac:dyDescent="0.25">
      <c r="B2" s="28" t="s">
        <v>84</v>
      </c>
      <c r="C2" s="28"/>
      <c r="D2" s="28"/>
      <c r="E2" s="28"/>
      <c r="F2" s="28"/>
      <c r="G2" s="28"/>
    </row>
    <row r="3" spans="2:7" ht="18.75" customHeight="1" x14ac:dyDescent="0.25">
      <c r="B3" s="28" t="s">
        <v>73</v>
      </c>
      <c r="C3" s="28"/>
      <c r="D3" s="28"/>
      <c r="E3" s="28"/>
      <c r="F3" s="28"/>
      <c r="G3" s="28"/>
    </row>
    <row r="4" spans="2:7" ht="38.25" customHeight="1" x14ac:dyDescent="0.25">
      <c r="B4" s="34" t="s">
        <v>89</v>
      </c>
      <c r="C4" s="34"/>
      <c r="D4" s="34"/>
      <c r="E4" s="34"/>
      <c r="F4" s="34"/>
      <c r="G4" s="34"/>
    </row>
    <row r="5" spans="2:7" ht="16.5" x14ac:dyDescent="0.3">
      <c r="B5" s="18"/>
      <c r="C5" s="18"/>
      <c r="D5" s="18"/>
      <c r="E5" s="18"/>
      <c r="F5" s="18"/>
      <c r="G5" s="18" t="s">
        <v>22</v>
      </c>
    </row>
    <row r="6" spans="2:7" ht="36" customHeight="1" x14ac:dyDescent="0.25">
      <c r="B6" s="3" t="s">
        <v>23</v>
      </c>
      <c r="C6" s="3" t="s">
        <v>54</v>
      </c>
      <c r="D6" s="3" t="s">
        <v>53</v>
      </c>
      <c r="E6" s="3" t="s">
        <v>24</v>
      </c>
      <c r="F6" s="3" t="s">
        <v>25</v>
      </c>
      <c r="G6" s="3" t="s">
        <v>26</v>
      </c>
    </row>
    <row r="7" spans="2:7" x14ac:dyDescent="0.25">
      <c r="B7" s="25">
        <v>1</v>
      </c>
      <c r="C7" s="25">
        <v>2</v>
      </c>
      <c r="D7" s="25">
        <v>3</v>
      </c>
      <c r="E7" s="25">
        <v>4</v>
      </c>
      <c r="F7" s="25">
        <v>5</v>
      </c>
      <c r="G7" s="25">
        <v>6</v>
      </c>
    </row>
    <row r="8" spans="2:7" ht="58.5" customHeight="1" x14ac:dyDescent="0.25">
      <c r="B8" s="25">
        <v>1</v>
      </c>
      <c r="C8" s="2" t="s">
        <v>82</v>
      </c>
      <c r="D8" s="3" t="s">
        <v>29</v>
      </c>
      <c r="E8" s="3">
        <v>1</v>
      </c>
      <c r="F8" s="8">
        <v>69798</v>
      </c>
      <c r="G8" s="8">
        <f>E8*F8</f>
        <v>69798</v>
      </c>
    </row>
    <row r="9" spans="2:7" ht="22.5" customHeight="1" x14ac:dyDescent="0.25">
      <c r="B9" s="36">
        <v>2</v>
      </c>
      <c r="C9" s="2" t="s">
        <v>27</v>
      </c>
      <c r="D9" s="3"/>
      <c r="E9" s="3"/>
      <c r="F9" s="8"/>
      <c r="G9" s="8"/>
    </row>
    <row r="10" spans="2:7" ht="23.25" customHeight="1" x14ac:dyDescent="0.25">
      <c r="B10" s="37"/>
      <c r="C10" s="2" t="s">
        <v>28</v>
      </c>
      <c r="D10" s="3" t="s">
        <v>29</v>
      </c>
      <c r="E10" s="3">
        <v>1</v>
      </c>
      <c r="F10" s="8">
        <v>19000</v>
      </c>
      <c r="G10" s="8">
        <f t="shared" ref="G10:G13" si="0">E10*F10</f>
        <v>19000</v>
      </c>
    </row>
    <row r="11" spans="2:7" ht="23.25" customHeight="1" x14ac:dyDescent="0.25">
      <c r="B11" s="37"/>
      <c r="C11" s="2" t="s">
        <v>30</v>
      </c>
      <c r="D11" s="3" t="s">
        <v>29</v>
      </c>
      <c r="E11" s="3">
        <v>1</v>
      </c>
      <c r="F11" s="8">
        <v>5200</v>
      </c>
      <c r="G11" s="8">
        <f t="shared" si="0"/>
        <v>5200</v>
      </c>
    </row>
    <row r="12" spans="2:7" ht="23.25" customHeight="1" x14ac:dyDescent="0.25">
      <c r="B12" s="38"/>
      <c r="C12" s="2" t="s">
        <v>31</v>
      </c>
      <c r="D12" s="3" t="s">
        <v>29</v>
      </c>
      <c r="E12" s="3">
        <v>1</v>
      </c>
      <c r="F12" s="8">
        <v>3600</v>
      </c>
      <c r="G12" s="8">
        <f t="shared" si="0"/>
        <v>3600</v>
      </c>
    </row>
    <row r="13" spans="2:7" ht="23.25" customHeight="1" x14ac:dyDescent="0.25">
      <c r="B13" s="36">
        <v>3</v>
      </c>
      <c r="C13" s="2" t="s">
        <v>32</v>
      </c>
      <c r="D13" s="3" t="s">
        <v>29</v>
      </c>
      <c r="E13" s="3">
        <v>1</v>
      </c>
      <c r="F13" s="8">
        <v>2400</v>
      </c>
      <c r="G13" s="8">
        <f t="shared" si="0"/>
        <v>2400</v>
      </c>
    </row>
    <row r="14" spans="2:7" ht="22.5" customHeight="1" x14ac:dyDescent="0.25">
      <c r="B14" s="37"/>
      <c r="C14" s="2" t="s">
        <v>33</v>
      </c>
      <c r="D14" s="3"/>
      <c r="E14" s="3"/>
      <c r="F14" s="8"/>
      <c r="G14" s="8"/>
    </row>
    <row r="15" spans="2:7" ht="24" customHeight="1" x14ac:dyDescent="0.25">
      <c r="B15" s="37"/>
      <c r="C15" s="2" t="s">
        <v>34</v>
      </c>
      <c r="D15" s="3" t="s">
        <v>29</v>
      </c>
      <c r="E15" s="3">
        <v>1</v>
      </c>
      <c r="F15" s="8">
        <v>2146</v>
      </c>
      <c r="G15" s="8">
        <f t="shared" ref="G15:G20" si="1">E15*F15</f>
        <v>2146</v>
      </c>
    </row>
    <row r="16" spans="2:7" ht="41.25" customHeight="1" x14ac:dyDescent="0.25">
      <c r="B16" s="37"/>
      <c r="C16" s="2" t="s">
        <v>35</v>
      </c>
      <c r="D16" s="3" t="s">
        <v>29</v>
      </c>
      <c r="E16" s="3">
        <v>3</v>
      </c>
      <c r="F16" s="8">
        <v>703.78</v>
      </c>
      <c r="G16" s="8">
        <f t="shared" si="1"/>
        <v>2111.34</v>
      </c>
    </row>
    <row r="17" spans="2:7" ht="38.25" customHeight="1" x14ac:dyDescent="0.25">
      <c r="B17" s="37"/>
      <c r="C17" s="2" t="s">
        <v>36</v>
      </c>
      <c r="D17" s="3" t="s">
        <v>29</v>
      </c>
      <c r="E17" s="3">
        <v>4</v>
      </c>
      <c r="F17" s="8">
        <v>376.65</v>
      </c>
      <c r="G17" s="8">
        <f t="shared" si="1"/>
        <v>1506.6</v>
      </c>
    </row>
    <row r="18" spans="2:7" ht="37.5" customHeight="1" x14ac:dyDescent="0.25">
      <c r="B18" s="38"/>
      <c r="C18" s="2" t="s">
        <v>37</v>
      </c>
      <c r="D18" s="3" t="s">
        <v>29</v>
      </c>
      <c r="E18" s="3">
        <v>8</v>
      </c>
      <c r="F18" s="8">
        <v>336.8</v>
      </c>
      <c r="G18" s="8">
        <f t="shared" si="1"/>
        <v>2694.4</v>
      </c>
    </row>
    <row r="19" spans="2:7" ht="41.25" customHeight="1" x14ac:dyDescent="0.25">
      <c r="B19" s="36">
        <v>4</v>
      </c>
      <c r="C19" s="2" t="s">
        <v>38</v>
      </c>
      <c r="D19" s="3" t="s">
        <v>29</v>
      </c>
      <c r="E19" s="3">
        <v>4</v>
      </c>
      <c r="F19" s="8">
        <v>234.36</v>
      </c>
      <c r="G19" s="8">
        <f t="shared" si="1"/>
        <v>937.44</v>
      </c>
    </row>
    <row r="20" spans="2:7" ht="21.75" customHeight="1" x14ac:dyDescent="0.25">
      <c r="B20" s="37"/>
      <c r="C20" s="2" t="s">
        <v>58</v>
      </c>
      <c r="D20" s="3" t="s">
        <v>81</v>
      </c>
      <c r="E20" s="3">
        <v>1</v>
      </c>
      <c r="F20" s="8">
        <v>5700</v>
      </c>
      <c r="G20" s="8">
        <f t="shared" si="1"/>
        <v>5700</v>
      </c>
    </row>
    <row r="21" spans="2:7" ht="42.75" customHeight="1" x14ac:dyDescent="0.25">
      <c r="B21" s="38"/>
      <c r="C21" s="2" t="s">
        <v>39</v>
      </c>
      <c r="D21" s="3" t="s">
        <v>29</v>
      </c>
      <c r="E21" s="3">
        <v>1</v>
      </c>
      <c r="F21" s="8"/>
      <c r="G21" s="8"/>
    </row>
    <row r="22" spans="2:7" ht="22.5" customHeight="1" x14ac:dyDescent="0.25">
      <c r="B22" s="36">
        <v>5</v>
      </c>
      <c r="C22" s="2" t="s">
        <v>40</v>
      </c>
      <c r="D22" s="3" t="s">
        <v>29</v>
      </c>
      <c r="E22" s="3">
        <v>1</v>
      </c>
      <c r="F22" s="8"/>
      <c r="G22" s="8"/>
    </row>
    <row r="23" spans="2:7" ht="37.5" customHeight="1" x14ac:dyDescent="0.25">
      <c r="B23" s="37"/>
      <c r="C23" s="2" t="s">
        <v>41</v>
      </c>
      <c r="D23" s="3"/>
      <c r="E23" s="3"/>
      <c r="F23" s="8"/>
      <c r="G23" s="8"/>
    </row>
    <row r="24" spans="2:7" ht="23.25" customHeight="1" x14ac:dyDescent="0.25">
      <c r="B24" s="37"/>
      <c r="C24" s="2" t="s">
        <v>42</v>
      </c>
      <c r="D24" s="3" t="s">
        <v>29</v>
      </c>
      <c r="E24" s="3">
        <v>2</v>
      </c>
      <c r="F24" s="8">
        <v>2300</v>
      </c>
      <c r="G24" s="8">
        <f t="shared" ref="G24:G36" si="2">E24*F24</f>
        <v>4600</v>
      </c>
    </row>
    <row r="25" spans="2:7" ht="23.25" customHeight="1" x14ac:dyDescent="0.25">
      <c r="B25" s="37"/>
      <c r="C25" s="2" t="s">
        <v>43</v>
      </c>
      <c r="D25" s="3" t="s">
        <v>29</v>
      </c>
      <c r="E25" s="3">
        <v>2</v>
      </c>
      <c r="F25" s="8">
        <v>495</v>
      </c>
      <c r="G25" s="8">
        <f t="shared" si="2"/>
        <v>990</v>
      </c>
    </row>
    <row r="26" spans="2:7" ht="23.25" customHeight="1" x14ac:dyDescent="0.25">
      <c r="B26" s="37"/>
      <c r="C26" s="2" t="s">
        <v>44</v>
      </c>
      <c r="D26" s="3" t="s">
        <v>29</v>
      </c>
      <c r="E26" s="3">
        <v>3</v>
      </c>
      <c r="F26" s="8">
        <v>483</v>
      </c>
      <c r="G26" s="8">
        <f t="shared" si="2"/>
        <v>1449</v>
      </c>
    </row>
    <row r="27" spans="2:7" ht="23.25" customHeight="1" x14ac:dyDescent="0.25">
      <c r="B27" s="37"/>
      <c r="C27" s="2" t="s">
        <v>45</v>
      </c>
      <c r="D27" s="3" t="s">
        <v>29</v>
      </c>
      <c r="E27" s="3">
        <v>2</v>
      </c>
      <c r="F27" s="8">
        <v>420</v>
      </c>
      <c r="G27" s="8">
        <f t="shared" si="2"/>
        <v>840</v>
      </c>
    </row>
    <row r="28" spans="2:7" ht="23.25" customHeight="1" x14ac:dyDescent="0.25">
      <c r="B28" s="38"/>
      <c r="C28" s="2" t="s">
        <v>46</v>
      </c>
      <c r="D28" s="3" t="s">
        <v>29</v>
      </c>
      <c r="E28" s="3">
        <v>1</v>
      </c>
      <c r="F28" s="8">
        <v>280</v>
      </c>
      <c r="G28" s="8">
        <f t="shared" si="2"/>
        <v>280</v>
      </c>
    </row>
    <row r="29" spans="2:7" ht="23.25" customHeight="1" x14ac:dyDescent="0.25">
      <c r="B29" s="25">
        <v>6</v>
      </c>
      <c r="C29" s="2" t="s">
        <v>57</v>
      </c>
      <c r="D29" s="3" t="s">
        <v>85</v>
      </c>
      <c r="E29" s="3">
        <v>193</v>
      </c>
      <c r="F29" s="8">
        <v>5.5</v>
      </c>
      <c r="G29" s="8">
        <f t="shared" si="2"/>
        <v>1061.5</v>
      </c>
    </row>
    <row r="30" spans="2:7" ht="26.25" customHeight="1" x14ac:dyDescent="0.25">
      <c r="B30" s="25">
        <v>7</v>
      </c>
      <c r="C30" s="2" t="s">
        <v>47</v>
      </c>
      <c r="D30" s="3" t="s">
        <v>48</v>
      </c>
      <c r="E30" s="3">
        <v>11</v>
      </c>
      <c r="F30" s="8">
        <v>1180</v>
      </c>
      <c r="G30" s="8">
        <f t="shared" si="2"/>
        <v>12980</v>
      </c>
    </row>
    <row r="31" spans="2:7" ht="42" customHeight="1" x14ac:dyDescent="0.25">
      <c r="B31" s="25">
        <v>8</v>
      </c>
      <c r="C31" s="2" t="s">
        <v>49</v>
      </c>
      <c r="D31" s="3" t="s">
        <v>29</v>
      </c>
      <c r="E31" s="3">
        <v>1</v>
      </c>
      <c r="F31" s="8">
        <v>10260</v>
      </c>
      <c r="G31" s="8">
        <f t="shared" si="2"/>
        <v>10260</v>
      </c>
    </row>
    <row r="32" spans="2:7" ht="51" customHeight="1" x14ac:dyDescent="0.25">
      <c r="B32" s="25">
        <v>9</v>
      </c>
      <c r="C32" s="2" t="s">
        <v>50</v>
      </c>
      <c r="D32" s="3" t="s">
        <v>48</v>
      </c>
      <c r="E32" s="3">
        <v>21</v>
      </c>
      <c r="F32" s="8">
        <v>358</v>
      </c>
      <c r="G32" s="8">
        <f t="shared" si="2"/>
        <v>7518</v>
      </c>
    </row>
    <row r="33" spans="2:7" ht="69.75" customHeight="1" x14ac:dyDescent="0.25">
      <c r="B33" s="25">
        <v>10</v>
      </c>
      <c r="C33" s="2" t="s">
        <v>56</v>
      </c>
      <c r="D33" s="3" t="s">
        <v>29</v>
      </c>
      <c r="E33" s="3">
        <v>4</v>
      </c>
      <c r="F33" s="8">
        <v>8000</v>
      </c>
      <c r="G33" s="8">
        <f t="shared" si="2"/>
        <v>32000</v>
      </c>
    </row>
    <row r="34" spans="2:7" ht="60" customHeight="1" x14ac:dyDescent="0.25">
      <c r="B34" s="25">
        <v>11</v>
      </c>
      <c r="C34" s="2" t="s">
        <v>51</v>
      </c>
      <c r="D34" s="3" t="s">
        <v>29</v>
      </c>
      <c r="E34" s="3">
        <v>1</v>
      </c>
      <c r="F34" s="8">
        <v>4000</v>
      </c>
      <c r="G34" s="8">
        <f t="shared" si="2"/>
        <v>4000</v>
      </c>
    </row>
    <row r="35" spans="2:7" ht="86.25" customHeight="1" x14ac:dyDescent="0.25">
      <c r="B35" s="25">
        <v>12</v>
      </c>
      <c r="C35" s="2" t="s">
        <v>55</v>
      </c>
      <c r="D35" s="3" t="s">
        <v>29</v>
      </c>
      <c r="E35" s="3">
        <v>2</v>
      </c>
      <c r="F35" s="8">
        <v>20000</v>
      </c>
      <c r="G35" s="8">
        <f t="shared" si="2"/>
        <v>40000</v>
      </c>
    </row>
    <row r="36" spans="2:7" ht="51.75" customHeight="1" x14ac:dyDescent="0.25">
      <c r="B36" s="25">
        <v>13</v>
      </c>
      <c r="C36" s="2" t="s">
        <v>21</v>
      </c>
      <c r="D36" s="3" t="s">
        <v>29</v>
      </c>
      <c r="E36" s="3">
        <v>2</v>
      </c>
      <c r="F36" s="8">
        <v>11800</v>
      </c>
      <c r="G36" s="8">
        <f t="shared" si="2"/>
        <v>23600</v>
      </c>
    </row>
    <row r="37" spans="2:7" ht="20.25" customHeight="1" x14ac:dyDescent="0.25">
      <c r="B37" s="3"/>
      <c r="C37" s="20" t="s">
        <v>52</v>
      </c>
      <c r="D37" s="20"/>
      <c r="E37" s="20"/>
      <c r="F37" s="21"/>
      <c r="G37" s="21">
        <f>SUM(G8:G36)</f>
        <v>254672.28</v>
      </c>
    </row>
  </sheetData>
  <mergeCells count="7">
    <mergeCell ref="B3:G3"/>
    <mergeCell ref="B2:G2"/>
    <mergeCell ref="B9:B12"/>
    <mergeCell ref="B13:B18"/>
    <mergeCell ref="B19:B21"/>
    <mergeCell ref="B22:B28"/>
    <mergeCell ref="B4:G4"/>
  </mergeCells>
  <pageMargins left="0.43" right="0.28999999999999998" top="0.31" bottom="0.28999999999999998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hashv1</vt:lpstr>
      <vt:lpstr>hashv2</vt:lpstr>
      <vt:lpstr>hashv3</vt:lpstr>
      <vt:lpstr>hashv4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2015-05-05T12:23:22Z</dcterms:modified>
</cp:coreProperties>
</file>