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935" yWindow="1275" windowWidth="15135" windowHeight="9285"/>
  </bookViews>
  <sheets>
    <sheet name="1" sheetId="45" r:id="rId1"/>
    <sheet name="2" sheetId="46" r:id="rId2"/>
    <sheet name="3" sheetId="51" r:id="rId3"/>
  </sheets>
  <calcPr calcId="125725"/>
</workbook>
</file>

<file path=xl/calcChain.xml><?xml version="1.0" encoding="utf-8"?>
<calcChain xmlns="http://schemas.openxmlformats.org/spreadsheetml/2006/main">
  <c r="K14" i="51"/>
  <c r="K12"/>
  <c r="I15" l="1"/>
  <c r="I13"/>
  <c r="K11" l="1"/>
  <c r="K10" s="1"/>
  <c r="E20" i="46" l="1"/>
  <c r="E14" s="1"/>
  <c r="I20" i="45"/>
  <c r="J20" l="1"/>
  <c r="K20"/>
</calcChain>
</file>

<file path=xl/sharedStrings.xml><?xml version="1.0" encoding="utf-8"?>
<sst xmlns="http://schemas.openxmlformats.org/spreadsheetml/2006/main" count="116" uniqueCount="73">
  <si>
    <t>Տարի</t>
  </si>
  <si>
    <t xml:space="preserve">                   -ի N        -Ն որոշման</t>
  </si>
  <si>
    <t>Չափորոշիչներ</t>
  </si>
  <si>
    <t>Ծրագրային դասիչը</t>
  </si>
  <si>
    <t>Նկարագրություն՝</t>
  </si>
  <si>
    <t>x</t>
  </si>
  <si>
    <t>Բաժին 2.</t>
  </si>
  <si>
    <t>Գերատեսչության կողմից իրականացվող քաղաքականության միջոցառումների ծրագրային խմբավորումը</t>
  </si>
  <si>
    <t>Ծրագիրը/քաղաքականության միջոցառումը</t>
  </si>
  <si>
    <t>ԾՐԱԳԻՐ</t>
  </si>
  <si>
    <t>Անվանումը`</t>
  </si>
  <si>
    <t>Գործառական
դասիչը</t>
  </si>
  <si>
    <t>(բաժին/
խումբ/
դաս)</t>
  </si>
  <si>
    <t>Մատուցվող ծառայության վրա կատարվող ծախսը (հազար դրամ)</t>
  </si>
  <si>
    <t>ոչ ֆինանսական ցուցանիշներ</t>
  </si>
  <si>
    <t xml:space="preserve"> ֆինանսական ցուցանիշներ</t>
  </si>
  <si>
    <t>ծրագիրը</t>
  </si>
  <si>
    <t>Մտուցվող ծառայության նկարագրությունը</t>
  </si>
  <si>
    <t>միջոցառումը</t>
  </si>
  <si>
    <t>Առաջին եռամսյակ</t>
  </si>
  <si>
    <t>Առաջին կիսամյակ</t>
  </si>
  <si>
    <t>Ինն ամիս</t>
  </si>
  <si>
    <t>Ծառայություն մատուցողի անվանումը</t>
  </si>
  <si>
    <t>1. Քաղաքականության միջոցառումներ</t>
  </si>
  <si>
    <t>1.1 Ծառայություններ</t>
  </si>
  <si>
    <t>Ծրագրի նկարագրությունը</t>
  </si>
  <si>
    <t>Վերջնական արդյունքի նկարագրությունը</t>
  </si>
  <si>
    <t>Քաղաքականության միջոցառումներ, Ծառայություններ</t>
  </si>
  <si>
    <t>Ափապաշտպան միջոցառումների իրականացում</t>
  </si>
  <si>
    <t xml:space="preserve">Գետերի ու հեղեղատարների խոցելի տեղամասերի ամրացման և մաքրման աշխատանքներ </t>
  </si>
  <si>
    <t>Ցուցանիշների փոփոխությունը (ավելացումները նշված են դրական նշանով)</t>
  </si>
  <si>
    <t>Գետեի հունի ամրացում, սելավների անվտանգ տեղափոխում</t>
  </si>
  <si>
    <t>Մշակվող հողատարածքների և բնակելի տարածքների պահպանում սելավներից և ջրհեղեղներից</t>
  </si>
  <si>
    <t>Հավելված N 2</t>
  </si>
  <si>
    <t>Գյուղատնտեսական հողատեսքերի պահպանում, բարելավում և ինժեներական կառուցվածքների վերականգնում</t>
  </si>
  <si>
    <t>ԱԾ01</t>
  </si>
  <si>
    <t>Քանակական</t>
  </si>
  <si>
    <t>X</t>
  </si>
  <si>
    <t>Որակական</t>
  </si>
  <si>
    <t>Մշակված չէ</t>
  </si>
  <si>
    <t>Ժամկետայնություն</t>
  </si>
  <si>
    <t>ՀՀ կառավարության 2017 թվականի</t>
  </si>
  <si>
    <t>Հավելված N 3</t>
  </si>
  <si>
    <t>ՀՀ 2017 թվականի
պետական բյուջե
(հազ. դրամ)</t>
  </si>
  <si>
    <t>ՀՀ Էներգետիկ ենթակառուցվածքների և բնական պաշարների նախարարության ջրային տնտեսության պետական կոմիտե</t>
  </si>
  <si>
    <t>Գետերի ու հեղեղատարների խոցելի տեղամասերի ամրացման և մաքրման աշխատանքներ /հատ/</t>
  </si>
  <si>
    <t>Կոդը</t>
  </si>
  <si>
    <t>Անվանումը</t>
  </si>
  <si>
    <t>Գնման ձևը</t>
  </si>
  <si>
    <t>Չափի միավորը</t>
  </si>
  <si>
    <t>Միավորի
գինը</t>
  </si>
  <si>
    <t>Քանակը</t>
  </si>
  <si>
    <t>Գումարը     (հազար դրամով)</t>
  </si>
  <si>
    <t>դրամ</t>
  </si>
  <si>
    <t>Դաս N 01</t>
  </si>
  <si>
    <t>ԲԸՀ</t>
  </si>
  <si>
    <t>ՀՀ էներգետիկ ենթակառուցվածքների և բնական պաշարների նախարարության ջրային տնտեսության պետական կոմիտե</t>
  </si>
  <si>
    <t xml:space="preserve">Բաժին N 11  </t>
  </si>
  <si>
    <t xml:space="preserve"> Խումբ N 01</t>
  </si>
  <si>
    <t>ՀՀ կառավարության պահուստային ֆոնդ</t>
  </si>
  <si>
    <t>ՄԱՍ II ԱՇԽԱՏԱՆՔՆԵՐ</t>
  </si>
  <si>
    <t>45241131/1</t>
  </si>
  <si>
    <t>Գետերի հոսանքների կարգավորման և ջրհեղեղների վերահսկման աշխատանքներ</t>
  </si>
  <si>
    <t>71351540/2</t>
  </si>
  <si>
    <t>ՄԱՍ III ԾԱՌԱՅՈՒԹՅՈՒՆՆԵՐ</t>
  </si>
  <si>
    <t>Տեխնիկական հսկողության ծառայություններ</t>
  </si>
  <si>
    <t>ՄԱՍ Գ: Նախարարի պատասխանատվության ներքո իրականացվող քաղաքականության միջոցառումների և ֆինանսական 
կառավարման արդյունքների ցուցանիշները</t>
  </si>
  <si>
    <t xml:space="preserve">                -ի N        -Ն որոշման</t>
  </si>
  <si>
    <t xml:space="preserve">Հավելված N 1 </t>
  </si>
  <si>
    <t xml:space="preserve">                  -ի N        -Ն որոշման</t>
  </si>
  <si>
    <t>ՀԱՅԱՍՏԱՆԻ ՀԱՆՐԱՊԵՏՈՒԹՅԱՆ ԿԱՌԱՎԱՐՈՒԹՅԱՆ 2016 ԹՎԱԿԱՆԻԴԵԿՏԵՄԲԵՐԻ 29-Ի
 N 1313-Ն ՈՐՈՇՄԱՆ N 12 ՀԱՎԵԼՎԱԾՈՒՄ ԿԱՏԱՐՎՈՂ ՓՈՓՈԽՈՒԹՅՈՒՆՆԵՐԸ</t>
  </si>
  <si>
    <t>ՀԱՅԱՍՏԱՆԻ ՀԱՆՐԱՊԵՏՈՒԹՅԱՆ ԿԱՌԱՎԱՐՈՒԹՅԱՆ 2016 ԹՎԱԿԱՆԻ ԴԵԿՏԵՄԲԵՐԻ 29-Ի 
N 1313-Ն ՈՐՈՇՄԱՆ N 11 ՀԱՎԵԼՎԱԾԻ N 12 ԱՂՅՈՒՍԱԿՈՒՄ ԿԱՏԱՐՎՈՂ ՓՈՓՈԽՈՒԹՅՈՒՆՆԵՐԸ</t>
  </si>
  <si>
    <t>ՀԱՅԱՍՏԱՆԻ ՀԱՆՐԱՊԵՏՈՒԹՅԱՆ ԿԱՌԱՎԱՐՈՒԹՅԱՆ 2016 ԹՎԱԿԱՆԻ ԴԵԿՏԵՄԲԵՐԻ 29-Ի N 1313-Ն  ՈՐՈՇՄԱՆ 
N 11 ՀԱՎԵԼՎԱԾԻ N 11.33 ԱՂՅՈՒՍԱԿՈՒՄ ԿԱՏԱՐՎՈՂ ՓՈՓՈԽՈՒԹՅՈՒՆՆԵՐԸ</t>
  </si>
</sst>
</file>

<file path=xl/styles.xml><?xml version="1.0" encoding="utf-8"?>
<styleSheet xmlns="http://schemas.openxmlformats.org/spreadsheetml/2006/main">
  <numFmts count="8">
    <numFmt numFmtId="43" formatCode="_-* #,##0.00\ _դ_ր_._-;\-* #,##0.00\ _դ_ր_._-;_-* &quot;-&quot;??\ _դ_ր_.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_р_._-;\-* #,##0.00_р_._-;_-* &quot;-&quot;??_р_._-;_-@_-"/>
    <numFmt numFmtId="167" formatCode="_(* #,##0.0_);_(* \(#,##0.0\);_(* &quot;-&quot;??_);_(@_)"/>
    <numFmt numFmtId="168" formatCode="#,##0.0_);\(#,##0.0\)"/>
    <numFmt numFmtId="169" formatCode="#,##0.0"/>
    <numFmt numFmtId="170" formatCode="_(* #,##0.0_);_(* \(#,##0.0\);_(* &quot;-&quot;?_);_(@_)"/>
  </numFmts>
  <fonts count="21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i/>
      <u/>
      <sz val="10"/>
      <name val="GHEA Grapalat"/>
      <family val="3"/>
    </font>
    <font>
      <b/>
      <u/>
      <sz val="10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Arial Armenian"/>
      <family val="2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12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2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10" fillId="0" borderId="0"/>
    <xf numFmtId="164" fontId="3" fillId="0" borderId="0" applyFont="0" applyFill="0" applyBorder="0" applyAlignment="0" applyProtection="0"/>
    <xf numFmtId="0" fontId="4" fillId="0" borderId="0"/>
    <xf numFmtId="0" fontId="17" fillId="0" borderId="0"/>
    <xf numFmtId="0" fontId="3" fillId="0" borderId="0"/>
    <xf numFmtId="166" fontId="4" fillId="0" borderId="0" applyFont="0" applyFill="0" applyBorder="0" applyAlignment="0" applyProtection="0"/>
  </cellStyleXfs>
  <cellXfs count="114">
    <xf numFmtId="0" fontId="0" fillId="0" borderId="0" xfId="0"/>
    <xf numFmtId="0" fontId="12" fillId="0" borderId="0" xfId="14" applyFont="1" applyFill="1" applyAlignment="1">
      <alignment vertical="center" wrapText="1"/>
    </xf>
    <xf numFmtId="0" fontId="12" fillId="0" borderId="1" xfId="14" applyFont="1" applyFill="1" applyBorder="1" applyAlignment="1">
      <alignment horizontal="center" vertical="center" wrapText="1"/>
    </xf>
    <xf numFmtId="0" fontId="5" fillId="0" borderId="0" xfId="14" applyFont="1" applyFill="1" applyAlignment="1">
      <alignment vertical="center"/>
    </xf>
    <xf numFmtId="0" fontId="5" fillId="0" borderId="2" xfId="8" applyFont="1" applyFill="1" applyBorder="1" applyAlignment="1">
      <alignment vertical="center" wrapText="1"/>
    </xf>
    <xf numFmtId="0" fontId="9" fillId="0" borderId="0" xfId="8" applyFont="1" applyAlignment="1">
      <alignment vertical="center" wrapText="1"/>
    </xf>
    <xf numFmtId="0" fontId="18" fillId="0" borderId="0" xfId="8" applyFont="1" applyBorder="1" applyAlignment="1">
      <alignment horizontal="center" vertical="center" wrapText="1"/>
    </xf>
    <xf numFmtId="168" fontId="19" fillId="2" borderId="1" xfId="3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wrapText="1"/>
    </xf>
    <xf numFmtId="0" fontId="5" fillId="0" borderId="0" xfId="14" applyFont="1" applyFill="1" applyAlignment="1">
      <alignment horizontal="center" vertical="center"/>
    </xf>
    <xf numFmtId="0" fontId="8" fillId="0" borderId="0" xfId="8" applyFont="1" applyAlignment="1">
      <alignment vertical="center"/>
    </xf>
    <xf numFmtId="0" fontId="9" fillId="0" borderId="0" xfId="8" applyFont="1" applyBorder="1" applyAlignment="1">
      <alignment vertical="center" wrapText="1"/>
    </xf>
    <xf numFmtId="0" fontId="9" fillId="0" borderId="0" xfId="8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top" wrapText="1"/>
    </xf>
    <xf numFmtId="0" fontId="14" fillId="0" borderId="3" xfId="8" applyFont="1" applyFill="1" applyBorder="1" applyAlignment="1">
      <alignment vertical="center" wrapText="1"/>
    </xf>
    <xf numFmtId="168" fontId="5" fillId="0" borderId="4" xfId="8" applyNumberFormat="1" applyFont="1" applyFill="1" applyBorder="1" applyAlignment="1">
      <alignment horizontal="center" vertical="center" wrapText="1"/>
    </xf>
    <xf numFmtId="0" fontId="6" fillId="2" borderId="3" xfId="8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5" xfId="8" applyFont="1" applyBorder="1" applyAlignment="1">
      <alignment vertical="center"/>
    </xf>
    <xf numFmtId="0" fontId="6" fillId="0" borderId="0" xfId="0" applyFont="1" applyBorder="1" applyAlignment="1">
      <alignment vertical="top" wrapText="1"/>
    </xf>
    <xf numFmtId="0" fontId="5" fillId="0" borderId="6" xfId="8" applyFont="1" applyBorder="1" applyAlignment="1">
      <alignment vertical="center"/>
    </xf>
    <xf numFmtId="0" fontId="6" fillId="0" borderId="2" xfId="0" applyFont="1" applyBorder="1" applyAlignment="1">
      <alignment vertical="top" wrapText="1"/>
    </xf>
    <xf numFmtId="0" fontId="5" fillId="0" borderId="4" xfId="8" applyFont="1" applyBorder="1" applyAlignment="1">
      <alignment vertical="center"/>
    </xf>
    <xf numFmtId="0" fontId="5" fillId="0" borderId="0" xfId="8" applyFont="1" applyFill="1" applyBorder="1" applyAlignment="1">
      <alignment horizontal="center" vertical="center" wrapText="1"/>
    </xf>
    <xf numFmtId="168" fontId="5" fillId="0" borderId="6" xfId="8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top" wrapText="1"/>
    </xf>
    <xf numFmtId="0" fontId="7" fillId="0" borderId="8" xfId="0" applyFont="1" applyFill="1" applyBorder="1" applyAlignment="1">
      <alignment vertical="top" wrapText="1"/>
    </xf>
    <xf numFmtId="0" fontId="6" fillId="2" borderId="1" xfId="8" applyFont="1" applyFill="1" applyBorder="1" applyAlignment="1">
      <alignment vertical="center" wrapText="1"/>
    </xf>
    <xf numFmtId="169" fontId="5" fillId="0" borderId="1" xfId="8" applyNumberFormat="1" applyFont="1" applyFill="1" applyBorder="1" applyAlignment="1">
      <alignment horizontal="center" vertical="center"/>
    </xf>
    <xf numFmtId="0" fontId="5" fillId="0" borderId="11" xfId="8" applyFont="1" applyFill="1" applyBorder="1" applyAlignment="1">
      <alignment horizontal="centerContinuous" vertical="center" wrapText="1"/>
    </xf>
    <xf numFmtId="0" fontId="13" fillId="0" borderId="1" xfId="8" applyFont="1" applyFill="1" applyBorder="1" applyAlignment="1">
      <alignment horizontal="left" vertical="center"/>
    </xf>
    <xf numFmtId="0" fontId="18" fillId="2" borderId="1" xfId="8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9" fillId="0" borderId="12" xfId="8" applyFont="1" applyBorder="1" applyAlignment="1">
      <alignment vertical="center" wrapText="1"/>
    </xf>
    <xf numFmtId="0" fontId="9" fillId="0" borderId="8" xfId="8" applyFont="1" applyBorder="1" applyAlignment="1">
      <alignment vertical="center" wrapText="1"/>
    </xf>
    <xf numFmtId="0" fontId="9" fillId="0" borderId="13" xfId="8" applyFont="1" applyBorder="1" applyAlignment="1">
      <alignment vertical="center" wrapText="1"/>
    </xf>
    <xf numFmtId="0" fontId="5" fillId="0" borderId="9" xfId="8" applyFont="1" applyFill="1" applyBorder="1" applyAlignment="1">
      <alignment vertical="center" wrapText="1"/>
    </xf>
    <xf numFmtId="0" fontId="5" fillId="0" borderId="14" xfId="8" applyFont="1" applyFill="1" applyBorder="1" applyAlignment="1">
      <alignment horizontal="left" vertical="center" wrapText="1"/>
    </xf>
    <xf numFmtId="0" fontId="5" fillId="0" borderId="3" xfId="8" applyFont="1" applyFill="1" applyBorder="1" applyAlignment="1">
      <alignment vertical="center" wrapText="1"/>
    </xf>
    <xf numFmtId="0" fontId="13" fillId="0" borderId="3" xfId="8" applyFont="1" applyFill="1" applyBorder="1" applyAlignment="1">
      <alignment vertical="center" wrapText="1"/>
    </xf>
    <xf numFmtId="0" fontId="13" fillId="0" borderId="11" xfId="8" applyFont="1" applyFill="1" applyBorder="1" applyAlignment="1">
      <alignment vertical="center" wrapText="1"/>
    </xf>
    <xf numFmtId="0" fontId="7" fillId="0" borderId="0" xfId="11" applyFont="1" applyAlignment="1">
      <alignment horizontal="center" vertical="center" wrapText="1"/>
    </xf>
    <xf numFmtId="0" fontId="7" fillId="0" borderId="1" xfId="11" applyFont="1" applyBorder="1" applyAlignment="1">
      <alignment horizontal="center" vertical="center" wrapText="1"/>
    </xf>
    <xf numFmtId="170" fontId="7" fillId="0" borderId="0" xfId="11" applyNumberFormat="1" applyFont="1" applyAlignment="1">
      <alignment horizontal="center" vertical="center" wrapText="1"/>
    </xf>
    <xf numFmtId="0" fontId="15" fillId="0" borderId="1" xfId="11" applyFont="1" applyFill="1" applyBorder="1" applyAlignment="1">
      <alignment horizontal="center" vertical="center" wrapText="1"/>
    </xf>
    <xf numFmtId="167" fontId="15" fillId="0" borderId="1" xfId="3" applyNumberFormat="1" applyFont="1" applyFill="1" applyBorder="1" applyAlignment="1">
      <alignment horizontal="center" vertical="center" wrapText="1"/>
    </xf>
    <xf numFmtId="0" fontId="7" fillId="0" borderId="1" xfId="11" applyFont="1" applyFill="1" applyBorder="1" applyAlignment="1">
      <alignment horizontal="center" vertical="center" wrapText="1"/>
    </xf>
    <xf numFmtId="167" fontId="7" fillId="0" borderId="1" xfId="11" applyNumberFormat="1" applyFont="1" applyFill="1" applyBorder="1" applyAlignment="1">
      <alignment horizontal="center" vertical="center" wrapText="1"/>
    </xf>
    <xf numFmtId="0" fontId="7" fillId="0" borderId="9" xfId="11" applyFont="1" applyFill="1" applyBorder="1" applyAlignment="1">
      <alignment vertical="center" wrapText="1"/>
    </xf>
    <xf numFmtId="0" fontId="7" fillId="0" borderId="11" xfId="11" applyFont="1" applyFill="1" applyBorder="1" applyAlignment="1">
      <alignment vertical="center" wrapText="1"/>
    </xf>
    <xf numFmtId="0" fontId="7" fillId="0" borderId="10" xfId="11" applyFont="1" applyFill="1" applyBorder="1" applyAlignment="1">
      <alignment vertical="center" wrapText="1"/>
    </xf>
    <xf numFmtId="0" fontId="7" fillId="0" borderId="1" xfId="11" applyFont="1" applyFill="1" applyBorder="1" applyAlignment="1">
      <alignment vertical="center" wrapText="1"/>
    </xf>
    <xf numFmtId="0" fontId="7" fillId="0" borderId="11" xfId="11" applyFont="1" applyFill="1" applyBorder="1" applyAlignment="1">
      <alignment horizontal="center" vertical="center" wrapText="1"/>
    </xf>
    <xf numFmtId="167" fontId="7" fillId="0" borderId="10" xfId="11" applyNumberFormat="1" applyFont="1" applyFill="1" applyBorder="1" applyAlignment="1">
      <alignment horizontal="center" vertical="center" wrapText="1"/>
    </xf>
    <xf numFmtId="0" fontId="7" fillId="0" borderId="1" xfId="11" applyFont="1" applyFill="1" applyBorder="1" applyAlignment="1">
      <alignment horizontal="left" vertical="center" wrapText="1"/>
    </xf>
    <xf numFmtId="167" fontId="7" fillId="3" borderId="1" xfId="11" applyNumberFormat="1" applyFont="1" applyFill="1" applyBorder="1" applyAlignment="1">
      <alignment horizontal="center" vertical="center" wrapText="1"/>
    </xf>
    <xf numFmtId="0" fontId="8" fillId="0" borderId="0" xfId="8" applyFont="1" applyAlignment="1">
      <alignment horizontal="right" vertical="center"/>
    </xf>
    <xf numFmtId="169" fontId="6" fillId="0" borderId="1" xfId="8" applyNumberFormat="1" applyFont="1" applyFill="1" applyBorder="1" applyAlignment="1">
      <alignment horizontal="center" vertical="center"/>
    </xf>
    <xf numFmtId="0" fontId="6" fillId="0" borderId="9" xfId="8" applyFont="1" applyFill="1" applyBorder="1" applyAlignment="1">
      <alignment horizontal="left" vertical="center"/>
    </xf>
    <xf numFmtId="0" fontId="6" fillId="0" borderId="10" xfId="8" quotePrefix="1" applyFont="1" applyFill="1" applyBorder="1" applyAlignment="1">
      <alignment horizontal="left" vertical="center"/>
    </xf>
    <xf numFmtId="0" fontId="6" fillId="0" borderId="10" xfId="8" applyFont="1" applyFill="1" applyBorder="1" applyAlignment="1">
      <alignment horizontal="left" vertical="center"/>
    </xf>
    <xf numFmtId="0" fontId="5" fillId="0" borderId="9" xfId="8" applyFont="1" applyFill="1" applyBorder="1" applyAlignment="1">
      <alignment horizontal="left" vertical="center" wrapText="1"/>
    </xf>
    <xf numFmtId="0" fontId="5" fillId="0" borderId="11" xfId="8" applyFont="1" applyFill="1" applyBorder="1" applyAlignment="1">
      <alignment horizontal="left" vertical="center" wrapText="1"/>
    </xf>
    <xf numFmtId="0" fontId="5" fillId="0" borderId="10" xfId="8" applyFont="1" applyFill="1" applyBorder="1" applyAlignment="1">
      <alignment horizontal="left" vertical="center" wrapText="1"/>
    </xf>
    <xf numFmtId="0" fontId="6" fillId="0" borderId="13" xfId="8" applyFont="1" applyFill="1" applyBorder="1" applyAlignment="1">
      <alignment horizontal="center" vertical="center"/>
    </xf>
    <xf numFmtId="0" fontId="6" fillId="0" borderId="13" xfId="8" applyFont="1" applyFill="1" applyBorder="1" applyAlignment="1">
      <alignment vertical="center"/>
    </xf>
    <xf numFmtId="0" fontId="6" fillId="0" borderId="1" xfId="8" applyFont="1" applyFill="1" applyBorder="1" applyAlignment="1">
      <alignment vertical="center"/>
    </xf>
    <xf numFmtId="0" fontId="6" fillId="0" borderId="9" xfId="8" applyFont="1" applyFill="1" applyBorder="1" applyAlignment="1">
      <alignment vertical="center"/>
    </xf>
    <xf numFmtId="0" fontId="13" fillId="0" borderId="15" xfId="8" applyFont="1" applyFill="1" applyBorder="1" applyAlignment="1">
      <alignment horizontal="left" vertical="center" wrapText="1"/>
    </xf>
    <xf numFmtId="0" fontId="13" fillId="0" borderId="12" xfId="8" applyFont="1" applyFill="1" applyBorder="1" applyAlignment="1">
      <alignment horizontal="left" vertical="center" wrapText="1"/>
    </xf>
    <xf numFmtId="0" fontId="6" fillId="0" borderId="15" xfId="8" applyFont="1" applyFill="1" applyBorder="1" applyAlignment="1">
      <alignment horizontal="center" vertical="center"/>
    </xf>
    <xf numFmtId="0" fontId="6" fillId="0" borderId="3" xfId="8" applyFont="1" applyFill="1" applyBorder="1" applyAlignment="1">
      <alignment horizontal="center" vertical="center"/>
    </xf>
    <xf numFmtId="0" fontId="6" fillId="0" borderId="5" xfId="8" applyFont="1" applyFill="1" applyBorder="1" applyAlignment="1">
      <alignment horizontal="center" vertical="center"/>
    </xf>
    <xf numFmtId="0" fontId="6" fillId="0" borderId="4" xfId="8" applyFont="1" applyFill="1" applyBorder="1" applyAlignment="1">
      <alignment horizontal="center" vertical="center"/>
    </xf>
    <xf numFmtId="0" fontId="8" fillId="0" borderId="0" xfId="8" applyFont="1" applyAlignment="1">
      <alignment horizontal="right" vertical="center"/>
    </xf>
    <xf numFmtId="0" fontId="5" fillId="0" borderId="3" xfId="8" applyFont="1" applyFill="1" applyBorder="1" applyAlignment="1">
      <alignment horizontal="left" vertical="center" wrapText="1"/>
    </xf>
    <xf numFmtId="0" fontId="5" fillId="0" borderId="2" xfId="8" applyFont="1" applyFill="1" applyBorder="1" applyAlignment="1">
      <alignment horizontal="left" vertical="center" wrapText="1"/>
    </xf>
    <xf numFmtId="0" fontId="5" fillId="0" borderId="4" xfId="8" applyFont="1" applyFill="1" applyBorder="1" applyAlignment="1">
      <alignment horizontal="left" vertical="center" wrapText="1"/>
    </xf>
    <xf numFmtId="0" fontId="11" fillId="0" borderId="0" xfId="14" applyFont="1" applyFill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2" fillId="0" borderId="1" xfId="14" applyFont="1" applyFill="1" applyBorder="1" applyAlignment="1">
      <alignment horizontal="center" vertical="center" wrapText="1"/>
    </xf>
    <xf numFmtId="0" fontId="12" fillId="0" borderId="11" xfId="14" applyFont="1" applyFill="1" applyBorder="1" applyAlignment="1">
      <alignment horizontal="center" vertical="center" wrapText="1"/>
    </xf>
    <xf numFmtId="0" fontId="12" fillId="0" borderId="10" xfId="14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20" fillId="0" borderId="0" xfId="8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0" borderId="7" xfId="8" applyFont="1" applyFill="1" applyBorder="1" applyAlignment="1">
      <alignment horizontal="center" vertical="center" wrapText="1"/>
    </xf>
    <xf numFmtId="0" fontId="9" fillId="0" borderId="8" xfId="8" applyFont="1" applyFill="1" applyBorder="1" applyAlignment="1">
      <alignment horizontal="center" vertical="center" wrapText="1"/>
    </xf>
    <xf numFmtId="0" fontId="9" fillId="0" borderId="13" xfId="8" applyFont="1" applyFill="1" applyBorder="1" applyAlignment="1">
      <alignment horizontal="center" vertical="center" wrapText="1"/>
    </xf>
    <xf numFmtId="167" fontId="15" fillId="0" borderId="7" xfId="1" applyNumberFormat="1" applyFont="1" applyBorder="1" applyAlignment="1">
      <alignment horizontal="center" vertical="center"/>
    </xf>
    <xf numFmtId="167" fontId="15" fillId="0" borderId="8" xfId="1" applyNumberFormat="1" applyFont="1" applyBorder="1" applyAlignment="1">
      <alignment horizontal="center" vertical="center"/>
    </xf>
    <xf numFmtId="167" fontId="15" fillId="0" borderId="13" xfId="1" applyNumberFormat="1" applyFont="1" applyBorder="1" applyAlignment="1">
      <alignment horizontal="center" vertical="center"/>
    </xf>
    <xf numFmtId="167" fontId="15" fillId="0" borderId="7" xfId="1" applyNumberFormat="1" applyFont="1" applyFill="1" applyBorder="1" applyAlignment="1">
      <alignment horizontal="center" vertical="center" wrapText="1"/>
    </xf>
    <xf numFmtId="167" fontId="15" fillId="0" borderId="8" xfId="1" applyNumberFormat="1" applyFont="1" applyFill="1" applyBorder="1" applyAlignment="1">
      <alignment horizontal="center" vertical="center" wrapText="1"/>
    </xf>
    <xf numFmtId="167" fontId="15" fillId="0" borderId="13" xfId="1" applyNumberFormat="1" applyFont="1" applyFill="1" applyBorder="1" applyAlignment="1">
      <alignment horizontal="center" vertical="center" wrapText="1"/>
    </xf>
    <xf numFmtId="0" fontId="9" fillId="0" borderId="0" xfId="8" applyFont="1" applyAlignment="1">
      <alignment horizontal="center" vertical="center" wrapText="1"/>
    </xf>
    <xf numFmtId="0" fontId="18" fillId="2" borderId="1" xfId="8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15" fillId="0" borderId="0" xfId="11" applyFont="1" applyAlignment="1">
      <alignment horizontal="center" vertical="center" wrapText="1"/>
    </xf>
    <xf numFmtId="0" fontId="7" fillId="0" borderId="1" xfId="11" applyFont="1" applyBorder="1" applyAlignment="1">
      <alignment horizontal="center" vertical="center" wrapText="1"/>
    </xf>
    <xf numFmtId="0" fontId="7" fillId="0" borderId="9" xfId="11" applyFont="1" applyFill="1" applyBorder="1" applyAlignment="1">
      <alignment horizontal="left" vertical="center" wrapText="1"/>
    </xf>
    <xf numFmtId="0" fontId="7" fillId="0" borderId="11" xfId="11" applyFont="1" applyFill="1" applyBorder="1" applyAlignment="1">
      <alignment horizontal="left" vertical="center" wrapText="1"/>
    </xf>
    <xf numFmtId="0" fontId="7" fillId="0" borderId="10" xfId="11" applyFont="1" applyFill="1" applyBorder="1" applyAlignment="1">
      <alignment horizontal="left" vertical="center" wrapText="1"/>
    </xf>
    <xf numFmtId="0" fontId="15" fillId="0" borderId="9" xfId="11" applyFont="1" applyFill="1" applyBorder="1" applyAlignment="1">
      <alignment vertical="center" wrapText="1"/>
    </xf>
    <xf numFmtId="0" fontId="15" fillId="0" borderId="11" xfId="11" applyFont="1" applyFill="1" applyBorder="1" applyAlignment="1">
      <alignment vertical="center" wrapText="1"/>
    </xf>
    <xf numFmtId="0" fontId="15" fillId="0" borderId="10" xfId="11" applyFont="1" applyFill="1" applyBorder="1" applyAlignment="1">
      <alignment vertical="center" wrapText="1"/>
    </xf>
    <xf numFmtId="0" fontId="15" fillId="0" borderId="9" xfId="11" applyFont="1" applyFill="1" applyBorder="1" applyAlignment="1">
      <alignment horizontal="left" vertical="center" wrapText="1"/>
    </xf>
    <xf numFmtId="0" fontId="15" fillId="0" borderId="11" xfId="11" applyFont="1" applyFill="1" applyBorder="1" applyAlignment="1">
      <alignment horizontal="left" vertical="center" wrapText="1"/>
    </xf>
  </cellXfs>
  <cellStyles count="21">
    <cellStyle name="Comma" xfId="1" builtinId="3"/>
    <cellStyle name="Comma 2" xfId="2"/>
    <cellStyle name="Comma 3" xfId="3"/>
    <cellStyle name="Comma 4" xfId="4"/>
    <cellStyle name="Normal" xfId="0" builtinId="0"/>
    <cellStyle name="Normal 2" xfId="5"/>
    <cellStyle name="Normal 2 2" xfId="6"/>
    <cellStyle name="Normal 2 2 2" xfId="7"/>
    <cellStyle name="Normal 2 3" xfId="8"/>
    <cellStyle name="Normal 3" xfId="9"/>
    <cellStyle name="Normal 4" xfId="10"/>
    <cellStyle name="Normal 5" xfId="11"/>
    <cellStyle name="Normal 6" xfId="12"/>
    <cellStyle name="Normal 7" xfId="13"/>
    <cellStyle name="Normal_Shushan" xfId="14"/>
    <cellStyle name="Style 1" xfId="15"/>
    <cellStyle name="Денежный 2" xfId="16"/>
    <cellStyle name="Обычный 2" xfId="17"/>
    <cellStyle name="Обычный 3" xfId="18"/>
    <cellStyle name="Обычный_+AMBERD_OK" xfId="19"/>
    <cellStyle name="Финансовый 2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0"/>
  <sheetViews>
    <sheetView tabSelected="1" topLeftCell="A9" zoomScaleNormal="100" workbookViewId="0">
      <selection activeCell="N12" sqref="N12"/>
    </sheetView>
  </sheetViews>
  <sheetFormatPr defaultRowHeight="12.75"/>
  <cols>
    <col min="2" max="2" width="10.28515625" customWidth="1"/>
    <col min="3" max="3" width="45.7109375" customWidth="1"/>
    <col min="4" max="4" width="11.140625" hidden="1" customWidth="1"/>
    <col min="5" max="5" width="10.85546875" customWidth="1"/>
    <col min="6" max="6" width="10.140625" customWidth="1"/>
    <col min="7" max="7" width="8.42578125" customWidth="1"/>
    <col min="8" max="8" width="11.28515625" hidden="1" customWidth="1"/>
    <col min="9" max="9" width="12.42578125" customWidth="1"/>
    <col min="10" max="10" width="12.28515625" customWidth="1"/>
    <col min="11" max="11" width="11.85546875" customWidth="1"/>
  </cols>
  <sheetData>
    <row r="1" spans="1:11" ht="17.25">
      <c r="A1" s="1"/>
      <c r="B1" s="1"/>
      <c r="C1" s="1"/>
      <c r="D1" s="74" t="s">
        <v>68</v>
      </c>
      <c r="E1" s="74"/>
      <c r="F1" s="74"/>
      <c r="G1" s="74"/>
      <c r="H1" s="74"/>
      <c r="I1" s="74"/>
      <c r="J1" s="74"/>
      <c r="K1" s="74"/>
    </row>
    <row r="2" spans="1:11" ht="17.25">
      <c r="A2" s="1"/>
      <c r="B2" s="1"/>
      <c r="C2" s="1"/>
      <c r="D2" s="74" t="s">
        <v>41</v>
      </c>
      <c r="E2" s="74"/>
      <c r="F2" s="74"/>
      <c r="G2" s="74"/>
      <c r="H2" s="74"/>
      <c r="I2" s="74"/>
      <c r="J2" s="74"/>
      <c r="K2" s="74"/>
    </row>
    <row r="3" spans="1:11" ht="17.25">
      <c r="A3" s="1"/>
      <c r="B3" s="1"/>
      <c r="C3" s="1"/>
      <c r="D3" s="74" t="s">
        <v>1</v>
      </c>
      <c r="E3" s="74"/>
      <c r="F3" s="74"/>
      <c r="G3" s="74"/>
      <c r="H3" s="74"/>
      <c r="I3" s="74"/>
      <c r="J3" s="74"/>
      <c r="K3" s="74"/>
    </row>
    <row r="4" spans="1:11" ht="13.5">
      <c r="A4" s="1"/>
      <c r="B4" s="1"/>
      <c r="C4" s="1"/>
      <c r="D4" s="9"/>
      <c r="E4" s="9"/>
      <c r="F4" s="9"/>
      <c r="G4" s="9"/>
      <c r="H4" s="9"/>
      <c r="I4" s="9"/>
      <c r="J4" s="9"/>
      <c r="K4" s="9"/>
    </row>
    <row r="5" spans="1:11" ht="13.5">
      <c r="A5" s="1"/>
      <c r="B5" s="1"/>
      <c r="C5" s="1"/>
      <c r="D5" s="3"/>
      <c r="E5" s="3"/>
      <c r="F5" s="3"/>
      <c r="G5" s="3"/>
      <c r="H5" s="3"/>
      <c r="I5" s="3"/>
      <c r="J5" s="3"/>
      <c r="K5" s="9"/>
    </row>
    <row r="6" spans="1:11" ht="48" customHeight="1">
      <c r="A6" s="78" t="s">
        <v>72</v>
      </c>
      <c r="B6" s="78"/>
      <c r="C6" s="78"/>
      <c r="D6" s="78"/>
      <c r="E6" s="78"/>
      <c r="F6" s="78"/>
      <c r="G6" s="78"/>
      <c r="H6" s="78"/>
      <c r="I6" s="78"/>
      <c r="J6" s="78"/>
      <c r="K6" s="78"/>
    </row>
    <row r="7" spans="1:11" ht="28.5" customHeight="1">
      <c r="A7" s="81" t="s">
        <v>2</v>
      </c>
      <c r="B7" s="81"/>
      <c r="C7" s="81"/>
      <c r="D7" s="82" t="s">
        <v>30</v>
      </c>
      <c r="E7" s="82"/>
      <c r="F7" s="82"/>
      <c r="G7" s="82"/>
      <c r="H7" s="82"/>
      <c r="I7" s="82"/>
      <c r="J7" s="82"/>
      <c r="K7" s="83"/>
    </row>
    <row r="8" spans="1:11" ht="23.25" customHeight="1">
      <c r="A8" s="81"/>
      <c r="B8" s="81"/>
      <c r="C8" s="81"/>
      <c r="D8" s="84" t="s">
        <v>14</v>
      </c>
      <c r="E8" s="82"/>
      <c r="F8" s="82"/>
      <c r="G8" s="83"/>
      <c r="H8" s="84" t="s">
        <v>15</v>
      </c>
      <c r="I8" s="82"/>
      <c r="J8" s="82"/>
      <c r="K8" s="83"/>
    </row>
    <row r="9" spans="1:11" ht="30.75" customHeight="1">
      <c r="A9" s="81"/>
      <c r="B9" s="81"/>
      <c r="C9" s="81"/>
      <c r="D9" s="2" t="s">
        <v>19</v>
      </c>
      <c r="E9" s="2" t="s">
        <v>20</v>
      </c>
      <c r="F9" s="2" t="s">
        <v>21</v>
      </c>
      <c r="G9" s="2" t="s">
        <v>0</v>
      </c>
      <c r="H9" s="2" t="s">
        <v>19</v>
      </c>
      <c r="I9" s="2" t="s">
        <v>20</v>
      </c>
      <c r="J9" s="2" t="s">
        <v>21</v>
      </c>
      <c r="K9" s="2" t="s">
        <v>0</v>
      </c>
    </row>
    <row r="10" spans="1:11" ht="37.5" customHeight="1">
      <c r="A10" s="85" t="s">
        <v>66</v>
      </c>
      <c r="B10" s="86"/>
      <c r="C10" s="86"/>
      <c r="D10" s="86"/>
      <c r="E10" s="86"/>
      <c r="F10" s="86"/>
      <c r="G10" s="86"/>
      <c r="H10" s="86"/>
      <c r="I10" s="86"/>
      <c r="J10" s="86"/>
      <c r="K10" s="18"/>
    </row>
    <row r="11" spans="1:11" ht="15.75" customHeight="1">
      <c r="A11" s="87" t="s">
        <v>23</v>
      </c>
      <c r="B11" s="88"/>
      <c r="C11" s="88"/>
      <c r="D11" s="88"/>
      <c r="E11" s="19"/>
      <c r="F11" s="19"/>
      <c r="G11" s="19"/>
      <c r="H11" s="19"/>
      <c r="I11" s="19"/>
      <c r="J11" s="19"/>
      <c r="K11" s="20"/>
    </row>
    <row r="12" spans="1:11" ht="18.75" customHeight="1">
      <c r="A12" s="79" t="s">
        <v>24</v>
      </c>
      <c r="B12" s="80"/>
      <c r="C12" s="80"/>
      <c r="D12" s="80"/>
      <c r="E12" s="21"/>
      <c r="F12" s="21"/>
      <c r="G12" s="21"/>
      <c r="H12" s="21"/>
      <c r="I12" s="21"/>
      <c r="J12" s="21"/>
      <c r="K12" s="22"/>
    </row>
    <row r="13" spans="1:11" ht="13.5">
      <c r="A13" s="64" t="s">
        <v>3</v>
      </c>
      <c r="B13" s="65"/>
      <c r="C13" s="68" t="s">
        <v>10</v>
      </c>
      <c r="D13" s="69"/>
      <c r="E13" s="23"/>
      <c r="F13" s="23"/>
      <c r="G13" s="23"/>
      <c r="H13" s="23"/>
      <c r="I13" s="23"/>
      <c r="J13" s="23"/>
      <c r="K13" s="24"/>
    </row>
    <row r="14" spans="1:11" ht="25.5" customHeight="1">
      <c r="A14" s="66"/>
      <c r="B14" s="67"/>
      <c r="C14" s="75" t="s">
        <v>34</v>
      </c>
      <c r="D14" s="76"/>
      <c r="E14" s="76"/>
      <c r="F14" s="76"/>
      <c r="G14" s="76"/>
      <c r="H14" s="76"/>
      <c r="I14" s="76"/>
      <c r="J14" s="76"/>
      <c r="K14" s="77"/>
    </row>
    <row r="15" spans="1:11" ht="23.25" customHeight="1">
      <c r="A15" s="70">
        <v>1179</v>
      </c>
      <c r="B15" s="72" t="s">
        <v>35</v>
      </c>
      <c r="C15" s="39" t="s">
        <v>4</v>
      </c>
      <c r="D15" s="40"/>
      <c r="E15" s="29"/>
      <c r="F15" s="29"/>
      <c r="G15" s="4"/>
      <c r="H15" s="4"/>
      <c r="I15" s="4"/>
      <c r="J15" s="4"/>
      <c r="K15" s="15"/>
    </row>
    <row r="16" spans="1:11" ht="18" customHeight="1">
      <c r="A16" s="71"/>
      <c r="B16" s="73"/>
      <c r="C16" s="61" t="s">
        <v>29</v>
      </c>
      <c r="D16" s="62"/>
      <c r="E16" s="62"/>
      <c r="F16" s="62"/>
      <c r="G16" s="62"/>
      <c r="H16" s="62"/>
      <c r="I16" s="62"/>
      <c r="J16" s="4"/>
      <c r="K16" s="15"/>
    </row>
    <row r="17" spans="1:11" ht="60" customHeight="1">
      <c r="A17" s="58" t="s">
        <v>36</v>
      </c>
      <c r="B17" s="60"/>
      <c r="C17" s="37" t="s">
        <v>45</v>
      </c>
      <c r="D17" s="28" t="s">
        <v>5</v>
      </c>
      <c r="E17" s="28" t="s">
        <v>5</v>
      </c>
      <c r="F17" s="28" t="s">
        <v>5</v>
      </c>
      <c r="G17" s="28" t="s">
        <v>5</v>
      </c>
      <c r="H17" s="28" t="s">
        <v>37</v>
      </c>
      <c r="I17" s="28" t="s">
        <v>37</v>
      </c>
      <c r="J17" s="28" t="s">
        <v>37</v>
      </c>
      <c r="K17" s="28" t="s">
        <v>37</v>
      </c>
    </row>
    <row r="18" spans="1:11" ht="20.25" customHeight="1">
      <c r="A18" s="58" t="s">
        <v>38</v>
      </c>
      <c r="B18" s="60"/>
      <c r="C18" s="30" t="s">
        <v>39</v>
      </c>
      <c r="D18" s="28" t="s">
        <v>5</v>
      </c>
      <c r="E18" s="28" t="s">
        <v>5</v>
      </c>
      <c r="F18" s="28" t="s">
        <v>5</v>
      </c>
      <c r="G18" s="28" t="s">
        <v>5</v>
      </c>
      <c r="H18" s="28" t="s">
        <v>37</v>
      </c>
      <c r="I18" s="28" t="s">
        <v>37</v>
      </c>
      <c r="J18" s="28" t="s">
        <v>37</v>
      </c>
      <c r="K18" s="28" t="s">
        <v>37</v>
      </c>
    </row>
    <row r="19" spans="1:11" ht="21.75" customHeight="1">
      <c r="A19" s="58" t="s">
        <v>40</v>
      </c>
      <c r="B19" s="59"/>
      <c r="C19" s="30" t="s">
        <v>39</v>
      </c>
      <c r="D19" s="28" t="s">
        <v>5</v>
      </c>
      <c r="E19" s="28" t="s">
        <v>5</v>
      </c>
      <c r="F19" s="28" t="s">
        <v>5</v>
      </c>
      <c r="G19" s="28" t="s">
        <v>5</v>
      </c>
      <c r="H19" s="28" t="s">
        <v>37</v>
      </c>
      <c r="I19" s="28" t="s">
        <v>37</v>
      </c>
      <c r="J19" s="28" t="s">
        <v>37</v>
      </c>
      <c r="K19" s="28" t="s">
        <v>37</v>
      </c>
    </row>
    <row r="20" spans="1:11" ht="27" customHeight="1">
      <c r="A20" s="61" t="s">
        <v>13</v>
      </c>
      <c r="B20" s="62"/>
      <c r="C20" s="63"/>
      <c r="D20" s="28" t="s">
        <v>5</v>
      </c>
      <c r="E20" s="28" t="s">
        <v>5</v>
      </c>
      <c r="F20" s="28" t="s">
        <v>5</v>
      </c>
      <c r="G20" s="28" t="s">
        <v>5</v>
      </c>
      <c r="H20" s="28" t="s">
        <v>5</v>
      </c>
      <c r="I20" s="57">
        <f>+'3'!K10</f>
        <v>175930.5</v>
      </c>
      <c r="J20" s="57">
        <f>+I20</f>
        <v>175930.5</v>
      </c>
      <c r="K20" s="57">
        <f>+I20</f>
        <v>175930.5</v>
      </c>
    </row>
  </sheetData>
  <mergeCells count="21">
    <mergeCell ref="D1:K1"/>
    <mergeCell ref="D2:K2"/>
    <mergeCell ref="D3:K3"/>
    <mergeCell ref="C14:K14"/>
    <mergeCell ref="C16:I16"/>
    <mergeCell ref="A6:K6"/>
    <mergeCell ref="A12:D12"/>
    <mergeCell ref="A7:C9"/>
    <mergeCell ref="D7:K7"/>
    <mergeCell ref="D8:G8"/>
    <mergeCell ref="H8:K8"/>
    <mergeCell ref="A10:J10"/>
    <mergeCell ref="A11:D11"/>
    <mergeCell ref="A19:B19"/>
    <mergeCell ref="A17:B17"/>
    <mergeCell ref="A20:C20"/>
    <mergeCell ref="A13:B14"/>
    <mergeCell ref="C13:D13"/>
    <mergeCell ref="A18:B18"/>
    <mergeCell ref="A15:A16"/>
    <mergeCell ref="B15:B16"/>
  </mergeCells>
  <pageMargins left="0" right="0" top="0" bottom="0" header="0" footer="0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F24"/>
  <sheetViews>
    <sheetView topLeftCell="A15" zoomScaleNormal="100" zoomScaleSheetLayoutView="66" workbookViewId="0">
      <selection activeCell="A6" sqref="A6:E6"/>
    </sheetView>
  </sheetViews>
  <sheetFormatPr defaultRowHeight="12.75"/>
  <cols>
    <col min="1" max="1" width="14.28515625" customWidth="1"/>
    <col min="2" max="2" width="17" customWidth="1"/>
    <col min="3" max="3" width="17.42578125" customWidth="1"/>
    <col min="4" max="4" width="39.140625" customWidth="1"/>
    <col min="5" max="5" width="39.85546875" customWidth="1"/>
  </cols>
  <sheetData>
    <row r="2" spans="1:6" ht="17.25">
      <c r="A2" s="5"/>
      <c r="B2" s="5"/>
      <c r="C2" s="5"/>
      <c r="D2" s="5"/>
      <c r="E2" s="56" t="s">
        <v>33</v>
      </c>
      <c r="F2" s="10"/>
    </row>
    <row r="3" spans="1:6" ht="17.25">
      <c r="A3" s="5"/>
      <c r="B3" s="5"/>
      <c r="C3" s="5"/>
      <c r="D3" s="74" t="s">
        <v>41</v>
      </c>
      <c r="E3" s="74"/>
      <c r="F3" s="10"/>
    </row>
    <row r="4" spans="1:6" ht="17.25">
      <c r="A4" s="5"/>
      <c r="B4" s="5"/>
      <c r="C4" s="5"/>
      <c r="D4" s="74" t="s">
        <v>67</v>
      </c>
      <c r="E4" s="74"/>
      <c r="F4" s="10"/>
    </row>
    <row r="5" spans="1:6" ht="17.25">
      <c r="A5" s="5"/>
      <c r="B5" s="5"/>
      <c r="C5" s="5"/>
      <c r="D5" s="5"/>
      <c r="E5" s="5"/>
      <c r="F5" s="11"/>
    </row>
    <row r="6" spans="1:6" ht="64.5" customHeight="1">
      <c r="A6" s="89" t="s">
        <v>71</v>
      </c>
      <c r="B6" s="89"/>
      <c r="C6" s="89"/>
      <c r="D6" s="89"/>
      <c r="E6" s="89"/>
      <c r="F6" s="11"/>
    </row>
    <row r="7" spans="1:6" ht="42" customHeight="1">
      <c r="A7" s="89" t="s">
        <v>44</v>
      </c>
      <c r="B7" s="89"/>
      <c r="C7" s="89"/>
      <c r="D7" s="89"/>
      <c r="E7" s="89"/>
      <c r="F7" s="11"/>
    </row>
    <row r="8" spans="1:6" ht="17.25">
      <c r="A8" s="101" t="s">
        <v>6</v>
      </c>
      <c r="B8" s="101"/>
      <c r="C8" s="101"/>
      <c r="D8" s="101"/>
      <c r="E8" s="101"/>
      <c r="F8" s="11"/>
    </row>
    <row r="9" spans="1:6" ht="17.25">
      <c r="A9" s="101" t="s">
        <v>7</v>
      </c>
      <c r="B9" s="101"/>
      <c r="C9" s="101"/>
      <c r="D9" s="101"/>
      <c r="E9" s="101"/>
      <c r="F9" s="11"/>
    </row>
    <row r="10" spans="1:6" ht="17.25">
      <c r="A10" s="5"/>
      <c r="B10" s="5"/>
      <c r="C10" s="5"/>
      <c r="D10" s="6"/>
      <c r="E10" s="6"/>
      <c r="F10" s="11"/>
    </row>
    <row r="11" spans="1:6" ht="60.75" customHeight="1">
      <c r="A11" s="102" t="s">
        <v>3</v>
      </c>
      <c r="B11" s="102"/>
      <c r="C11" s="32" t="s">
        <v>11</v>
      </c>
      <c r="D11" s="103" t="s">
        <v>8</v>
      </c>
      <c r="E11" s="7" t="s">
        <v>30</v>
      </c>
      <c r="F11" s="12"/>
    </row>
    <row r="12" spans="1:6" ht="59.25" customHeight="1">
      <c r="A12" s="31" t="s">
        <v>16</v>
      </c>
      <c r="B12" s="31" t="s">
        <v>18</v>
      </c>
      <c r="C12" s="32" t="s">
        <v>12</v>
      </c>
      <c r="D12" s="103"/>
      <c r="E12" s="7" t="s">
        <v>43</v>
      </c>
      <c r="F12" s="12"/>
    </row>
    <row r="13" spans="1:6" ht="17.25">
      <c r="A13" s="8">
        <v>1179</v>
      </c>
      <c r="B13" s="90" t="s">
        <v>9</v>
      </c>
      <c r="C13" s="90"/>
      <c r="D13" s="90"/>
      <c r="E13" s="91"/>
      <c r="F13" s="11"/>
    </row>
    <row r="14" spans="1:6" ht="33" customHeight="1">
      <c r="A14" s="92"/>
      <c r="B14" s="13"/>
      <c r="C14" s="33"/>
      <c r="D14" s="36" t="s">
        <v>28</v>
      </c>
      <c r="E14" s="95">
        <f>+E20</f>
        <v>175930.5</v>
      </c>
      <c r="F14" s="11"/>
    </row>
    <row r="15" spans="1:6" ht="17.25">
      <c r="A15" s="93"/>
      <c r="B15" s="13"/>
      <c r="C15" s="17"/>
      <c r="D15" s="14" t="s">
        <v>25</v>
      </c>
      <c r="E15" s="96"/>
      <c r="F15" s="11"/>
    </row>
    <row r="16" spans="1:6" ht="46.5" customHeight="1">
      <c r="A16" s="93"/>
      <c r="B16" s="13"/>
      <c r="C16" s="17"/>
      <c r="D16" s="38" t="s">
        <v>29</v>
      </c>
      <c r="E16" s="96"/>
      <c r="F16" s="11"/>
    </row>
    <row r="17" spans="1:6" ht="28.5">
      <c r="A17" s="93"/>
      <c r="B17" s="13"/>
      <c r="C17" s="17"/>
      <c r="D17" s="14" t="s">
        <v>26</v>
      </c>
      <c r="E17" s="96"/>
      <c r="F17" s="11"/>
    </row>
    <row r="18" spans="1:6" ht="31.5" customHeight="1">
      <c r="A18" s="93"/>
      <c r="B18" s="13"/>
      <c r="C18" s="17"/>
      <c r="D18" s="38" t="s">
        <v>31</v>
      </c>
      <c r="E18" s="97"/>
      <c r="F18" s="11"/>
    </row>
    <row r="19" spans="1:6" ht="28.5">
      <c r="A19" s="93"/>
      <c r="B19" s="16"/>
      <c r="C19" s="16"/>
      <c r="D19" s="16" t="s">
        <v>27</v>
      </c>
      <c r="E19" s="27"/>
      <c r="F19" s="11"/>
    </row>
    <row r="20" spans="1:6" ht="56.25" customHeight="1">
      <c r="A20" s="93"/>
      <c r="B20" s="25" t="s">
        <v>35</v>
      </c>
      <c r="C20" s="25"/>
      <c r="D20" s="38" t="s">
        <v>32</v>
      </c>
      <c r="E20" s="98">
        <f>+'3'!K10</f>
        <v>175930.5</v>
      </c>
      <c r="F20" s="11"/>
    </row>
    <row r="21" spans="1:6" ht="28.5">
      <c r="A21" s="93"/>
      <c r="B21" s="26"/>
      <c r="C21" s="26"/>
      <c r="D21" s="14" t="s">
        <v>17</v>
      </c>
      <c r="E21" s="99"/>
      <c r="F21" s="11"/>
    </row>
    <row r="22" spans="1:6" ht="48.75" customHeight="1">
      <c r="A22" s="93"/>
      <c r="B22" s="26"/>
      <c r="C22" s="26"/>
      <c r="D22" s="38" t="s">
        <v>29</v>
      </c>
      <c r="E22" s="99"/>
      <c r="F22" s="11"/>
    </row>
    <row r="23" spans="1:6" ht="33.75" customHeight="1">
      <c r="A23" s="93"/>
      <c r="B23" s="34"/>
      <c r="C23" s="34"/>
      <c r="D23" s="14" t="s">
        <v>22</v>
      </c>
      <c r="E23" s="99"/>
      <c r="F23" s="11"/>
    </row>
    <row r="24" spans="1:6" ht="53.25" customHeight="1">
      <c r="A24" s="94"/>
      <c r="B24" s="35"/>
      <c r="C24" s="35"/>
      <c r="D24" s="38" t="s">
        <v>44</v>
      </c>
      <c r="E24" s="100"/>
      <c r="F24" s="11"/>
    </row>
  </sheetData>
  <mergeCells count="12">
    <mergeCell ref="D3:E3"/>
    <mergeCell ref="D4:E4"/>
    <mergeCell ref="A6:E6"/>
    <mergeCell ref="B13:E13"/>
    <mergeCell ref="A14:A24"/>
    <mergeCell ref="E14:E18"/>
    <mergeCell ref="E20:E24"/>
    <mergeCell ref="A7:E7"/>
    <mergeCell ref="A8:E8"/>
    <mergeCell ref="A9:E9"/>
    <mergeCell ref="A11:B11"/>
    <mergeCell ref="D11:D12"/>
  </mergeCells>
  <pageMargins left="1.65625" right="0" top="0" bottom="0" header="0" footer="0"/>
  <pageSetup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C2:M15"/>
  <sheetViews>
    <sheetView topLeftCell="A10" zoomScaleNormal="100" workbookViewId="0">
      <selection activeCell="I21" sqref="I21"/>
    </sheetView>
  </sheetViews>
  <sheetFormatPr defaultRowHeight="16.5"/>
  <cols>
    <col min="1" max="2" width="9.140625" style="41"/>
    <col min="3" max="3" width="14.140625" style="41" customWidth="1"/>
    <col min="4" max="5" width="15.7109375" style="41" customWidth="1"/>
    <col min="6" max="6" width="25.5703125" style="41" customWidth="1"/>
    <col min="7" max="7" width="9.140625" style="41"/>
    <col min="8" max="8" width="9.5703125" style="41" customWidth="1"/>
    <col min="9" max="9" width="17.140625" style="41" customWidth="1"/>
    <col min="10" max="10" width="10.140625" style="41" customWidth="1"/>
    <col min="11" max="11" width="17" style="41" customWidth="1"/>
    <col min="12" max="12" width="9.140625" style="41"/>
    <col min="13" max="13" width="19.28515625" style="41" bestFit="1" customWidth="1"/>
    <col min="14" max="16384" width="9.140625" style="41"/>
  </cols>
  <sheetData>
    <row r="2" spans="3:13" ht="17.25">
      <c r="I2" s="74" t="s">
        <v>42</v>
      </c>
      <c r="J2" s="74"/>
      <c r="K2" s="74"/>
    </row>
    <row r="3" spans="3:13" ht="17.25">
      <c r="I3" s="74" t="s">
        <v>41</v>
      </c>
      <c r="J3" s="74"/>
      <c r="K3" s="74"/>
    </row>
    <row r="4" spans="3:13" ht="17.25">
      <c r="I4" s="74" t="s">
        <v>69</v>
      </c>
      <c r="J4" s="74"/>
      <c r="K4" s="74"/>
    </row>
    <row r="5" spans="3:13" ht="15" customHeight="1"/>
    <row r="6" spans="3:13" ht="51.75" customHeight="1">
      <c r="C6" s="104" t="s">
        <v>70</v>
      </c>
      <c r="D6" s="104"/>
      <c r="E6" s="104"/>
      <c r="F6" s="104"/>
      <c r="G6" s="104"/>
      <c r="H6" s="104"/>
      <c r="I6" s="104"/>
      <c r="J6" s="104"/>
      <c r="K6" s="104"/>
    </row>
    <row r="8" spans="3:13" ht="41.25" customHeight="1">
      <c r="C8" s="105" t="s">
        <v>46</v>
      </c>
      <c r="D8" s="105" t="s">
        <v>47</v>
      </c>
      <c r="E8" s="105"/>
      <c r="F8" s="105"/>
      <c r="G8" s="105" t="s">
        <v>30</v>
      </c>
      <c r="H8" s="105"/>
      <c r="I8" s="105"/>
      <c r="J8" s="105"/>
      <c r="K8" s="105"/>
    </row>
    <row r="9" spans="3:13" ht="60" customHeight="1">
      <c r="C9" s="105"/>
      <c r="D9" s="105"/>
      <c r="E9" s="105"/>
      <c r="F9" s="105"/>
      <c r="G9" s="42" t="s">
        <v>48</v>
      </c>
      <c r="H9" s="42" t="s">
        <v>49</v>
      </c>
      <c r="I9" s="42" t="s">
        <v>50</v>
      </c>
      <c r="J9" s="42" t="s">
        <v>51</v>
      </c>
      <c r="K9" s="42" t="s">
        <v>52</v>
      </c>
    </row>
    <row r="10" spans="3:13" ht="38.25" customHeight="1">
      <c r="C10" s="109" t="s">
        <v>56</v>
      </c>
      <c r="D10" s="110"/>
      <c r="E10" s="110"/>
      <c r="F10" s="110"/>
      <c r="G10" s="110"/>
      <c r="H10" s="110"/>
      <c r="I10" s="111"/>
      <c r="J10" s="44"/>
      <c r="K10" s="45">
        <f>+K11</f>
        <v>175930.5</v>
      </c>
      <c r="M10" s="43"/>
    </row>
    <row r="11" spans="3:13">
      <c r="C11" s="46" t="s">
        <v>57</v>
      </c>
      <c r="D11" s="46" t="s">
        <v>58</v>
      </c>
      <c r="E11" s="46" t="s">
        <v>54</v>
      </c>
      <c r="F11" s="106" t="s">
        <v>59</v>
      </c>
      <c r="G11" s="107"/>
      <c r="H11" s="107"/>
      <c r="I11" s="108"/>
      <c r="J11" s="46"/>
      <c r="K11" s="47">
        <f>K12+K14</f>
        <v>175930.5</v>
      </c>
    </row>
    <row r="12" spans="3:13" ht="34.5" customHeight="1">
      <c r="C12" s="48"/>
      <c r="D12" s="112" t="s">
        <v>60</v>
      </c>
      <c r="E12" s="113"/>
      <c r="F12" s="113"/>
      <c r="G12" s="49"/>
      <c r="H12" s="49"/>
      <c r="I12" s="50"/>
      <c r="J12" s="46"/>
      <c r="K12" s="47">
        <f>K13</f>
        <v>172718.7</v>
      </c>
    </row>
    <row r="13" spans="3:13" ht="45.75" customHeight="1">
      <c r="C13" s="54" t="s">
        <v>61</v>
      </c>
      <c r="D13" s="106" t="s">
        <v>62</v>
      </c>
      <c r="E13" s="107"/>
      <c r="F13" s="107"/>
      <c r="G13" s="46" t="s">
        <v>55</v>
      </c>
      <c r="H13" s="51" t="s">
        <v>53</v>
      </c>
      <c r="I13" s="47">
        <f>K13*1000</f>
        <v>172718700</v>
      </c>
      <c r="J13" s="46">
        <v>1</v>
      </c>
      <c r="K13" s="55">
        <v>172718.7</v>
      </c>
    </row>
    <row r="14" spans="3:13" ht="33" customHeight="1">
      <c r="C14" s="46"/>
      <c r="D14" s="113" t="s">
        <v>64</v>
      </c>
      <c r="E14" s="113"/>
      <c r="F14" s="113"/>
      <c r="G14" s="52"/>
      <c r="H14" s="49"/>
      <c r="I14" s="53"/>
      <c r="J14" s="46"/>
      <c r="K14" s="55">
        <f>K15</f>
        <v>3211.8</v>
      </c>
    </row>
    <row r="15" spans="3:13" ht="36" customHeight="1">
      <c r="C15" s="48" t="s">
        <v>63</v>
      </c>
      <c r="D15" s="106" t="s">
        <v>65</v>
      </c>
      <c r="E15" s="107"/>
      <c r="F15" s="108"/>
      <c r="G15" s="46" t="s">
        <v>55</v>
      </c>
      <c r="H15" s="51" t="s">
        <v>53</v>
      </c>
      <c r="I15" s="47">
        <f>K15*1000</f>
        <v>3211800</v>
      </c>
      <c r="J15" s="46">
        <v>1</v>
      </c>
      <c r="K15" s="55">
        <v>3211.8</v>
      </c>
    </row>
  </sheetData>
  <mergeCells count="13">
    <mergeCell ref="D15:F15"/>
    <mergeCell ref="G8:K8"/>
    <mergeCell ref="C10:I10"/>
    <mergeCell ref="F11:I11"/>
    <mergeCell ref="D8:F9"/>
    <mergeCell ref="D13:F13"/>
    <mergeCell ref="D12:F12"/>
    <mergeCell ref="D14:F14"/>
    <mergeCell ref="I2:K2"/>
    <mergeCell ref="I3:K3"/>
    <mergeCell ref="I4:K4"/>
    <mergeCell ref="C6:K6"/>
    <mergeCell ref="C8:C9"/>
  </mergeCells>
  <pageMargins left="0" right="0" top="0" bottom="0" header="0" footer="0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lilit.harutyunyan</dc:creator>
  <cp:lastModifiedBy>User</cp:lastModifiedBy>
  <cp:lastPrinted>2017-03-23T05:10:18Z</cp:lastPrinted>
  <dcterms:created xsi:type="dcterms:W3CDTF">1996-10-14T23:33:28Z</dcterms:created>
  <dcterms:modified xsi:type="dcterms:W3CDTF">2017-04-26T13:37:36Z</dcterms:modified>
</cp:coreProperties>
</file>