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 activeTab="1"/>
  </bookViews>
  <sheets>
    <sheet name="Հավելվ N 1" sheetId="2" r:id="rId1"/>
    <sheet name="Հավելվ N 2-11.1" sheetId="3" r:id="rId2"/>
  </sheets>
  <calcPr calcId="162913"/>
</workbook>
</file>

<file path=xl/calcChain.xml><?xml version="1.0" encoding="utf-8"?>
<calcChain xmlns="http://schemas.openxmlformats.org/spreadsheetml/2006/main">
  <c r="J134" i="2" l="1"/>
  <c r="I134" i="2"/>
  <c r="H134" i="2"/>
  <c r="G134" i="2"/>
  <c r="J132" i="2"/>
  <c r="I132" i="2"/>
  <c r="H132" i="2"/>
  <c r="G132" i="2"/>
  <c r="J130" i="2"/>
  <c r="I130" i="2"/>
  <c r="H130" i="2"/>
  <c r="G130" i="2"/>
  <c r="J128" i="2"/>
  <c r="I128" i="2"/>
  <c r="H128" i="2"/>
  <c r="G128" i="2"/>
  <c r="J126" i="2"/>
  <c r="I126" i="2"/>
  <c r="H126" i="2"/>
  <c r="G126" i="2"/>
  <c r="J124" i="2"/>
  <c r="I124" i="2"/>
  <c r="H124" i="2"/>
  <c r="G124" i="2"/>
  <c r="J122" i="2"/>
  <c r="I122" i="2"/>
  <c r="H122" i="2"/>
  <c r="G122" i="2"/>
  <c r="J120" i="2"/>
  <c r="I120" i="2"/>
  <c r="H120" i="2"/>
  <c r="G120" i="2"/>
  <c r="J118" i="2"/>
  <c r="I118" i="2"/>
  <c r="H118" i="2"/>
  <c r="G118" i="2"/>
  <c r="J116" i="2"/>
  <c r="I116" i="2"/>
  <c r="H116" i="2"/>
  <c r="G116" i="2"/>
  <c r="J114" i="2"/>
  <c r="I114" i="2"/>
  <c r="H114" i="2"/>
  <c r="G114" i="2"/>
  <c r="J112" i="2"/>
  <c r="I112" i="2"/>
  <c r="H112" i="2"/>
  <c r="G112" i="2"/>
  <c r="J110" i="2"/>
  <c r="I110" i="2"/>
  <c r="H110" i="2"/>
  <c r="G110" i="2"/>
  <c r="J108" i="2"/>
  <c r="I108" i="2"/>
  <c r="H108" i="2"/>
  <c r="G108" i="2"/>
  <c r="J106" i="2"/>
  <c r="I106" i="2"/>
  <c r="H106" i="2"/>
  <c r="G106" i="2"/>
  <c r="J104" i="2"/>
  <c r="I104" i="2"/>
  <c r="H104" i="2"/>
  <c r="G104" i="2"/>
  <c r="J102" i="2"/>
  <c r="I102" i="2"/>
  <c r="H102" i="2"/>
  <c r="G102" i="2"/>
  <c r="J100" i="2"/>
  <c r="I100" i="2"/>
  <c r="H100" i="2"/>
  <c r="G100" i="2"/>
  <c r="J98" i="2"/>
  <c r="I98" i="2"/>
  <c r="H98" i="2"/>
  <c r="G98" i="2"/>
  <c r="J96" i="2"/>
  <c r="I96" i="2"/>
  <c r="H96" i="2"/>
  <c r="G96" i="2"/>
  <c r="J94" i="2"/>
  <c r="I94" i="2"/>
  <c r="H94" i="2"/>
  <c r="G94" i="2"/>
  <c r="J92" i="2"/>
  <c r="I92" i="2"/>
  <c r="H92" i="2"/>
  <c r="G92" i="2"/>
  <c r="J90" i="2"/>
  <c r="I90" i="2"/>
  <c r="H90" i="2"/>
  <c r="G90" i="2"/>
  <c r="J88" i="2"/>
  <c r="I88" i="2"/>
  <c r="H88" i="2"/>
  <c r="G88" i="2"/>
  <c r="J86" i="2"/>
  <c r="I86" i="2"/>
  <c r="H86" i="2"/>
  <c r="G86" i="2"/>
  <c r="J84" i="2"/>
  <c r="I84" i="2"/>
  <c r="H84" i="2"/>
  <c r="G84" i="2"/>
  <c r="J82" i="2"/>
  <c r="I82" i="2"/>
  <c r="H82" i="2"/>
  <c r="G82" i="2"/>
  <c r="J80" i="2"/>
  <c r="I80" i="2"/>
  <c r="H80" i="2"/>
  <c r="G80" i="2"/>
  <c r="J78" i="2"/>
  <c r="I78" i="2"/>
  <c r="H78" i="2"/>
  <c r="G78" i="2"/>
  <c r="J76" i="2"/>
  <c r="I76" i="2"/>
  <c r="H76" i="2"/>
  <c r="G76" i="2"/>
  <c r="J74" i="2"/>
  <c r="I74" i="2"/>
  <c r="H74" i="2"/>
  <c r="G74" i="2"/>
  <c r="J72" i="2"/>
  <c r="I72" i="2"/>
  <c r="H72" i="2"/>
  <c r="G72" i="2"/>
  <c r="J70" i="2"/>
  <c r="I70" i="2"/>
  <c r="H70" i="2"/>
  <c r="G70" i="2"/>
  <c r="J68" i="2"/>
  <c r="I68" i="2"/>
  <c r="H68" i="2"/>
  <c r="G68" i="2"/>
  <c r="J66" i="2"/>
  <c r="I66" i="2"/>
  <c r="H66" i="2"/>
  <c r="G66" i="2"/>
  <c r="J64" i="2"/>
  <c r="I64" i="2"/>
  <c r="H64" i="2"/>
  <c r="G64" i="2"/>
  <c r="J62" i="2"/>
  <c r="I62" i="2"/>
  <c r="H62" i="2"/>
  <c r="G62" i="2"/>
  <c r="J60" i="2"/>
  <c r="I60" i="2"/>
  <c r="H60" i="2"/>
  <c r="G60" i="2"/>
  <c r="J58" i="2"/>
  <c r="I58" i="2"/>
  <c r="H58" i="2"/>
  <c r="G58" i="2"/>
  <c r="J56" i="2"/>
  <c r="I56" i="2"/>
  <c r="H56" i="2"/>
  <c r="G56" i="2"/>
  <c r="J54" i="2"/>
  <c r="I54" i="2"/>
  <c r="H54" i="2"/>
  <c r="G54" i="2"/>
  <c r="J52" i="2"/>
  <c r="I52" i="2"/>
  <c r="H52" i="2"/>
  <c r="G52" i="2"/>
  <c r="J50" i="2"/>
  <c r="I50" i="2"/>
  <c r="H50" i="2"/>
  <c r="G50" i="2"/>
  <c r="J49" i="2"/>
  <c r="I49" i="2"/>
  <c r="H49" i="2"/>
  <c r="G49" i="2"/>
  <c r="J48" i="2"/>
  <c r="I48" i="2"/>
  <c r="H48" i="2"/>
  <c r="G48" i="2"/>
  <c r="J46" i="2"/>
  <c r="I46" i="2"/>
  <c r="H46" i="2"/>
  <c r="G46" i="2"/>
  <c r="J44" i="2"/>
  <c r="I44" i="2"/>
  <c r="H44" i="2"/>
  <c r="G44" i="2"/>
  <c r="J42" i="2"/>
  <c r="I42" i="2"/>
  <c r="H42" i="2"/>
  <c r="G42" i="2"/>
  <c r="J40" i="2"/>
  <c r="I40" i="2"/>
  <c r="H40" i="2"/>
  <c r="G40" i="2"/>
  <c r="J38" i="2"/>
  <c r="I38" i="2"/>
  <c r="H38" i="2"/>
  <c r="G38" i="2"/>
  <c r="J36" i="2"/>
  <c r="I36" i="2"/>
  <c r="H36" i="2"/>
  <c r="G36" i="2"/>
  <c r="J34" i="2"/>
  <c r="I34" i="2"/>
  <c r="H34" i="2"/>
  <c r="G34" i="2"/>
  <c r="J32" i="2"/>
  <c r="I32" i="2"/>
  <c r="H32" i="2"/>
  <c r="G32" i="2"/>
  <c r="J30" i="2"/>
  <c r="I30" i="2"/>
  <c r="H30" i="2"/>
  <c r="G30" i="2"/>
  <c r="J28" i="2"/>
  <c r="I28" i="2"/>
  <c r="H28" i="2"/>
  <c r="G28" i="2"/>
  <c r="J26" i="2"/>
  <c r="I26" i="2"/>
  <c r="H26" i="2"/>
  <c r="G26" i="2"/>
  <c r="J24" i="2"/>
  <c r="I24" i="2"/>
  <c r="H24" i="2"/>
  <c r="G24" i="2"/>
  <c r="J22" i="2"/>
  <c r="I22" i="2"/>
  <c r="H22" i="2"/>
  <c r="G22" i="2"/>
  <c r="J20" i="2"/>
  <c r="I20" i="2"/>
  <c r="H20" i="2"/>
  <c r="G20" i="2"/>
  <c r="J18" i="2"/>
  <c r="I18" i="2"/>
  <c r="H18" i="2"/>
  <c r="G18" i="2"/>
  <c r="J16" i="2"/>
  <c r="I16" i="2"/>
  <c r="H16" i="2"/>
  <c r="G16" i="2"/>
  <c r="J14" i="2"/>
  <c r="I14" i="2"/>
  <c r="H14" i="2"/>
  <c r="G14" i="2"/>
  <c r="J12" i="2"/>
  <c r="I12" i="2"/>
  <c r="I11" i="2" s="1"/>
  <c r="H12" i="2"/>
  <c r="H11" i="2" s="1"/>
  <c r="G12" i="2"/>
  <c r="G11" i="2" s="1"/>
  <c r="J11" i="2"/>
</calcChain>
</file>

<file path=xl/sharedStrings.xml><?xml version="1.0" encoding="utf-8"?>
<sst xmlns="http://schemas.openxmlformats.org/spreadsheetml/2006/main" count="1744" uniqueCount="232">
  <si>
    <t>Ծրագրային դասիչը</t>
  </si>
  <si>
    <t>Առաջին եռամսյակ</t>
  </si>
  <si>
    <t xml:space="preserve">Առաջին կիսամյակ </t>
  </si>
  <si>
    <t>Ինն ամիս</t>
  </si>
  <si>
    <t>Տարի</t>
  </si>
  <si>
    <t>Ծրագիր</t>
  </si>
  <si>
    <t>Միջոց առում</t>
  </si>
  <si>
    <t>հազար դրամներով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</si>
  <si>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</si>
  <si>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Գործառնական դասիչը</t>
  </si>
  <si>
    <t>Բաժին</t>
  </si>
  <si>
    <t>Խումբ</t>
  </si>
  <si>
    <t>Դաս</t>
  </si>
  <si>
    <t>Պետական հիմնարկների և կազմակերպությունների աշխատողների սոցիալական փաթեթով ապահովում</t>
  </si>
  <si>
    <t>Այդ թվում՝ ըստ կատարողների</t>
  </si>
  <si>
    <t>ՀՀ վարչապետի աշխատակազմ</t>
  </si>
  <si>
    <t>Մարդու իրավունքների պաշտպանի աշխատակազմ</t>
  </si>
  <si>
    <t>Ծրագրի դասիչը</t>
  </si>
  <si>
    <t>Միջոցառման դասիչը</t>
  </si>
  <si>
    <t>Առաջին կիսամյակ</t>
  </si>
  <si>
    <t>Միջոցառման անվանումը՝</t>
  </si>
  <si>
    <t>Նկարագրությունը՝</t>
  </si>
  <si>
    <t>Պետական հիմնարկների և կազմակերպությունների աշխատողների հիպոթեքային վարկի ամսական վճարի, ուսման վճարի և հանգստի ապահովման գծով ծախսերի փոխհատուցում</t>
  </si>
  <si>
    <t>Միջոցառման տեսակը՝</t>
  </si>
  <si>
    <t>Տրանսֆերտների տրամադրում</t>
  </si>
  <si>
    <t>Շահառուների ընտրության չափանիշները</t>
  </si>
  <si>
    <t>Արդյունքի չափորոշիչներ</t>
  </si>
  <si>
    <t>Միջոցառման վրա կատարվող ծախսը (հազար դրամ)</t>
  </si>
  <si>
    <t>ՀԱՅԱՍՏԱՆԻ ՀԱՆՐԱՊԵՏՈՒԹՅԱՆ ԿԱՌԱՎԱՐՈՒԹՅԱՆ 2018 ԹՎԱԿԱՆԻ ԴԵԿՏԵՄԲԵՐԻ 27-Ի N 1515-Ն ՈՐՈՇՄԱՆ  N 11.1 ՀԱՎԵԼՎԱԾԻ N 11.1.1 ԱՂՅՈՒՍԱԿՈՒՄ ԿԱՏԱՐՎՈՂ ԼՐԱՑՈՒՄՆԵՐԸ</t>
  </si>
  <si>
    <t>Ծրագրի անվանումը</t>
  </si>
  <si>
    <t>Ծրագրի միջոցառումները</t>
  </si>
  <si>
    <t>Ծրագրի դասիչը՝</t>
  </si>
  <si>
    <t>Պետական հիմնարկների և կազմակերպությունների աշխատակիցներ</t>
  </si>
  <si>
    <t>Պետական հիմնարկների և կազմակերպությունների աշխատակիցների քանակ, մարդ</t>
  </si>
  <si>
    <t>Միջոցառումն իրականացնողի անվանումը</t>
  </si>
  <si>
    <t>ՀԱՅԱՍՏԱՆԻ ՀԱՆՐԱՊԵՏՈՒԹՅԱՆ ԿԱՌԱՎԱՐՈՒԹՅԱՆ 2018 ԹՎԱԿԱՆԻ ԴԵԿՏԵՄԲԵՐԻ 27-Ի N 1515-Ն ՈՐՈՇՄԱՆ  N 11.1 ՀԱՎԵԼՎԱԾԻ N 11.1.2 ԱՂՅՈՒՍԱԿՈՒՄ ԿԱՏԱՐՎՈՂ ԼՐԱՑՈՒՄՆԵՐԸ</t>
  </si>
  <si>
    <t>ՀԱՅԱՍՏԱՆԻ ՀԱՆՐԱՊԵՏՈՒԹՅԱՆ ԿԱՌԱՎԱՐՈՒԹՅԱՆ 2018 ԹՎԱԿԱՆԻ ԴԵԿՏԵՄԲԵՐԻ 27-Ի N 1515-Ն ՈՐՈՇՄԱՆ  N 11.1 ՀԱՎԵԼՎԱԾԻ N 11.1.3 ԱՂՅՈՒՍԱԿՈՒՄ ԿԱՏԱՐՎՈՂ ԼՐԱՑՈՒՄՆԵՐԸ</t>
  </si>
  <si>
    <t>ՀԱՅԱՍՏԱՆԻ ՀԱՆՐԱՊԵՏՈՒԹՅԱՆ ԿԱՌԱՎԱՐՈՒԹՅԱՆ 2018 ԹՎԱԿԱՆԻ ԴԵԿՏԵՄԲԵՐԻ 27-Ի N 1515-Ն ՈՐՈՇՄԱՆ  N 11.1 ՀԱՎԵԼՎԱԾԻ N 11.1.4 ԱՂՅՈՒՍԱԿՈՒՄ ԿԱՏԱՐՎՈՂ ԼՐԱՑՈՒՄՆԵՐԸ</t>
  </si>
  <si>
    <t>ՀԱՅԱՍՏԱՆԻ ՀԱՆՐԱՊԵՏՈՒԹՅԱՆ ԿԱՌԱՎԱՐՈՒԹՅԱՆ 2018 ԹՎԱԿԱՆԻ ԴԵԿՏԵՄԲԵՐԻ 27-Ի N 1515-Ն ՈՐՈՇՄԱՆ  N 11.1 ՀԱՎԵԼՎԱԾԻ N 11.1.5 ԱՂՅՈՒՍԱԿՈՒՄ ԿԱՏԱՐՎՈՂ ԼՐԱՑՈՒՄՆԵՐԸ</t>
  </si>
  <si>
    <t>Կոռուպցիայի կանխարգելման հանձնաժողով</t>
  </si>
  <si>
    <t>Այլ մարմիններ</t>
  </si>
  <si>
    <t>ՀԱՅԱՍՏԱՆԻ ՀԱՆՐԱՊԵՏՈՒԹՅԱՆ ԿԱՌԱՎԱՐՈՒԹՅԱՆ 2018 ԹՎԱԿԱՆԻ ԴԵԿՏԵՄԲԵՐԻ 27-Ի N 1515-Ն ՈՐՈՇՄԱՆ  N 11.1 ՀԱՎԵԼՎԱԾԻ N 11.1.6 ԱՂՅՈՒՍԱԿՈՒՄ ԿԱՏԱՐՎՈՂ ԼՐԱՑՈՒՄՆԵՐԸ</t>
  </si>
  <si>
    <t>ՀԱՅԱՍՏԱՆԻ ՀԱՆՐԱՊԵՏՈՒԹՅԱՆ ԿԱՌԱՎԱՐՈՒԹՅԱՆ 2018 ԹՎԱԿԱՆԻ ԴԵԿՏԵՄԲԵՐԻ 27-Ի N 1515-Ն ՈՐՈՇՄԱՆ  N 11.1 ՀԱՎԵԼՎԱԾԻ N 11.1.7 ԱՂՅՈՒՍԱԿՈՒՄ ԿԱՏԱՐՎՈՂ ԼՐԱՑՈՒՄՆԵՐԸ</t>
  </si>
  <si>
    <t>ՀԱՅԱՍՏԱՆԻ ՀԱՆՐԱՊԵՏՈՒԹՅԱՆ ԿԱՌԱՎԱՐՈՒԹՅԱՆ 2018 ԹՎԱԿԱՆԻ ԴԵԿՏԵՄԲԵՐԻ 27-Ի N 1515-Ն ՈՐՈՇՄԱՆ  N 11.1 ՀԱՎԵԼՎԱԾԻ N 11.1.8 ԱՂՅՈՒՍԱԿՈՒՄ ԿԱՏԱՐՎՈՂ ԼՐԱՑՈՒՄՆԵՐԸ</t>
  </si>
  <si>
    <t>ՀԱՅԱՍՏԱՆԻ ՀԱՆՐԱՊԵՏՈՒԹՅԱՆ ԿԱՌԱՎԱՐՈՒԹՅԱՆ 2018 ԹՎԱԿԱՆԻ ԴԵԿՏԵՄԲԵՐԻ 27-Ի N 1515-Ն ՈՐՈՇՄԱՆ  N 11.1 ՀԱՎԵԼՎԱԾԻ N 11.1.9 ԱՂՅՈՒՍԱԿՈՒՄ ԿԱՏԱՐՎՈՂ ԼՐԱՑՈՒՄՆԵՐԸ</t>
  </si>
  <si>
    <t>ՀԱՅԱՍՏԱՆԻ ՀԱՆՐԱՊԵՏՈՒԹՅԱՆ ԿԱՌԱՎԱՐՈՒԹՅԱՆ 2018 ԹՎԱԿԱՆԻ ԴԵԿՏԵՄԲԵՐԻ 27-Ի N 1515-Ն ՈՐՈՇՄԱՆ  N 11.1 ՀԱՎԵԼՎԱԾԻ N 11.1.10 ԱՂՅՈՒՍԱԿՈՒՄ ԿԱՏԱՐՎՈՂ ԼՐԱՑՈՒՄՆԵՐԸ</t>
  </si>
  <si>
    <t>ՀԱՅԱՍՏԱՆԻ ՀԱՆՐԱՊԵՏՈՒԹՅԱՆ ԿԱՌԱՎԱՐՈՒԹՅԱՆ 2018 ԹՎԱԿԱՆԻ ԴԵԿՏԵՄԲԵՐԻ 27-Ի N 1515-Ն ՈՐՈՇՄԱՆ  N 11.1 ՀԱՎԵԼՎԱԾԻ N 11.1.11 ԱՂՅՈՒՍԱԿՈՒՄ ԿԱՏԱՐՎՈՂ ԼՐԱՑՈՒՄՆԵՐԸ</t>
  </si>
  <si>
    <t>ՀԱՅԱՍՏԱՆԻ ՀԱՆՐԱՊԵՏՈՒԹՅԱՆ ԿԱՌԱՎԱՐՈՒԹՅԱՆ 2018 ԹՎԱԿԱՆԻ ԴԵԿՏԵՄԲԵՐԻ 27-Ի N 1515-Ն ՈՐՈՇՄԱՆ  N 11.1 ՀԱՎԵԼՎԱԾԻ N 11.1.12 ԱՂՅՈՒՍԱԿՈՒՄ ԿԱՏԱՐՎՈՂ ԼՐԱՑՈՒՄՆԵՐԸ</t>
  </si>
  <si>
    <t>ՀԱՅԱՍՏԱՆԻ ՀԱՆՐԱՊԵՏՈՒԹՅԱՆ ԿԱՌԱՎԱՐՈՒԹՅԱՆ 2018 ԹՎԱԿԱՆԻ ԴԵԿՏԵՄԲԵՐԻ 27-Ի N 1515-Ն ՈՐՈՇՄԱՆ  N 11.1 ՀԱՎԵԼՎԱԾԻ N 11.1.13 ԱՂՅՈՒՍԱԿՈՒՄ ԿԱՏԱՐՎՈՂ ԼՐԱՑՈՒՄՆԵՐԸ</t>
  </si>
  <si>
    <t>ՀԱՅԱՍՏԱՆԻ ՀԱՆՐԱՊԵՏՈՒԹՅԱՆ ԿԱՌԱՎԱՐՈՒԹՅԱՆ 2018 ԹՎԱԿԱՆԻ ԴԵԿՏԵՄԲԵՐԻ 27-Ի N 1515-Ն ՈՐՈՇՄԱՆ  N 11.1 ՀԱՎԵԼՎԱԾԻ N 11.1.14 ԱՂՅՈՒՍԱԿՈՒՄ ԿԱՏԱՐՎՈՂ ԼՐԱՑՈՒՄՆԵՐԸ</t>
  </si>
  <si>
    <t>ՀԱՅԱՍՏԱՆԻ ՀԱՆՐԱՊԵՏՈՒԹՅԱՆ ԿԱՌԱՎԱՐՈՒԹՅԱՆ 2018 ԹՎԱԿԱՆԻ ԴԵԿՏԵՄԲԵՐԻ 27-Ի N 1515-Ն ՈՐՈՇՄԱՆ  N 11.1 ՀԱՎԵԼՎԱԾԻ N 11.1.15 ԱՂՅՈՒՍԱԿՈՒՄ ԿԱՏԱՐՎՈՂ ԼՐԱՑՈՒՄՆԵՐԸ</t>
  </si>
  <si>
    <t>ՀԱՅԱՍՏԱՆԻ ՀԱՆՐԱՊԵՏՈՒԹՅԱՆ ԿԱՌԱՎԱՐՈՒԹՅԱՆ 2018 ԹՎԱԿԱՆԻ ԴԵԿՏԵՄԲԵՐԻ 27-Ի N 1515-Ն ՈՐՈՇՄԱՆ  N 11.1 ՀԱՎԵԼՎԱԾԻ N 11.1.16 ԱՂՅՈՒՍԱԿՈՒՄ ԿԱՏԱՐՎՈՂ ԼՐԱՑՈՒՄՆԵՐԸ</t>
  </si>
  <si>
    <t>ՀԱՅԱՍՏԱՆԻ ՀԱՆՐԱՊԵՏՈՒԹՅԱՆ ԿԱՌԱՎԱՐՈՒԹՅԱՆ 2018 ԹՎԱԿԱՆԻ ԴԵԿՏԵՄԲԵՐԻ 27-Ի N 1515-Ն ՈՐՈՇՄԱՆ  N 11.1 ՀԱՎԵԼՎԱԾԻ N 11.1.17 ԱՂՅՈՒՍԱԿՈՒՄ ԿԱՏԱՐՎՈՂ ԼՐԱՑՈՒՄՆԵՐԸ</t>
  </si>
  <si>
    <t>ՀԱՅԱՍՏԱՆԻ ՀԱՆՐԱՊԵՏՈՒԹՅԱՆ ԿԱՌԱՎԱՐՈՒԹՅԱՆ 2018 ԹՎԱԿԱՆԻ ԴԵԿՏԵՄԲԵՐԻ 27-Ի N 1515-Ն ՈՐՈՇՄԱՆ  N 11.1 ՀԱՎԵԼՎԱԾԻ N 11.1.20 ԱՂՅՈՒՍԱԿՈՒՄ ԿԱՏԱՐՎՈՂ ԼՐԱՑՈՒՄՆԵՐԸ</t>
  </si>
  <si>
    <t>ՀԱՅԱՍՏԱՆԻ ՀԱՆՐԱՊԵՏՈՒԹՅԱՆ ԿԱՌԱՎԱՐՈՒԹՅԱՆ 2018 ԹՎԱԿԱՆԻ ԴԵԿՏԵՄԲԵՐԻ 27-Ի N 1515-Ն ՈՐՈՇՄԱՆ  N 11.1 ՀԱՎԵԼՎԱԾԻ N 11.1.21 ԱՂՅՈՒՍԱԿՈՒՄ ԿԱՏԱՐՎՈՂ ԼՐԱՑՈՒՄՆԵՐԸ</t>
  </si>
  <si>
    <t>ՀԱՅԱՍՏԱՆԻ ՀԱՆՐԱՊԵՏՈՒԹՅԱՆ ԿԱՌԱՎԱՐՈՒԹՅԱՆ 2018 ԹՎԱԿԱՆԻ ԴԵԿՏԵՄԲԵՐԻ 27-Ի N 1515-Ն ՈՐՈՇՄԱՆ  N 11.1 ՀԱՎԵԼՎԱԾԻ N 11.1.22 ԱՂՅՈՒՍԱԿՈՒՄ ԿԱՏԱՐՎՈՂ ԼՐԱՑՈՒՄՆԵՐԸ</t>
  </si>
  <si>
    <t>ՀԱՅԱՍՏԱՆԻ ՀԱՆՐԱՊԵՏՈՒԹՅԱՆ ԿԱՌԱՎԱՐՈՒԹՅԱՆ 2018 ԹՎԱԿԱՆԻ ԴԵԿՏԵՄԲԵՐԻ 27-Ի N 1515-Ն ՈՐՈՇՄԱՆ  N 11.1 ՀԱՎԵԼՎԱԾԻ N 11.1.23 ԱՂՅՈՒՍԱԿՈՒՄ ԿԱՏԱՐՎՈՂ ԼՐԱՑՈՒՄՆԵՐԸ</t>
  </si>
  <si>
    <t>ՀԱՅԱՍՏԱՆԻ ՀԱՆՐԱՊԵՏՈՒԹՅԱՆ ԿԱՌԱՎԱՐՈՒԹՅԱՆ 2018 ԹՎԱԿԱՆԻ ԴԵԿՏԵՄԲԵՐԻ 27-Ի N 1515-Ն ՈՐՈՇՄԱՆ  N 11.1 ՀԱՎԵԼՎԱԾԻ N 11.1.25 ԱՂՅՈՒՍԱԿՈՒՄ ԿԱՏԱՐՎՈՂ ԼՐԱՑՈՒՄՆԵՐԸ</t>
  </si>
  <si>
    <t>ՀԱՅԱՍՏԱՆԻ ՀԱՆՐԱՊԵՏՈՒԹՅԱՆ ԿԱՌԱՎԱՐՈՒԹՅԱՆ 2018 ԹՎԱԿԱՆԻ ԴԵԿՏԵՄԲԵՐԻ 27-Ի N 1515-Ն ՈՐՈՇՄԱՆ  N 11.1 ՀԱՎԵԼՎԱԾԻ N 11.1.24 ԱՂՅՈՒՍԱԿՈՒՄ ԿԱՏԱՐՎՈՂ ԼՐԱՑՈՒՄՆԵՐԸ</t>
  </si>
  <si>
    <t>ՀԱՅԱՍՏԱՆԻ ՀԱՆՐԱՊԵՏՈՒԹՅԱՆ ԿԱՌԱՎԱՐՈՒԹՅԱՆ 2018 ԹՎԱԿԱՆԻ ԴԵԿՏԵՄԲԵՐԻ 27-Ի N 1515-Ն ՈՐՈՇՄԱՆ  N 11.1 ՀԱՎԵԼՎԱԾԻ N 11.1.26 ԱՂՅՈՒՍԱԿՈՒՄ ԿԱՏԱՐՎՈՂ ԼՐԱՑՈՒՄՆԵՐԸ</t>
  </si>
  <si>
    <t>ՀԱՅԱՍՏԱՆԻ ՀԱՆՐԱՊԵՏՈՒԹՅԱՆ ԿԱՌԱՎԱՐՈՒԹՅԱՆ 2018 ԹՎԱԿԱՆԻ ԴԵԿՏԵՄԲԵՐԻ 27-Ի N 1515-Ն ՈՐՈՇՄԱՆ  N 11.1 ՀԱՎԵԼՎԱԾԻ N 11.1.19 ԱՂՅՈՒՍԱԿՈՒՄ ԿԱՏԱՐՎՈՂ ՓՈՓՈԽՈՒԹՅՈՒՆՆԵՐԸ</t>
  </si>
  <si>
    <t>ՀԱՅԱՍՏԱՆԻ ՀԱՆՐԱՊԵՏՈՒԹՅԱՆ ԿԱՌԱՎԱՐՈՒԹՅԱՆ 2018 ԹՎԱԿԱՆԻ ԴԵԿՏԵՄԲԵՐԻ 27-Ի N 1515-Ն ՈՐՈՇՄԱՆ  N 11.1 ՀԱՎԵԼՎԱԾԻ N 11.1.27 ԱՂՅՈՒՍԱԿՈՒՄ ԿԱՏԱՐՎՈՂ ԼՐԱՑՈՒՄՆԵՐԸ</t>
  </si>
  <si>
    <t>ՀԱՅԱՍՏԱՆԻ ՀԱՆՐԱՊԵՏՈՒԹՅԱՆ ԿԱՌԱՎԱՐՈՒԹՅԱՆ 2018 ԹՎԱԿԱՆԻ ԴԵԿՏԵՄԲԵՐԻ 27-Ի N 1515-Ն ՈՐՈՇՄԱՆ  N 11.1 ՀԱՎԵԼՎԱԾԻ N 11.1.28 ԱՂՅՈՒՍԱԿՈՒՄ ԿԱՏԱՐՎՈՂ ԼՐԱՑՈՒՄՆԵՐԸ</t>
  </si>
  <si>
    <t>ՀԱՅԱՍՏԱՆԻ ՀԱՆՐԱՊԵՏՈՒԹՅԱՆ ԿԱՌԱՎԱՐՈՒԹՅԱՆ 2018 ԹՎԱԿԱՆԻ ԴԵԿՏԵՄԲԵՐԻ 27-Ի N 1515-Ն ՈՐՈՇՄԱՆ  N 11.1 ՀԱՎԵԼՎԱԾԻ N 11.1.29 ԱՂՅՈՒՍԱԿՈՒՄ ԿԱՏԱՐՎՈՂ ԼՐԱՑՈՒՄՆԵՐԸ</t>
  </si>
  <si>
    <t>ՀԱՅԱՍՏԱՆԻ ՀԱՆՐԱՊԵՏՈՒԹՅԱՆ ԿԱՌԱՎԱՐՈՒԹՅԱՆ 2018 ԹՎԱԿԱՆԻ ԴԵԿՏԵՄԲԵՐԻ 27-Ի N 1515-Ն ՈՐՈՇՄԱՆ  N 11.1 ՀԱՎԵԼՎԱԾԻ N 11.1.30 ԱՂՅՈՒՍԱԿՈՒՄ ԿԱՏԱՐՎՈՂ ԼՐԱՑՈՒՄՆԵՐԸ</t>
  </si>
  <si>
    <t>ՀԱՅԱՍՏԱՆԻ ՀԱՆՐԱՊԵՏՈՒԹՅԱՆ ԿԱՌԱՎԱՐՈՒԹՅԱՆ 2018 ԹՎԱԿԱՆԻ ԴԵԿՏԵՄԲԵՐԻ 27-Ի N 1515-Ն ՈՐՈՇՄԱՆ  N 11.1 ՀԱՎԵԼՎԱԾԻ N 11.1.31 ԱՂՅՈՒՍԱԿՈՒՄ ԿԱՏԱՐՎՈՂ ԼՐԱՑՈՒՄՆԵՐԸ</t>
  </si>
  <si>
    <t>ՀԱՅԱՍՏԱՆԻ ՀԱՆՐԱՊԵՏՈՒԹՅԱՆ ԿԱՌԱՎԱՐՈՒԹՅԱՆ 2018 ԹՎԱԿԱՆԻ ԴԵԿՏԵՄԲԵՐԻ 27-Ի N 1515-Ն ՈՐՈՇՄԱՆ  N 11.1 ՀԱՎԵԼՎԱԾԻ N 11.1.32 ԱՂՅՈՒՍԱԿՈՒՄ ԿԱՏԱՐՎՈՂ ԼՐԱՑՈՒՄՆԵՐԸ</t>
  </si>
  <si>
    <t>Հեռուստատեսության և ռադիոյի հանձնաժողով</t>
  </si>
  <si>
    <t>ՀԱՅԱՍՏԱՆԻ ՀԱՆՐԱՊԵՏՈՒԹՅԱՆ ԿԱՌԱՎԱՐՈՒԹՅԱՆ 2018 ԹՎԱԿԱՆԻ ԴԵԿՏԵՄԲԵՐԻ 27-Ի N 1515-Ն ՈՐՈՇՄԱՆ  N 11.1 ՀԱՎԵԼՎԱԾԻ N 11.1.33 ԱՂՅՈՒՍԱԿՈՒՄ ԿԱՏԱՐՎՈՂ ԼՐԱՑՈՒՄՆԵՐԸ</t>
  </si>
  <si>
    <t>ՀԱՅԱՍՏԱՆԻ ՀԱՆՐԱՊԵՏՈՒԹՅԱՆ ԿԱՌԱՎԱՐՈՒԹՅԱՆ 2018 ԹՎԱԿԱՆԻ ԴԵԿՏԵՄԲԵՐԻ 27-Ի N 1515-Ն ՈՐՈՇՄԱՆ  N 11.1 ՀԱՎԵԼՎԱԾԻ N 11.1.34 ԱՂՅՈՒՍԱԿՈՒՄ ԿԱՏԱՐՎՈՂ ԼՐԱՑՈՒՄՆԵՐԸ</t>
  </si>
  <si>
    <t>ՀԱՅԱՍՏԱՆԻ ՀԱՆՐԱՊԵՏՈՒԹՅԱՆ ԿԱՌԱՎԱՐՈՒԹՅԱՆ 2018 ԹՎԱԿԱՆԻ ԴԵԿՏԵՄԲԵՐԻ 27-Ի N 1515-Ն ՈՐՈՇՄԱՆ  N 11.1 ՀԱՎԵԼՎԱԾԻ N 11.1.35 ԱՂՅՈՒՍԱԿՈՒՄ ԿԱՏԱՐՎՈՂ ԼՐԱՑՈՒՄՆԵՐԸ</t>
  </si>
  <si>
    <t>ՀԱՅԱՍՏԱՆԻ ՀԱՆՐԱՊԵՏՈՒԹՅԱՆ ԿԱՌԱՎԱՐՈՒԹՅԱՆ 2018 ԹՎԱԿԱՆԻ ԴԵԿՏԵՄԲԵՐԻ 27-Ի N 1515-Ն ՈՐՈՇՄԱՆ  N 11.1 ՀԱՎԵԼՎԱԾԻ N 11.1.36 ԱՂՅՈՒՍԱԿՈՒՄ ԿԱՏԱՐՎՈՂ ԼՐԱՑՈՒՄՆԵՐԸ</t>
  </si>
  <si>
    <t>ՀԱՅԱՍՏԱՆԻ ՀԱՆՐԱՊԵՏՈՒԹՅԱՆ ԿԱՌԱՎԱՐՈՒԹՅԱՆ 2018 ԹՎԱԿԱՆԻ ԴԵԿՏԵՄԲԵՐԻ 27-Ի N 1515-Ն ՈՐՈՇՄԱՆ  N 11.1 ՀԱՎԵԼՎԱԾԻ N 11.1.37 ԱՂՅՈՒՍԱԿՈՒՄ ԿԱՏԱՐՎՈՂ ԼՐԱՑՈՒՄՆԵՐԸ</t>
  </si>
  <si>
    <t>ՀԱՅԱՍՏԱՆԻ ՀԱՆՐԱՊԵՏՈՒԹՅԱՆ ԿԱՌԱՎԱՐՈՒԹՅԱՆ 2018 ԹՎԱԿԱՆԻ ԴԵԿՏԵՄԲԵՐԻ 27-Ի N 1515-Ն ՈՐՈՇՄԱՆ  N 11.1 ՀԱՎԵԼՎԱԾԻ N 11.1.40 ԱՂՅՈՒՍԱԿՈՒՄ ԿԱՏԱՐՎՈՂ ԼՐԱՑՈՒՄՆԵՐԸ</t>
  </si>
  <si>
    <t>ՀԱՅԱՍՏԱՆԻ ՀԱՆՐԱՊԵՏՈՒԹՅԱՆ ԿԱՌԱՎԱՐՈՒԹՅԱՆ 2018 ԹՎԱԿԱՆԻ ԴԵԿՏԵՄԲԵՐԻ 27-Ի N 1515-Ն ՈՐՈՇՄԱՆ  N 11.1 ՀԱՎԵԼՎԱԾԻ N 11.1.41 ԱՂՅՈՒՍԱԿՈՒՄ ԿԱՏԱՐՎՈՂ ԼՐԱՑՈՒՄՆԵՐԸ</t>
  </si>
  <si>
    <t>ՀԱՅԱՍՏԱՆԻ ՀԱՆՐԱՊԵՏՈՒԹՅԱՆ ԿԱՌԱՎԱՐՈՒԹՅԱՆ 2018 ԹՎԱԿԱՆԻ ԴԵԿՏԵՄԲԵՐԻ 27-Ի N 1515-Ն ՈՐՈՇՄԱՆ  N 11.1 ՀԱՎԵԼՎԱԾԻ N 11.1.42 ԱՂՅՈՒՍԱԿՈՒՄ ԿԱՏԱՐՎՈՂ ԼՐԱՑՈՒՄՆԵՐԸ</t>
  </si>
  <si>
    <t>ՀԱՅԱՍՏԱՆԻ ՀԱՆՐԱՊԵՏՈՒԹՅԱՆ ԿԱՌԱՎԱՐՈՒԹՅԱՆ 2018 ԹՎԱԿԱՆԻ ԴԵԿՏԵՄԲԵՐԻ 27-Ի N 1515-Ն ՈՐՈՇՄԱՆ  N 11.1 ՀԱՎԵԼՎԱԾԻ N 11.1.43 ԱՂՅՈՒՍԱԿՈՒՄ ԿԱՏԱՐՎՈՂ ԼՐԱՑՈՒՄՆԵՐԸ</t>
  </si>
  <si>
    <t>ՀԱՅԱՍՏԱՆԻ ՀԱՆՐԱՊԵՏՈՒԹՅԱՆ ԿԱՌԱՎԱՐՈՒԹՅԱՆ 2018 ԹՎԱԿԱՆԻ ԴԵԿՏԵՄԲԵՐԻ 27-Ի N 1515-Ն ՈՐՈՇՄԱՆ  N 11.1 ՀԱՎԵԼՎԱԾԻ N 11.1.44 ԱՂՅՈՒՍԱԿՈՒՄ ԿԱՏԱՐՎՈՂ ԼՐԱՑՈՒՄՆԵՐԸ</t>
  </si>
  <si>
    <t>ՀԱՅԱՍՏԱՆԻ ՀԱՆՐԱՊԵՏՈՒԹՅԱՆ ԿԱՌԱՎԱՐՈՒԹՅԱՆ 2018 ԹՎԱԿԱՆԻ ԴԵԿՏԵՄԲԵՐԻ 27-Ի N 1515-Ն ՈՐՈՇՄԱՆ  N 11.1 ՀԱՎԵԼՎԱԾԻ N 11.1.45 ԱՂՅՈՒՍԱԿՈՒՄ ԿԱՏԱՐՎՈՂ ԼՐԱՑՈՒՄՆԵՐԸ</t>
  </si>
  <si>
    <t>ՀԱՅԱՍՏԱՆԻ ՀԱՆՐԱՊԵՏՈՒԹՅԱՆ ԿԱՌԱՎԱՐՈՒԹՅԱՆ 2018 ԹՎԱԿԱՆԻ ԴԵԿՏԵՄԲԵՐԻ 27-Ի N 1515-Ն ՈՐՈՇՄԱՆ  N 11.1 ՀԱՎԵԼՎԱԾԻ N 11.1.47 ԱՂՅՈՒՍԱԿՈՒՄ ԿԱՏԱՐՎՈՂ ԼՐԱՑՈՒՄՆԵՐԸ</t>
  </si>
  <si>
    <t>ՀԱՅԱՍՏԱՆԻ ՀԱՆՐԱՊԵՏՈՒԹՅԱՆ ԿԱՌԱՎԱՐՈՒԹՅԱՆ 2018 ԹՎԱԿԱՆԻ ԴԵԿՏԵՄԲԵՐԻ 27-Ի N 1515-Ն ՈՐՈՇՄԱՆ  N 11.1 ՀԱՎԵԼՎԱԾԻ N 11.1.48 ԱՂՅՈՒՍԱԿՈՒՄ ԿԱՏԱՐՎՈՂ ԼՐԱՑՈՒՄՆԵՐԸ</t>
  </si>
  <si>
    <t>ՀԱՅԱՍՏԱՆԻ ՀԱՆՐԱՊԵՏՈՒԹՅԱՆ ԿԱՌԱՎԱՐՈՒԹՅԱՆ 2018 ԹՎԱԿԱՆԻ ԴԵԿՏԵՄԲԵՐԻ 27-Ի N 1515-Ն ՈՐՈՇՄԱՆ  N 11.1 ՀԱՎԵԼՎԱԾԻ N 11.1.49 ԱՂՅՈՒՍԱԿՈՒՄ ԿԱՏԱՐՎՈՂ ԼՐԱՑՈՒՄՆԵՐԸ</t>
  </si>
  <si>
    <t>ՀԱՅԱՍՏԱՆԻ ՀԱՆՐԱՊԵՏՈՒԹՅԱՆ ԿԱՌԱՎԱՐՈՒԹՅԱՆ 2018 ԹՎԱԿԱՆԻ ԴԵԿՏԵՄԲԵՐԻ 27-Ի N 1515-Ն ՈՐՈՇՄԱՆ  N 11.1 ՀԱՎԵԼՎԱԾԻ N 11.1.50 ԱՂՅՈՒՍԱԿՈՒՄ ԿԱՏԱՐՎՈՂ ԼՐԱՑՈՒՄՆԵՐԸ</t>
  </si>
  <si>
    <t>ՀԱՅԱՍՏԱՆԻ ՀԱՆՐԱՊԵՏՈՒԹՅԱՆ ԿԱՌԱՎԱՐՈՒԹՅԱՆ 2018 ԹՎԱԿԱՆԻ ԴԵԿՏԵՄԲԵՐԻ 27-Ի N 1515-Ն ՈՐՈՇՄԱՆ  N 11.1 ՀԱՎԵԼՎԱԾԻ N 11.1.51 ԱՂՅՈՒՍԱԿՈՒՄ ԿԱՏԱՐՎՈՂ ԼՐԱՑՈՒՄՆԵՐԸ</t>
  </si>
  <si>
    <t>ՀԱՅԱՍՏԱՆԻ ՀԱՆՐԱՊԵՏՈՒԹՅԱՆ ԿԱՌԱՎԱՐՈՒԹՅԱՆ 2018 ԹՎԱԿԱՆԻ ԴԵԿՏԵՄԲԵՐԻ 27-Ի N 1515-Ն ՈՐՈՇՄԱՆ  N 11.1 ՀԱՎԵԼՎԱԾԻ N 11.1.52 ԱՂՅՈՒՍԱԿՈՒՄ ԿԱՏԱՐՎՈՂ ԼՐԱՑՈՒՄՆԵՐԸ</t>
  </si>
  <si>
    <t>ՀԱՅԱՍՏԱՆԻ ՀԱՆՐԱՊԵՏՈՒԹՅԱՆ ԿԱՌԱՎԱՐՈՒԹՅԱՆ 2018 ԹՎԱԿԱՆԻ ԴԵԿՏԵՄԲԵՐԻ 27-Ի N 1515-Ն ՈՐՈՇՄԱՆ  N 11.1 ՀԱՎԵԼՎԱԾԻ N 11.1.53 ԱՂՅՈՒՍԱԿՈՒՄ ԿԱՏԱՐՎՈՂ ԼՐԱՑՈՒՄՆԵՐԸ</t>
  </si>
  <si>
    <t>ՀԱՅԱՍՏԱՆԻ ՀԱՆՐԱՊԵՏՈՒԹՅԱՆ ԿԱՌԱՎԱՐՈՒԹՅԱՆ 2018 ԹՎԱԿԱՆԻ ԴԵԿՏԵՄԲԵՐԻ 27-Ի N 1515-Ն ՈՐՈՇՄԱՆ  N 11.1 ՀԱՎԵԼՎԱԾԻ N 11.1.54 ԱՂՅՈՒՍԱԿՈՒՄ ԿԱՏԱՐՎՈՂ ԼՐԱՑՈՒՄՆԵՐԸ</t>
  </si>
  <si>
    <t>ՀԱՅԱՍՏԱՆԻ ՀԱՆՐԱՊԵՏՈՒԹՅԱՆ ԿԱՌԱՎԱՐՈՒԹՅԱՆ 2018 ԹՎԱԿԱՆԻ ԴԵԿՏԵՄԲԵՐԻ 27-Ի N 1515-Ն ՈՐՈՇՄԱՆ  N 11.1 ՀԱՎԵԼՎԱԾԻ N 11.1.56 ԱՂՅՈՒՍԱԿՈՒՄ ԿԱՏԱՐՎՈՂ ԼՐԱՑՈՒՄՆԵՐԸ</t>
  </si>
  <si>
    <t>ՀԱՅԱՍՏԱՆԻ ՀԱՆՐԱՊԵՏՈՒԹՅԱՆ ԿԱՌԱՎԱՐՈՒԹՅԱՆ 2018 ԹՎԱԿԱՆԻ ԴԵԿՏԵՄԲԵՐԻ 27-Ի N 1515-Ն ՈՐՈՇՄԱՆ  N 11.1 ՀԱՎԵԼՎԱԾԻ N 11.1.57 ԱՂՅՈՒՍԱԿՈՒՄ ԿԱՏԱՐՎՈՂ ԼՐԱՑՈՒՄՆԵՐԸ</t>
  </si>
  <si>
    <t>ՀԱՅԱՍՏԱՆԻ ՀԱՆՐԱՊԵՏՈՒԹՅԱՆ ԿԱՌԱՎԱՐՈՒԹՅԱՆ 2018 ԹՎԱԿԱՆԻ ԴԵԿՏԵՄԲԵՐԻ 27-Ի N 1515-Ն ՈՐՈՇՄԱՆ  N 11.1 ՀԱՎԵԼՎԱԾԻ N 11.1.58 ԱՂՅՈՒՍԱԿՈՒՄ ԿԱՏԱՐՎՈՂ ԼՐԱՑՈՒՄՆԵՐԸ</t>
  </si>
  <si>
    <t>ՀԱՅԱՍՏԱՆԻ ՀԱՆՐԱՊԵՏՈՒԹՅԱՆ ԿԱՌԱՎԱՐՈՒԹՅԱՆ 2018 ԹՎԱԿԱՆԻ ԴԵԿՏԵՄԲԵՐԻ 27-Ի N 1515-Ն ՈՐՈՇՄԱՆ  N 11.1 ՀԱՎԵԼՎԱԾԻ N 11.1.59 ԱՂՅՈՒՍԱԿՈՒՄ ԿԱՏԱՐՎՈՂ ԼՐԱՑՈՒՄՆԵՐԸ</t>
  </si>
  <si>
    <t>ՀԱՅԱՍՏԱՆԻ ՀԱՆՐԱՊԵՏՈՒԹՅԱՆ ԿԱՌԱՎԱՐՈՒԹՅԱՆ 2018 ԹՎԱԿԱՆԻ ԴԵԿՏԵՄԲԵՐԻ 27-Ի N 1515-Ն ՈՐՈՇՄԱՆ  N 11.1 ՀԱՎԵԼՎԱԾԻ N 11.1.60 ԱՂՅՈՒՍԱԿՈՒՄ ԿԱՏԱՐՎՈՂ ԼՐԱՑՈՒՄՆԵՐԸ</t>
  </si>
  <si>
    <t>ՀԱՅԱՍՏԱՆԻ ՀԱՆՐԱՊԵՏՈՒԹՅԱՆ ԿԱՌԱՎԱՐՈՒԹՅԱՆ 2018 ԹՎԱԿԱՆԻ ԴԵԿՏԵՄԲԵՐԻ 27-Ի N 1515-Ն ՈՐՈՇՄԱՆ  N 11.1 ՀԱՎԵԼՎԱԾԻ N 11.1.61 ԱՂՅՈՒՍԱԿՈՒՄ ԿԱՏԱՐՎՈՂ ԼՐԱՑՈՒՄՆԵՐԸ</t>
  </si>
  <si>
    <t>ՀԱՅԱՍՏԱՆԻ ՀԱՆՐԱՊԵՏՈՒԹՅԱՆ ԿԱՌԱՎԱՐՈՒԹՅԱՆ 2018 ԹՎԱԿԱՆԻ ԴԵԿՏԵՄԲԵՐԻ 27-Ի N 1515-Ն ՈՐՈՇՄԱՆ  N 11.1 ՀԱՎԵԼՎԱԾԻ N 11.1.62 ԱՂՅՈՒՍԱԿՈՒՄ ԿԱՏԱՐՎՈՂ ԼՐԱՑՈՒՄՆԵՐԸ</t>
  </si>
  <si>
    <t>ՀԱՅԱՍՏԱՆԻ ՀԱՆՐԱՊԵՏՈՒԹՅԱՆ ԿԱՌԱՎԱՐՈՒԹՅԱՆ 2018 ԹՎԱԿԱՆԻ ԴԵԿՏԵՄԲԵՐԻ 27-Ի N 1515-Ն ՈՐՈՇՄԱՆ  N 11.1 ՀԱՎԵԼՎԱԾԻ N 11.1.63 ԱՂՅՈՒՍԱԿՈՒՄ ԿԱՏԱՐՎՈՂ ԼՐԱՑՈՒՄՆԵՐԸ</t>
  </si>
  <si>
    <t>ՀԱՅԱՍՏԱՆԻ ՀԱՆՐԱՊԵՏՈՒԹՅԱՆ ԿԱՌԱՎԱՐՈՒԹՅԱՆ 2018 ԹՎԱԿԱՆԻ ԴԵԿՏԵՄԲԵՐԻ 27-Ի N 1515-Ն ՈՐՈՇՄԱՆ  N 11.1 ՀԱՎԵԼՎԱԾԻ N 11.1.64 ԱՂՅՈՒՍԱԿՈՒՄ ԿԱՏԱՐՎՈՂ ԼՐԱՑՈՒՄՆԵՐԸ</t>
  </si>
  <si>
    <t>ՀԱՅԱՍՏԱՆԻ ՀԱՆՐԱՊԵՏՈՒԹՅԱՆ ԿԱՌԱՎԱՐՈՒԹՅԱՆ 2018 ԹՎԱԿԱՆԻ ԴԵԿՏԵՄԲԵՐԻ 27-Ի N 1515-Ն ՈՐՈՇՄԱՆ  N 11.1 ՀԱՎԵԼՎԱԾԻ N 11.1.65 ԱՂՅՈՒՍԱԿՈՒՄ ԿԱՏԱՐՎՈՂ ԼՐԱՑՈՒՄՆԵՐԸ</t>
  </si>
  <si>
    <t>ՀԱՅԱՍՏԱՆԻ ՀԱՆՐԱՊԵՏՈՒԹՅԱՆ ԿԱՌԱՎԱՐՈՒԹՅԱՆ 2018 ԹՎԱԿԱՆԻ ԴԵԿՏԵՄԲԵՐԻ 27-Ի N 1515-Ն ՈՐՈՇՄԱՆ  N 11.1 ՀԱՎԵԼՎԱԾԻ N 11.1.67 ԱՂՅՈՒՍԱԿՈՒՄ ԿԱՏԱՐՎՈՂ ԼՐԱՑՈՒՄՆԵՐԸ</t>
  </si>
  <si>
    <t>Հավելված N 1                                               ՀՀ կառավարության 2019 թվականի                                             ……..… …..-ի N …… որոշման</t>
  </si>
  <si>
    <t>10</t>
  </si>
  <si>
    <t>09</t>
  </si>
  <si>
    <t>02</t>
  </si>
  <si>
    <t>-</t>
  </si>
  <si>
    <t xml:space="preserve">Աղյուսակ N 3 </t>
  </si>
  <si>
    <t>ՍՈՑԻԱԼԱԿԱՆ ՊԱՇՏՊԱՆՈՒԹՅՈՒՆ                      այդ թվում՝</t>
  </si>
  <si>
    <t>Սոցիալական պաշտպանություն (այլ դասերին չպատկանող)                                               այդ թվում՝</t>
  </si>
  <si>
    <t>Սոցիալական պաշտպանությանը տրամադրվող օժանդակ ծառայություններ  (այլ դասերին չպատկանող)                                               այդ թվում՝</t>
  </si>
  <si>
    <t>ՀՀ աշխատանքի և սոցիալական հարցերի նախարարություն</t>
  </si>
  <si>
    <t>ՀՀ նախագահի աշխատակազմ</t>
  </si>
  <si>
    <t>-այլ նպաստներ բյուջեից</t>
  </si>
  <si>
    <t>ՀՀ Ազգային ժողով</t>
  </si>
  <si>
    <t>ՀՀ սահմանադրական դատարան</t>
  </si>
  <si>
    <t>ՀՀ դատական դեպարտամենտ</t>
  </si>
  <si>
    <t>ՀՀ դատախազություն</t>
  </si>
  <si>
    <t>ՀՀ հատուկ քննչական ծառայություն</t>
  </si>
  <si>
    <t>ՀՀ տարածքային կառավարման և զարգացման նախարարություն</t>
  </si>
  <si>
    <t>ՀՀ առողջապահության նախարարություն</t>
  </si>
  <si>
    <t>ՀՀ արդարադատության նախարարություն</t>
  </si>
  <si>
    <t>ՀՀ տնտեսական զարգացման և ներդրումների նախարարություն</t>
  </si>
  <si>
    <t>ՀՀ արտաքին գործերի նախարարություն</t>
  </si>
  <si>
    <t>ՀՀ բնապահպանության նախարարություն</t>
  </si>
  <si>
    <t>ՀՀ գյուղատնտեսության նախարարություն</t>
  </si>
  <si>
    <t>ՀՀ էներգետիկ ենթակառուցվածքների և բնական պաշարների նախարարություն</t>
  </si>
  <si>
    <t>ՀՀ կրթության և գիտության նախարարություն</t>
  </si>
  <si>
    <t>ՀՀ մշակույթի նախարարություն</t>
  </si>
  <si>
    <t>ՀՀ տրանսպորտի, կապի և տեղեկատվական տեխնոլոգիաների նախարարություն</t>
  </si>
  <si>
    <t>ՀՀ ֆինանսների նախարարություն</t>
  </si>
  <si>
    <t xml:space="preserve">ՀՀ սպորտի և երիտասարդության հարցերի նախարարություն </t>
  </si>
  <si>
    <t xml:space="preserve">ՀՀ արտակարգ իրավիճակների նախարարություն </t>
  </si>
  <si>
    <t>ՀՀ սփյուռքի նախարարություն</t>
  </si>
  <si>
    <t>ՀՀ աշխատանքի և սոցիալական հարցերի նախարարության սոցիալական ապահովության ծառայություն</t>
  </si>
  <si>
    <t>ՀՀ վիճակագրական կոմիտե</t>
  </si>
  <si>
    <t>ՀՀ հանրային ծառայությունները  կարգավորող հանձնաժողով</t>
  </si>
  <si>
    <t>ՀՀ կենտրոնական ընտրական հանձնաժողով</t>
  </si>
  <si>
    <t>ՀՀ տնտեսական մրցակցության  պաշտպանության պետական հանձնաժողով</t>
  </si>
  <si>
    <t>ՀՀ անշարժ գույքի կադաստրի կոմիտե</t>
  </si>
  <si>
    <t>ՀՀ էներգետիկ ենթակառուցվածքների և բնական պաշարների նախարարության ջրային կոմիտե</t>
  </si>
  <si>
    <t>ՀՀ պետական եկամուտների կոմիտե</t>
  </si>
  <si>
    <t>ՀՀ կրթության և գիտության նախարարության գիտության  կոմիտե</t>
  </si>
  <si>
    <t>ՀՀ տրանսպորտի, կապի և տեղեկատվական տեխնոլոգիաների նախարարության քաղաքացիական ավիացիայի կոմիտե</t>
  </si>
  <si>
    <t xml:space="preserve">ՀՀ արտաքին գործերի նախարարության պետական արարողակարգի ծառայության </t>
  </si>
  <si>
    <t>ՀՀ տնտեսական զարգացման և ներդրումների նախարարության պետական գույքի կառավարման կոմիտե</t>
  </si>
  <si>
    <t>ՀՀ տարածքային կառավարման և զարգացման նախարարություն միգրացիոն ծառայություն</t>
  </si>
  <si>
    <t>ՀՀ հաշվեքննիչ պալատ</t>
  </si>
  <si>
    <t>ՀՀ միջուկային անվտանգության կարգավորման կոմիտե</t>
  </si>
  <si>
    <t>ՀՀ քննչական կոմիտե</t>
  </si>
  <si>
    <t>ՀՀ քաղաքաշինության կոմիտե</t>
  </si>
  <si>
    <t>ՀՀ տնտեսական զարգացման և ներդրումների նախարարության զբոսաշրջության կոմիտե</t>
  </si>
  <si>
    <t xml:space="preserve">ՀՀ արդարադատության նախարարության քրեակատարողական ծառայություն </t>
  </si>
  <si>
    <t>ՀՀ արդարադատության նախարարության հարկադիր կատարումն ապահովող ծառայություն</t>
  </si>
  <si>
    <t>ՀՀ բնապահպանության նախարարության անտառային կոմիտե</t>
  </si>
  <si>
    <t>ՀՀ պետական վերահսկողական ծառայություն</t>
  </si>
  <si>
    <t>ՀՀ Արագածոտնի մարզպետարան</t>
  </si>
  <si>
    <t>ՀՀ Արարատի  մարզպետարան</t>
  </si>
  <si>
    <t>ՀՀ Արմավիրի  մարզպետարան</t>
  </si>
  <si>
    <t>ՀՀ Գեղարքունիքի  մարզպետարան</t>
  </si>
  <si>
    <t>ՀՀ Լոռու  մարզպետարան</t>
  </si>
  <si>
    <t>ՀՀ Կոտայքի  մարզպետարան</t>
  </si>
  <si>
    <t>ՀՀ Շիրակի  մարզպետարան</t>
  </si>
  <si>
    <t>ՀՀ Սյունիքի  մարզպետարան</t>
  </si>
  <si>
    <t>ՀՀ Վայոց ձորի  մարզպետարան</t>
  </si>
  <si>
    <t>ՀՀ Տավուշի  մարզպետարան</t>
  </si>
  <si>
    <t>ՀՀ Նախագահի աշխատակազմ</t>
  </si>
  <si>
    <t>ՀՀ սպորտի և երիտասարդության հարցերի նախարարություն</t>
  </si>
  <si>
    <t>ՀՀ արտակարգ իրավիճակների նախարարության փրկարար ծառայություն</t>
  </si>
  <si>
    <t>ՀՀ կրթության և գիտության նախարարության գիտության կոմիտե</t>
  </si>
  <si>
    <t>ՀՀ տարածքային կառավարման և զարգացման նախարարության միգրացիոն ծառայություն</t>
  </si>
  <si>
    <t xml:space="preserve">Աղյուսակ N 2 </t>
  </si>
  <si>
    <t xml:space="preserve">Աղյուսակ N 4 </t>
  </si>
  <si>
    <t xml:space="preserve">Աղյուսակ N 5  </t>
  </si>
  <si>
    <t xml:space="preserve">Աղյուսակ N 6  </t>
  </si>
  <si>
    <t>Ցուցանիշների փոփոխությունները (ավելացումները նշված են դրական նշանով, իսկ պակասեցումները՝ բացասական)</t>
  </si>
  <si>
    <t>Աղյուսակ N 7</t>
  </si>
  <si>
    <t xml:space="preserve">Աղյուսակ N 8 </t>
  </si>
  <si>
    <t xml:space="preserve">Աղյուսակ N 10 </t>
  </si>
  <si>
    <t xml:space="preserve">Աղյուսակ N 9 </t>
  </si>
  <si>
    <t>Աղյուսակ N 11</t>
  </si>
  <si>
    <t>Աղյուսակ N 12</t>
  </si>
  <si>
    <t>Աղյուսակ N 13</t>
  </si>
  <si>
    <t>Աղյուսակ N 14</t>
  </si>
  <si>
    <t>Աղյուսակ N 15</t>
  </si>
  <si>
    <t xml:space="preserve"> Աղյուսակ N 16 </t>
  </si>
  <si>
    <t xml:space="preserve">Աղյուսակ N 17 </t>
  </si>
  <si>
    <t>Աղյուսակ N 18</t>
  </si>
  <si>
    <t xml:space="preserve">Աղյուսակ N 19   </t>
  </si>
  <si>
    <t xml:space="preserve">Աղյուսակ N 20 </t>
  </si>
  <si>
    <t>Աղյուսակ N 21</t>
  </si>
  <si>
    <t>Աղյուսակ N 22</t>
  </si>
  <si>
    <t>Աղյուսակ N 23</t>
  </si>
  <si>
    <t>Աղյուսակ N 24</t>
  </si>
  <si>
    <t>Աղյուսակ N 25</t>
  </si>
  <si>
    <t xml:space="preserve">Աղյուսակ N 26         </t>
  </si>
  <si>
    <t xml:space="preserve"> Աղյուսակ N 27    </t>
  </si>
  <si>
    <t xml:space="preserve"> Աղյուսակ N 28 </t>
  </si>
  <si>
    <t xml:space="preserve">Աղյուսակ N 29    </t>
  </si>
  <si>
    <t xml:space="preserve">Աղյուսակ N 30    </t>
  </si>
  <si>
    <t xml:space="preserve">Աղյուսակ N 31    </t>
  </si>
  <si>
    <t xml:space="preserve">Աղյուսակ N 32   </t>
  </si>
  <si>
    <t xml:space="preserve">Աղյուսակ N 33    </t>
  </si>
  <si>
    <t xml:space="preserve">Աղյուսակ N 34         </t>
  </si>
  <si>
    <t xml:space="preserve">Աղյուսակ N 35  </t>
  </si>
  <si>
    <t xml:space="preserve"> Աղյուսակ N 36  </t>
  </si>
  <si>
    <t xml:space="preserve">Աղյուսակ N 37  </t>
  </si>
  <si>
    <t xml:space="preserve">Աղյուսակ N 38 </t>
  </si>
  <si>
    <t xml:space="preserve"> Աղյուսակ N 39</t>
  </si>
  <si>
    <t xml:space="preserve"> Աղյուսակ N 40</t>
  </si>
  <si>
    <t xml:space="preserve">Աղյուսակ N 41    </t>
  </si>
  <si>
    <t xml:space="preserve">Աղյուսակ N 42 </t>
  </si>
  <si>
    <t xml:space="preserve">Աղյուսակ N 43 </t>
  </si>
  <si>
    <t>Աղյուսակ N 44</t>
  </si>
  <si>
    <t>Աղյուսակ N 45</t>
  </si>
  <si>
    <t xml:space="preserve">Աղյուսակ N 46  </t>
  </si>
  <si>
    <t xml:space="preserve"> Աղյուսակ N 47 </t>
  </si>
  <si>
    <t xml:space="preserve"> Աղյուսակ N 48  </t>
  </si>
  <si>
    <t xml:space="preserve"> Աղյուսակ N 49 </t>
  </si>
  <si>
    <t xml:space="preserve"> Աղյուսակ N 50  </t>
  </si>
  <si>
    <t xml:space="preserve">Աղյուսակ N 51   </t>
  </si>
  <si>
    <t xml:space="preserve">Աղյուսակ N 52 </t>
  </si>
  <si>
    <t>Աղյուսակ N 53</t>
  </si>
  <si>
    <t xml:space="preserve">Աղյուսակ N 54     </t>
  </si>
  <si>
    <t>Աղյուսակ N 55</t>
  </si>
  <si>
    <t>Աղյուսակ N 56</t>
  </si>
  <si>
    <t xml:space="preserve"> Աղյուսակ N 57  </t>
  </si>
  <si>
    <t>Աղյուսակ N 58</t>
  </si>
  <si>
    <t xml:space="preserve">Աղյուսակ N 59  </t>
  </si>
  <si>
    <t xml:space="preserve">Աղյուսակ N 60 </t>
  </si>
  <si>
    <t xml:space="preserve">Աղյուսակ N 61     </t>
  </si>
  <si>
    <t xml:space="preserve">                                                                      ՀՀ արտակարգ իրավիճակների նախարարության փրկարար ծառայություն
</t>
  </si>
  <si>
    <t xml:space="preserve">Հավելված N 2                        ՀՀ կառավարության 2019 թվականի                                             ……..… …..-ի N …… որոշման                                  Աղյուսակ N 1     </t>
  </si>
  <si>
    <t>Հայաստանի հանրային հեռուստառադիոընկերության խորհուրդ</t>
  </si>
  <si>
    <t>ՀԱՅԱՍՏԱՆԻ ՀԱՆՐԱՊԵՏՈՒԹՅԱՆ ԿԱՌԱՎԱՐՈՒԹՅԱՆ 2018 ԹՎԱԿԱՆԻ ԴԵԿՏԵՄԲԵՐԻ 27-Ի N 1515-Ն ՈՐՈՇՄԱՆ N 4 ՀԱՎԵԼՎԱԾՈՒՄ ԿԱՏԱՐՎՈՂ ՓՈՓՈԽՈՒԹՅՈՒՆՆԵՐԸ ԵՎ ԼՐԱՑՈՒՄՆԵՐԸ</t>
  </si>
  <si>
    <t>Սոցիալական փաթեթների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</si>
</sst>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2"/>
      <color theme="1"/>
      <name val="GHEA Grapalat"/>
      <family val="3"/>
    </font>
    <font>
      <sz val="12"/>
      <name val="GHEA Grapalat"/>
      <family val="3"/>
    </font>
    <font>
      <sz val="12"/>
      <color rgb="FFFF0000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i/>
      <sz val="12"/>
      <color theme="1"/>
      <name val="GHEA Grapalat"/>
      <family val="3"/>
    </font>
    <font>
      <i/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5" fillId="0" borderId="0"/>
  </cellStyleXfs>
  <cellXfs count="209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 vertical="top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7" fillId="0" borderId="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2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2" fillId="0" borderId="28" xfId="0" applyFont="1" applyBorder="1" applyAlignment="1">
      <alignment horizontal="left" wrapText="1"/>
    </xf>
    <xf numFmtId="0" fontId="2" fillId="0" borderId="29" xfId="2" applyFont="1" applyFill="1" applyBorder="1" applyAlignment="1">
      <alignment vertical="top" wrapText="1"/>
    </xf>
    <xf numFmtId="0" fontId="2" fillId="0" borderId="29" xfId="2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8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30" xfId="0" applyNumberFormat="1" applyFont="1" applyFill="1" applyBorder="1" applyAlignment="1">
      <alignment wrapText="1"/>
    </xf>
    <xf numFmtId="164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3" fontId="8" fillId="0" borderId="1" xfId="2" applyNumberFormat="1" applyFont="1" applyFill="1" applyBorder="1" applyAlignment="1">
      <alignment horizontal="center" vertical="top" wrapText="1"/>
    </xf>
    <xf numFmtId="3" fontId="8" fillId="0" borderId="30" xfId="2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0" borderId="0" xfId="0" applyNumberFormat="1" applyFont="1" applyFill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164" fontId="2" fillId="0" borderId="7" xfId="2" applyNumberFormat="1" applyFont="1" applyFill="1" applyBorder="1" applyAlignment="1">
      <alignment horizontal="left" vertical="top"/>
    </xf>
    <xf numFmtId="164" fontId="2" fillId="0" borderId="8" xfId="2" applyNumberFormat="1" applyFont="1" applyFill="1" applyBorder="1" applyAlignment="1">
      <alignment horizontal="left" vertical="top"/>
    </xf>
    <xf numFmtId="164" fontId="2" fillId="2" borderId="7" xfId="2" applyNumberFormat="1" applyFont="1" applyFill="1" applyBorder="1" applyAlignment="1">
      <alignment horizontal="left" vertical="top"/>
    </xf>
    <xf numFmtId="164" fontId="2" fillId="2" borderId="8" xfId="2" applyNumberFormat="1" applyFont="1" applyFill="1" applyBorder="1" applyAlignment="1">
      <alignment horizontal="left" vertical="top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7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0" fontId="2" fillId="2" borderId="29" xfId="2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29" xfId="2" applyFont="1" applyFill="1" applyBorder="1" applyAlignment="1">
      <alignment wrapText="1"/>
    </xf>
    <xf numFmtId="0" fontId="8" fillId="2" borderId="1" xfId="3" applyFont="1" applyFill="1" applyBorder="1" applyAlignment="1">
      <alignment vertical="top" wrapText="1"/>
    </xf>
    <xf numFmtId="0" fontId="9" fillId="2" borderId="1" xfId="3" applyFont="1" applyFill="1" applyBorder="1" applyAlignment="1">
      <alignment vertical="top" wrapText="1"/>
    </xf>
    <xf numFmtId="0" fontId="8" fillId="2" borderId="1" xfId="2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horizontal="center" vertical="top" wrapText="1"/>
    </xf>
    <xf numFmtId="3" fontId="8" fillId="2" borderId="30" xfId="2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3" fillId="0" borderId="0" xfId="1" applyNumberFormat="1" applyFont="1" applyFill="1" applyAlignment="1">
      <alignment horizontal="right" vertical="center" wrapText="1"/>
    </xf>
    <xf numFmtId="0" fontId="2" fillId="0" borderId="29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9" fontId="2" fillId="0" borderId="29" xfId="0" applyNumberFormat="1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29" xfId="0" applyFill="1" applyBorder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30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164" fontId="8" fillId="2" borderId="8" xfId="2" applyNumberFormat="1" applyFont="1" applyFill="1" applyBorder="1" applyAlignment="1">
      <alignment horizontal="center" vertical="top" wrapText="1"/>
    </xf>
    <xf numFmtId="164" fontId="8" fillId="2" borderId="9" xfId="2" applyNumberFormat="1" applyFont="1" applyFill="1" applyBorder="1" applyAlignment="1">
      <alignment horizontal="center" vertical="top" wrapText="1"/>
    </xf>
    <xf numFmtId="0" fontId="2" fillId="0" borderId="28" xfId="0" applyFont="1" applyBorder="1" applyAlignment="1">
      <alignment wrapText="1"/>
    </xf>
    <xf numFmtId="0" fontId="2" fillId="0" borderId="36" xfId="0" applyFont="1" applyBorder="1" applyAlignment="1">
      <alignment wrapText="1"/>
    </xf>
    <xf numFmtId="164" fontId="8" fillId="0" borderId="8" xfId="2" applyNumberFormat="1" applyFont="1" applyFill="1" applyBorder="1" applyAlignment="1">
      <alignment horizontal="center" vertical="top" wrapText="1"/>
    </xf>
    <xf numFmtId="164" fontId="8" fillId="0" borderId="9" xfId="2" applyNumberFormat="1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8" xfId="2" applyFont="1" applyFill="1" applyBorder="1" applyAlignment="1">
      <alignment horizontal="center" wrapText="1"/>
    </xf>
    <xf numFmtId="0" fontId="2" fillId="0" borderId="32" xfId="2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8" fillId="0" borderId="34" xfId="2" applyFont="1" applyFill="1" applyBorder="1" applyAlignment="1">
      <alignment horizontal="left" vertical="top" wrapText="1"/>
    </xf>
    <xf numFmtId="0" fontId="8" fillId="0" borderId="19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26" xfId="2" applyFont="1" applyFill="1" applyBorder="1" applyAlignment="1">
      <alignment horizontal="center" vertical="top" wrapText="1"/>
    </xf>
    <xf numFmtId="0" fontId="2" fillId="0" borderId="27" xfId="2" applyFont="1" applyFill="1" applyBorder="1" applyAlignment="1">
      <alignment horizontal="center" vertical="top" wrapText="1"/>
    </xf>
    <xf numFmtId="0" fontId="2" fillId="0" borderId="17" xfId="2" applyFont="1" applyFill="1" applyBorder="1" applyAlignment="1">
      <alignment horizontal="center" vertical="top" wrapText="1"/>
    </xf>
    <xf numFmtId="0" fontId="2" fillId="0" borderId="31" xfId="2" applyFont="1" applyFill="1" applyBorder="1" applyAlignment="1">
      <alignment horizontal="center" vertical="top" wrapText="1"/>
    </xf>
    <xf numFmtId="0" fontId="2" fillId="0" borderId="33" xfId="2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8" fillId="2" borderId="34" xfId="2" applyFont="1" applyFill="1" applyBorder="1" applyAlignment="1">
      <alignment horizontal="left" vertical="top" wrapText="1"/>
    </xf>
    <xf numFmtId="0" fontId="8" fillId="2" borderId="19" xfId="2" applyFont="1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18" xfId="2" applyFont="1" applyFill="1" applyBorder="1" applyAlignment="1">
      <alignment horizontal="center" wrapText="1"/>
    </xf>
    <xf numFmtId="0" fontId="2" fillId="2" borderId="32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vertical="top" wrapText="1"/>
    </xf>
    <xf numFmtId="0" fontId="2" fillId="2" borderId="26" xfId="2" applyFont="1" applyFill="1" applyBorder="1" applyAlignment="1">
      <alignment horizontal="center" vertical="top" wrapText="1"/>
    </xf>
    <xf numFmtId="0" fontId="2" fillId="2" borderId="27" xfId="2" applyFont="1" applyFill="1" applyBorder="1" applyAlignment="1">
      <alignment horizontal="center" vertical="top" wrapText="1"/>
    </xf>
    <xf numFmtId="0" fontId="2" fillId="2" borderId="17" xfId="2" applyFont="1" applyFill="1" applyBorder="1" applyAlignment="1">
      <alignment horizontal="center" vertical="top" wrapText="1"/>
    </xf>
    <xf numFmtId="0" fontId="2" fillId="2" borderId="31" xfId="2" applyFont="1" applyFill="1" applyBorder="1" applyAlignment="1">
      <alignment horizontal="center" vertical="top" wrapText="1"/>
    </xf>
    <xf numFmtId="0" fontId="2" fillId="2" borderId="33" xfId="2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4" xfId="3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190"/>
  <sheetViews>
    <sheetView view="pageBreakPreview" topLeftCell="A109" zoomScale="60" zoomScaleNormal="100" workbookViewId="0">
      <selection activeCell="H141" sqref="H141"/>
    </sheetView>
  </sheetViews>
  <sheetFormatPr defaultRowHeight="17.25" x14ac:dyDescent="0.3"/>
  <cols>
    <col min="1" max="1" width="9.140625" style="1"/>
    <col min="2" max="2" width="11.85546875" style="1" bestFit="1" customWidth="1"/>
    <col min="3" max="3" width="9.140625" style="1"/>
    <col min="4" max="4" width="10" style="1" customWidth="1"/>
    <col min="5" max="5" width="9.28515625" style="1" bestFit="1" customWidth="1"/>
    <col min="6" max="6" width="52.42578125" style="1" customWidth="1"/>
    <col min="7" max="8" width="17.28515625" style="25" bestFit="1" customWidth="1"/>
    <col min="9" max="9" width="16.7109375" style="25" customWidth="1"/>
    <col min="10" max="10" width="17.140625" style="25" bestFit="1" customWidth="1"/>
    <col min="11" max="11" width="11.5703125" style="1" customWidth="1"/>
    <col min="12" max="16384" width="9.140625" style="1"/>
  </cols>
  <sheetData>
    <row r="1" spans="1:10" x14ac:dyDescent="0.3">
      <c r="D1" s="9"/>
      <c r="E1" s="9"/>
      <c r="F1" s="2"/>
      <c r="G1" s="29"/>
      <c r="H1" s="29"/>
      <c r="I1" s="29"/>
      <c r="J1" s="29"/>
    </row>
    <row r="2" spans="1:10" ht="63" customHeight="1" x14ac:dyDescent="0.3">
      <c r="A2" s="38"/>
      <c r="B2" s="38"/>
      <c r="C2" s="38"/>
      <c r="D2" s="82"/>
      <c r="E2" s="82"/>
      <c r="F2" s="41"/>
      <c r="G2" s="85"/>
      <c r="H2" s="115" t="s">
        <v>98</v>
      </c>
      <c r="I2" s="115"/>
      <c r="J2" s="115"/>
    </row>
    <row r="3" spans="1:10" ht="18" thickBot="1" x14ac:dyDescent="0.35">
      <c r="A3" s="38"/>
      <c r="B3" s="38"/>
      <c r="C3" s="38"/>
      <c r="D3" s="82"/>
      <c r="E3" s="82"/>
      <c r="F3" s="41"/>
      <c r="G3" s="86"/>
      <c r="H3" s="86"/>
      <c r="I3" s="87"/>
      <c r="J3" s="88"/>
    </row>
    <row r="4" spans="1:10" ht="54.75" customHeight="1" x14ac:dyDescent="0.3">
      <c r="A4" s="126" t="s">
        <v>230</v>
      </c>
      <c r="B4" s="127"/>
      <c r="C4" s="127"/>
      <c r="D4" s="127"/>
      <c r="E4" s="127"/>
      <c r="F4" s="127"/>
      <c r="G4" s="127"/>
      <c r="H4" s="127"/>
      <c r="I4" s="127"/>
      <c r="J4" s="128"/>
    </row>
    <row r="5" spans="1:10" ht="17.25" customHeight="1" x14ac:dyDescent="0.3">
      <c r="A5" s="89"/>
      <c r="B5" s="10"/>
      <c r="C5" s="10"/>
      <c r="D5" s="90"/>
      <c r="E5" s="90"/>
      <c r="F5" s="91"/>
      <c r="G5" s="92"/>
      <c r="H5" s="92"/>
      <c r="I5" s="116" t="s">
        <v>7</v>
      </c>
      <c r="J5" s="117"/>
    </row>
    <row r="6" spans="1:10" ht="34.5" customHeight="1" x14ac:dyDescent="0.3">
      <c r="A6" s="118" t="s">
        <v>9</v>
      </c>
      <c r="B6" s="119"/>
      <c r="C6" s="119"/>
      <c r="D6" s="120" t="s">
        <v>0</v>
      </c>
      <c r="E6" s="120"/>
      <c r="F6" s="121" t="s">
        <v>8</v>
      </c>
      <c r="G6" s="123" t="s">
        <v>1</v>
      </c>
      <c r="H6" s="123" t="s">
        <v>2</v>
      </c>
      <c r="I6" s="123" t="s">
        <v>3</v>
      </c>
      <c r="J6" s="124" t="s">
        <v>4</v>
      </c>
    </row>
    <row r="7" spans="1:10" ht="88.5" customHeight="1" x14ac:dyDescent="0.3">
      <c r="A7" s="89" t="s">
        <v>10</v>
      </c>
      <c r="B7" s="10" t="s">
        <v>11</v>
      </c>
      <c r="C7" s="10" t="s">
        <v>12</v>
      </c>
      <c r="D7" s="10" t="s">
        <v>5</v>
      </c>
      <c r="E7" s="10" t="s">
        <v>6</v>
      </c>
      <c r="F7" s="122"/>
      <c r="G7" s="121"/>
      <c r="H7" s="121"/>
      <c r="I7" s="121"/>
      <c r="J7" s="125"/>
    </row>
    <row r="8" spans="1:10" customFormat="1" ht="34.5" x14ac:dyDescent="0.3">
      <c r="A8" s="93" t="s">
        <v>99</v>
      </c>
      <c r="B8" s="10"/>
      <c r="C8" s="10"/>
      <c r="D8" s="90"/>
      <c r="E8" s="90"/>
      <c r="F8" s="91" t="s">
        <v>104</v>
      </c>
      <c r="G8" s="92" t="s">
        <v>102</v>
      </c>
      <c r="H8" s="92" t="s">
        <v>102</v>
      </c>
      <c r="I8" s="92" t="s">
        <v>102</v>
      </c>
      <c r="J8" s="94" t="s">
        <v>102</v>
      </c>
    </row>
    <row r="9" spans="1:10" customFormat="1" ht="51.75" x14ac:dyDescent="0.3">
      <c r="A9" s="89"/>
      <c r="B9" s="95" t="s">
        <v>100</v>
      </c>
      <c r="C9" s="10"/>
      <c r="D9" s="90"/>
      <c r="E9" s="90"/>
      <c r="F9" s="91" t="s">
        <v>105</v>
      </c>
      <c r="G9" s="92" t="s">
        <v>102</v>
      </c>
      <c r="H9" s="92" t="s">
        <v>102</v>
      </c>
      <c r="I9" s="92" t="s">
        <v>102</v>
      </c>
      <c r="J9" s="94" t="s">
        <v>102</v>
      </c>
    </row>
    <row r="10" spans="1:10" customFormat="1" ht="69" x14ac:dyDescent="0.3">
      <c r="A10" s="89"/>
      <c r="B10" s="10"/>
      <c r="C10" s="95" t="s">
        <v>101</v>
      </c>
      <c r="D10" s="90"/>
      <c r="E10" s="90"/>
      <c r="F10" s="91" t="s">
        <v>106</v>
      </c>
      <c r="G10" s="92" t="s">
        <v>102</v>
      </c>
      <c r="H10" s="92" t="s">
        <v>102</v>
      </c>
      <c r="I10" s="92" t="s">
        <v>102</v>
      </c>
      <c r="J10" s="94" t="s">
        <v>102</v>
      </c>
    </row>
    <row r="11" spans="1:10" customFormat="1" ht="51.75" x14ac:dyDescent="0.3">
      <c r="A11" s="96"/>
      <c r="B11" s="97"/>
      <c r="C11" s="97"/>
      <c r="D11" s="10">
        <v>1015</v>
      </c>
      <c r="E11" s="10">
        <v>12001</v>
      </c>
      <c r="F11" s="10" t="s">
        <v>13</v>
      </c>
      <c r="G11" s="98">
        <f>SUM(G12)</f>
        <v>0</v>
      </c>
      <c r="H11" s="98">
        <f t="shared" ref="H11:J11" si="0">SUM(H12)</f>
        <v>0</v>
      </c>
      <c r="I11" s="98">
        <f t="shared" si="0"/>
        <v>0</v>
      </c>
      <c r="J11" s="99">
        <f t="shared" si="0"/>
        <v>0</v>
      </c>
    </row>
    <row r="12" spans="1:10" customFormat="1" ht="34.5" x14ac:dyDescent="0.3">
      <c r="A12" s="89"/>
      <c r="B12" s="10"/>
      <c r="C12" s="10"/>
      <c r="D12" s="10"/>
      <c r="E12" s="10"/>
      <c r="F12" s="10" t="s">
        <v>107</v>
      </c>
      <c r="G12" s="27">
        <f>1774203.3-(G15+G17+G19+G21+G23+G25+G27+G29+G31+G33+G35+G37+G39+G41+G43+G45+G47+G51+G53+G55+G57+G59+G61+G63+G65+G67+G69+G71+G73+G75+G77+G79+G81+ G83+G85+G87+G89+G91+G93+G95+G97+G99+G101+G103+G105+G107+G109+G111+G113+G115+G117+G119+G121+G123+G125+G127+G129+G131+G133+G135)-34872</f>
        <v>0</v>
      </c>
      <c r="H12" s="27">
        <f>4956696.4-(H15+H17+H19+H21+H23+H25+H27+H29+H31+H33+H35+H37+H39+H41+H43+H45+H47+H51+H53+H55+H57+H59+H61+H63+H65+H67+H69+H71+H73+H75+H77+H79+H81+ H83+H85+H87+H89+H91+H93+H95+H97+H99+H101+H103+H105+H107+H109+H111+H113+H115+H117+H119+H121+H123+H125+H127+H129+H131+H133+H135)-87180</f>
        <v>0</v>
      </c>
      <c r="I12" s="27">
        <f>8138282.2-(I15+I17+I19+I21+I23+I25+I27+I29+I31+I33+I35+I37+I39+I41+I43+I45+I47+I51+I53+I55+I57+I59+I61+I63+I65+I67+I69+I71+I73+I75+I77+I79+I81+ I83+I85+I87+I89+I91+I93+I95+I97+I99+I101+I103+I105+I107+I109+I111+I113+I115+I117+I119+I121+I123+I125+I127+I129+I131+I133+I135)-139488</f>
        <v>0</v>
      </c>
      <c r="J12" s="28">
        <f>10619496-(J15+J17+J19+J21+J23+J25+J27+J29+J31+J33+J35+J37+J39+J41+J43+J45+J47+J51+J53+J55+J57+J59+J61+J63+J65+J67+J69+J71+J73+J75+J77+J79+J81+ J83+J85+J87+J89+J91+J93+J95+J97+J99+J101+J103+J105+J107+J109+J111+J113+J115+J117+J119+J121+J123+J125+J127+J129+J131+J133+J135)-209232</f>
        <v>0</v>
      </c>
    </row>
    <row r="13" spans="1:10" customFormat="1" x14ac:dyDescent="0.3">
      <c r="A13" s="89"/>
      <c r="B13" s="10"/>
      <c r="C13" s="10"/>
      <c r="D13" s="10"/>
      <c r="E13" s="10"/>
      <c r="F13" s="10" t="s">
        <v>14</v>
      </c>
      <c r="G13" s="98"/>
      <c r="H13" s="98"/>
      <c r="I13" s="98"/>
      <c r="J13" s="99"/>
    </row>
    <row r="14" spans="1:10" x14ac:dyDescent="0.3">
      <c r="A14" s="89"/>
      <c r="B14" s="10"/>
      <c r="C14" s="10"/>
      <c r="D14" s="10"/>
      <c r="E14" s="10"/>
      <c r="F14" s="10" t="s">
        <v>108</v>
      </c>
      <c r="G14" s="27">
        <f>SUM(G15)</f>
        <v>1128</v>
      </c>
      <c r="H14" s="27">
        <f t="shared" ref="H14:J14" si="1">SUM(H15)</f>
        <v>3384</v>
      </c>
      <c r="I14" s="27">
        <f t="shared" si="1"/>
        <v>6012</v>
      </c>
      <c r="J14" s="28">
        <f t="shared" si="1"/>
        <v>8640</v>
      </c>
    </row>
    <row r="15" spans="1:10" x14ac:dyDescent="0.3">
      <c r="A15" s="89"/>
      <c r="B15" s="10"/>
      <c r="C15" s="10"/>
      <c r="D15" s="10"/>
      <c r="E15" s="10"/>
      <c r="F15" s="100" t="s">
        <v>109</v>
      </c>
      <c r="G15" s="27">
        <v>1128</v>
      </c>
      <c r="H15" s="27">
        <v>3384</v>
      </c>
      <c r="I15" s="27">
        <v>6012</v>
      </c>
      <c r="J15" s="28">
        <v>8640</v>
      </c>
    </row>
    <row r="16" spans="1:10" x14ac:dyDescent="0.3">
      <c r="A16" s="89"/>
      <c r="B16" s="10"/>
      <c r="C16" s="10"/>
      <c r="D16" s="10"/>
      <c r="E16" s="10"/>
      <c r="F16" s="10" t="s">
        <v>110</v>
      </c>
      <c r="G16" s="27">
        <f t="shared" ref="G16:J16" si="2">SUM(G17)</f>
        <v>9198.36</v>
      </c>
      <c r="H16" s="27">
        <f t="shared" si="2"/>
        <v>22950</v>
      </c>
      <c r="I16" s="27">
        <f t="shared" si="2"/>
        <v>36720</v>
      </c>
      <c r="J16" s="28">
        <f t="shared" si="2"/>
        <v>55080</v>
      </c>
    </row>
    <row r="17" spans="1:10" x14ac:dyDescent="0.3">
      <c r="A17" s="89"/>
      <c r="B17" s="10"/>
      <c r="C17" s="10"/>
      <c r="D17" s="10"/>
      <c r="E17" s="10"/>
      <c r="F17" s="100" t="s">
        <v>109</v>
      </c>
      <c r="G17" s="27">
        <v>9198.36</v>
      </c>
      <c r="H17" s="27">
        <v>22950</v>
      </c>
      <c r="I17" s="27">
        <v>36720</v>
      </c>
      <c r="J17" s="28">
        <v>55080</v>
      </c>
    </row>
    <row r="18" spans="1:10" x14ac:dyDescent="0.3">
      <c r="A18" s="89"/>
      <c r="B18" s="10"/>
      <c r="C18" s="10"/>
      <c r="D18" s="10"/>
      <c r="E18" s="10"/>
      <c r="F18" s="10" t="s">
        <v>15</v>
      </c>
      <c r="G18" s="101">
        <f>SUM(G19)</f>
        <v>14760</v>
      </c>
      <c r="H18" s="101">
        <f t="shared" ref="H18:J18" si="3">SUM(H19)</f>
        <v>41160</v>
      </c>
      <c r="I18" s="101">
        <f t="shared" si="3"/>
        <v>74352</v>
      </c>
      <c r="J18" s="102">
        <f t="shared" si="3"/>
        <v>120888</v>
      </c>
    </row>
    <row r="19" spans="1:10" x14ac:dyDescent="0.3">
      <c r="A19" s="89"/>
      <c r="B19" s="10"/>
      <c r="C19" s="10"/>
      <c r="D19" s="10"/>
      <c r="E19" s="10"/>
      <c r="F19" s="100" t="s">
        <v>109</v>
      </c>
      <c r="G19" s="101">
        <v>14760</v>
      </c>
      <c r="H19" s="101">
        <v>41160</v>
      </c>
      <c r="I19" s="101">
        <v>74352</v>
      </c>
      <c r="J19" s="102">
        <v>120888</v>
      </c>
    </row>
    <row r="20" spans="1:10" x14ac:dyDescent="0.3">
      <c r="A20" s="89"/>
      <c r="B20" s="10"/>
      <c r="C20" s="10"/>
      <c r="D20" s="10"/>
      <c r="E20" s="10"/>
      <c r="F20" s="10" t="s">
        <v>111</v>
      </c>
      <c r="G20" s="27">
        <f t="shared" ref="G20:I20" si="4">SUM(G21)</f>
        <v>1164</v>
      </c>
      <c r="H20" s="27">
        <f t="shared" si="4"/>
        <v>2910</v>
      </c>
      <c r="I20" s="27">
        <f t="shared" si="4"/>
        <v>4656</v>
      </c>
      <c r="J20" s="28">
        <f>SUM(J21)</f>
        <v>6984</v>
      </c>
    </row>
    <row r="21" spans="1:10" x14ac:dyDescent="0.3">
      <c r="A21" s="89"/>
      <c r="B21" s="10"/>
      <c r="C21" s="10"/>
      <c r="D21" s="10"/>
      <c r="E21" s="10"/>
      <c r="F21" s="100" t="s">
        <v>109</v>
      </c>
      <c r="G21" s="27">
        <v>1164</v>
      </c>
      <c r="H21" s="27">
        <v>2910</v>
      </c>
      <c r="I21" s="27">
        <v>4656</v>
      </c>
      <c r="J21" s="28">
        <v>6984</v>
      </c>
    </row>
    <row r="22" spans="1:10" x14ac:dyDescent="0.3">
      <c r="A22" s="89"/>
      <c r="B22" s="10"/>
      <c r="C22" s="10"/>
      <c r="D22" s="10"/>
      <c r="E22" s="10"/>
      <c r="F22" s="10" t="s">
        <v>112</v>
      </c>
      <c r="G22" s="27">
        <f>SUM(G23)</f>
        <v>27204</v>
      </c>
      <c r="H22" s="27">
        <f t="shared" ref="H22:J22" si="5">SUM(H23)</f>
        <v>68010</v>
      </c>
      <c r="I22" s="27">
        <f t="shared" si="5"/>
        <v>108816</v>
      </c>
      <c r="J22" s="28">
        <f t="shared" si="5"/>
        <v>163224</v>
      </c>
    </row>
    <row r="23" spans="1:10" x14ac:dyDescent="0.3">
      <c r="A23" s="89"/>
      <c r="B23" s="10"/>
      <c r="C23" s="10"/>
      <c r="D23" s="10"/>
      <c r="E23" s="10"/>
      <c r="F23" s="10" t="s">
        <v>109</v>
      </c>
      <c r="G23" s="27">
        <v>27204</v>
      </c>
      <c r="H23" s="27">
        <v>68010</v>
      </c>
      <c r="I23" s="27">
        <v>108816</v>
      </c>
      <c r="J23" s="28">
        <v>163224</v>
      </c>
    </row>
    <row r="24" spans="1:10" x14ac:dyDescent="0.3">
      <c r="A24" s="89"/>
      <c r="B24" s="10"/>
      <c r="C24" s="10"/>
      <c r="D24" s="10"/>
      <c r="E24" s="10"/>
      <c r="F24" s="10" t="s">
        <v>113</v>
      </c>
      <c r="G24" s="27">
        <f>SUM(G25)</f>
        <v>7536</v>
      </c>
      <c r="H24" s="27">
        <f t="shared" ref="H24:J24" si="6">SUM(H25)</f>
        <v>18840</v>
      </c>
      <c r="I24" s="27">
        <f t="shared" si="6"/>
        <v>30144</v>
      </c>
      <c r="J24" s="28">
        <f t="shared" si="6"/>
        <v>45216</v>
      </c>
    </row>
    <row r="25" spans="1:10" x14ac:dyDescent="0.3">
      <c r="A25" s="89"/>
      <c r="B25" s="10"/>
      <c r="C25" s="10"/>
      <c r="D25" s="10"/>
      <c r="E25" s="10"/>
      <c r="F25" s="10" t="s">
        <v>109</v>
      </c>
      <c r="G25" s="27">
        <v>7536</v>
      </c>
      <c r="H25" s="27">
        <v>18840</v>
      </c>
      <c r="I25" s="27">
        <v>30144</v>
      </c>
      <c r="J25" s="28">
        <v>45216</v>
      </c>
    </row>
    <row r="26" spans="1:10" x14ac:dyDescent="0.3">
      <c r="A26" s="89"/>
      <c r="B26" s="10"/>
      <c r="C26" s="10"/>
      <c r="D26" s="10"/>
      <c r="E26" s="10"/>
      <c r="F26" s="10" t="s">
        <v>114</v>
      </c>
      <c r="G26" s="27">
        <f>SUM(G27)</f>
        <v>972</v>
      </c>
      <c r="H26" s="27">
        <f t="shared" ref="H26:J26" si="7">SUM(H27)</f>
        <v>2988</v>
      </c>
      <c r="I26" s="27">
        <f t="shared" si="7"/>
        <v>4662</v>
      </c>
      <c r="J26" s="28">
        <f t="shared" si="7"/>
        <v>6336</v>
      </c>
    </row>
    <row r="27" spans="1:10" x14ac:dyDescent="0.3">
      <c r="A27" s="89"/>
      <c r="B27" s="10"/>
      <c r="C27" s="10"/>
      <c r="D27" s="10"/>
      <c r="E27" s="10"/>
      <c r="F27" s="10" t="s">
        <v>109</v>
      </c>
      <c r="G27" s="27">
        <v>972</v>
      </c>
      <c r="H27" s="27">
        <v>2988</v>
      </c>
      <c r="I27" s="27">
        <v>4662</v>
      </c>
      <c r="J27" s="28">
        <v>6336</v>
      </c>
    </row>
    <row r="28" spans="1:10" ht="34.5" x14ac:dyDescent="0.3">
      <c r="A28" s="89"/>
      <c r="B28" s="10"/>
      <c r="C28" s="10"/>
      <c r="D28" s="10"/>
      <c r="E28" s="10"/>
      <c r="F28" s="10" t="s">
        <v>115</v>
      </c>
      <c r="G28" s="27">
        <f>SUM(G29)</f>
        <v>122664</v>
      </c>
      <c r="H28" s="27">
        <f t="shared" ref="H28:J28" si="8">SUM(H29)</f>
        <v>306660</v>
      </c>
      <c r="I28" s="27">
        <f t="shared" si="8"/>
        <v>490656</v>
      </c>
      <c r="J28" s="28">
        <f t="shared" si="8"/>
        <v>735984</v>
      </c>
    </row>
    <row r="29" spans="1:10" x14ac:dyDescent="0.3">
      <c r="A29" s="89"/>
      <c r="B29" s="10"/>
      <c r="C29" s="10"/>
      <c r="D29" s="10"/>
      <c r="E29" s="10"/>
      <c r="F29" s="10" t="s">
        <v>109</v>
      </c>
      <c r="G29" s="27">
        <v>122664</v>
      </c>
      <c r="H29" s="27">
        <v>306660</v>
      </c>
      <c r="I29" s="27">
        <v>490656</v>
      </c>
      <c r="J29" s="28">
        <v>735984</v>
      </c>
    </row>
    <row r="30" spans="1:10" x14ac:dyDescent="0.3">
      <c r="A30" s="89"/>
      <c r="B30" s="10"/>
      <c r="C30" s="10"/>
      <c r="D30" s="10"/>
      <c r="E30" s="10"/>
      <c r="F30" s="10" t="s">
        <v>116</v>
      </c>
      <c r="G30" s="27">
        <f>SUM(G31)</f>
        <v>2448</v>
      </c>
      <c r="H30" s="27">
        <f t="shared" ref="H30:J30" si="9">SUM(H31)</f>
        <v>6120</v>
      </c>
      <c r="I30" s="27">
        <f t="shared" si="9"/>
        <v>9792</v>
      </c>
      <c r="J30" s="28">
        <f t="shared" si="9"/>
        <v>14688</v>
      </c>
    </row>
    <row r="31" spans="1:10" x14ac:dyDescent="0.3">
      <c r="A31" s="89"/>
      <c r="B31" s="10"/>
      <c r="C31" s="10"/>
      <c r="D31" s="10"/>
      <c r="E31" s="10"/>
      <c r="F31" s="10" t="s">
        <v>109</v>
      </c>
      <c r="G31" s="27">
        <v>2448</v>
      </c>
      <c r="H31" s="27">
        <v>6120</v>
      </c>
      <c r="I31" s="27">
        <v>9792</v>
      </c>
      <c r="J31" s="28">
        <v>14688</v>
      </c>
    </row>
    <row r="32" spans="1:10" x14ac:dyDescent="0.3">
      <c r="A32" s="89"/>
      <c r="B32" s="10"/>
      <c r="C32" s="10"/>
      <c r="D32" s="10"/>
      <c r="E32" s="10"/>
      <c r="F32" s="10" t="s">
        <v>117</v>
      </c>
      <c r="G32" s="27">
        <f>SUM(G33)</f>
        <v>6816</v>
      </c>
      <c r="H32" s="27">
        <f t="shared" ref="H32:J32" si="10">SUM(H33)</f>
        <v>17040</v>
      </c>
      <c r="I32" s="27">
        <f t="shared" si="10"/>
        <v>27264</v>
      </c>
      <c r="J32" s="28">
        <f t="shared" si="10"/>
        <v>40896</v>
      </c>
    </row>
    <row r="33" spans="1:10" s="30" customFormat="1" x14ac:dyDescent="0.3">
      <c r="A33" s="103"/>
      <c r="B33" s="104"/>
      <c r="C33" s="104"/>
      <c r="D33" s="104"/>
      <c r="E33" s="104"/>
      <c r="F33" s="10" t="s">
        <v>109</v>
      </c>
      <c r="G33" s="27">
        <v>6816</v>
      </c>
      <c r="H33" s="27">
        <v>17040</v>
      </c>
      <c r="I33" s="27">
        <v>27264</v>
      </c>
      <c r="J33" s="28">
        <v>40896</v>
      </c>
    </row>
    <row r="34" spans="1:10" ht="34.5" x14ac:dyDescent="0.3">
      <c r="A34" s="89"/>
      <c r="B34" s="10"/>
      <c r="C34" s="10"/>
      <c r="D34" s="10"/>
      <c r="E34" s="10"/>
      <c r="F34" s="10" t="s">
        <v>118</v>
      </c>
      <c r="G34" s="27">
        <f>SUM(G35)</f>
        <v>3636</v>
      </c>
      <c r="H34" s="27">
        <f t="shared" ref="H34:J34" si="11">SUM(H35)</f>
        <v>9090</v>
      </c>
      <c r="I34" s="27">
        <f t="shared" si="11"/>
        <v>14544</v>
      </c>
      <c r="J34" s="28">
        <f t="shared" si="11"/>
        <v>21816</v>
      </c>
    </row>
    <row r="35" spans="1:10" x14ac:dyDescent="0.3">
      <c r="A35" s="89"/>
      <c r="B35" s="10"/>
      <c r="C35" s="10"/>
      <c r="D35" s="10"/>
      <c r="E35" s="10"/>
      <c r="F35" s="10" t="s">
        <v>109</v>
      </c>
      <c r="G35" s="27">
        <v>3636</v>
      </c>
      <c r="H35" s="27">
        <v>9090</v>
      </c>
      <c r="I35" s="27">
        <v>14544</v>
      </c>
      <c r="J35" s="28">
        <v>21816</v>
      </c>
    </row>
    <row r="36" spans="1:10" x14ac:dyDescent="0.3">
      <c r="A36" s="89"/>
      <c r="B36" s="10"/>
      <c r="C36" s="10"/>
      <c r="D36" s="10"/>
      <c r="E36" s="10"/>
      <c r="F36" s="10" t="s">
        <v>119</v>
      </c>
      <c r="G36" s="27">
        <f>SUM(G37)</f>
        <v>3540</v>
      </c>
      <c r="H36" s="27">
        <f t="shared" ref="H36:J36" si="12">SUM(H37)</f>
        <v>8910</v>
      </c>
      <c r="I36" s="27">
        <f t="shared" si="12"/>
        <v>14220</v>
      </c>
      <c r="J36" s="28">
        <f t="shared" si="12"/>
        <v>21240</v>
      </c>
    </row>
    <row r="37" spans="1:10" x14ac:dyDescent="0.3">
      <c r="A37" s="89"/>
      <c r="B37" s="10"/>
      <c r="C37" s="10"/>
      <c r="D37" s="10"/>
      <c r="E37" s="10"/>
      <c r="F37" s="10" t="s">
        <v>109</v>
      </c>
      <c r="G37" s="27">
        <v>3540</v>
      </c>
      <c r="H37" s="27">
        <v>8910</v>
      </c>
      <c r="I37" s="27">
        <v>14220</v>
      </c>
      <c r="J37" s="28">
        <v>21240</v>
      </c>
    </row>
    <row r="38" spans="1:10" x14ac:dyDescent="0.3">
      <c r="A38" s="89"/>
      <c r="B38" s="10"/>
      <c r="C38" s="10"/>
      <c r="D38" s="10"/>
      <c r="E38" s="10"/>
      <c r="F38" s="10" t="s">
        <v>120</v>
      </c>
      <c r="G38" s="27">
        <f>SUM(G39)</f>
        <v>3044.9</v>
      </c>
      <c r="H38" s="27">
        <f t="shared" ref="H38:J38" si="13">SUM(H39)</f>
        <v>8522</v>
      </c>
      <c r="I38" s="27">
        <f t="shared" si="13"/>
        <v>14026</v>
      </c>
      <c r="J38" s="28">
        <f t="shared" si="13"/>
        <v>18288</v>
      </c>
    </row>
    <row r="39" spans="1:10" x14ac:dyDescent="0.3">
      <c r="A39" s="89"/>
      <c r="B39" s="10"/>
      <c r="C39" s="10"/>
      <c r="D39" s="10"/>
      <c r="E39" s="10"/>
      <c r="F39" s="10" t="s">
        <v>109</v>
      </c>
      <c r="G39" s="27">
        <v>3044.9</v>
      </c>
      <c r="H39" s="27">
        <v>8522</v>
      </c>
      <c r="I39" s="27">
        <v>14026</v>
      </c>
      <c r="J39" s="28">
        <v>18288</v>
      </c>
    </row>
    <row r="40" spans="1:10" x14ac:dyDescent="0.3">
      <c r="A40" s="89"/>
      <c r="B40" s="10"/>
      <c r="C40" s="10"/>
      <c r="D40" s="10"/>
      <c r="E40" s="10"/>
      <c r="F40" s="10" t="s">
        <v>121</v>
      </c>
      <c r="G40" s="27">
        <f>SUM(G41)</f>
        <v>1308</v>
      </c>
      <c r="H40" s="27">
        <f t="shared" ref="H40:J40" si="14">SUM(H41)</f>
        <v>4068</v>
      </c>
      <c r="I40" s="27">
        <f t="shared" si="14"/>
        <v>6300</v>
      </c>
      <c r="J40" s="28">
        <f t="shared" si="14"/>
        <v>8532</v>
      </c>
    </row>
    <row r="41" spans="1:10" x14ac:dyDescent="0.3">
      <c r="A41" s="89"/>
      <c r="B41" s="10"/>
      <c r="C41" s="10"/>
      <c r="D41" s="10"/>
      <c r="E41" s="10"/>
      <c r="F41" s="10" t="s">
        <v>109</v>
      </c>
      <c r="G41" s="27">
        <v>1308</v>
      </c>
      <c r="H41" s="27">
        <v>4068</v>
      </c>
      <c r="I41" s="27">
        <v>6300</v>
      </c>
      <c r="J41" s="28">
        <v>8532</v>
      </c>
    </row>
    <row r="42" spans="1:10" ht="34.5" x14ac:dyDescent="0.3">
      <c r="A42" s="89"/>
      <c r="B42" s="10"/>
      <c r="C42" s="10"/>
      <c r="D42" s="10"/>
      <c r="E42" s="10"/>
      <c r="F42" s="10" t="s">
        <v>122</v>
      </c>
      <c r="G42" s="27">
        <f>SUM(G43)</f>
        <v>11988</v>
      </c>
      <c r="H42" s="27">
        <f t="shared" ref="H42:J42" si="15">SUM(H43)</f>
        <v>29970</v>
      </c>
      <c r="I42" s="27">
        <f t="shared" si="15"/>
        <v>47952</v>
      </c>
      <c r="J42" s="28">
        <f t="shared" si="15"/>
        <v>71928</v>
      </c>
    </row>
    <row r="43" spans="1:10" x14ac:dyDescent="0.3">
      <c r="A43" s="89"/>
      <c r="B43" s="10"/>
      <c r="C43" s="10"/>
      <c r="D43" s="10"/>
      <c r="E43" s="10"/>
      <c r="F43" s="10" t="s">
        <v>109</v>
      </c>
      <c r="G43" s="27">
        <v>11988</v>
      </c>
      <c r="H43" s="27">
        <v>29970</v>
      </c>
      <c r="I43" s="27">
        <v>47952</v>
      </c>
      <c r="J43" s="28">
        <v>71928</v>
      </c>
    </row>
    <row r="44" spans="1:10" x14ac:dyDescent="0.3">
      <c r="A44" s="89"/>
      <c r="B44" s="10"/>
      <c r="C44" s="10"/>
      <c r="D44" s="10"/>
      <c r="E44" s="10"/>
      <c r="F44" s="10" t="s">
        <v>123</v>
      </c>
      <c r="G44" s="27">
        <f>SUM(G45)</f>
        <v>90000</v>
      </c>
      <c r="H44" s="27">
        <f t="shared" ref="H44:J44" si="16">SUM(H45)</f>
        <v>225000</v>
      </c>
      <c r="I44" s="27">
        <f t="shared" si="16"/>
        <v>360000</v>
      </c>
      <c r="J44" s="28">
        <f t="shared" si="16"/>
        <v>540000</v>
      </c>
    </row>
    <row r="45" spans="1:10" x14ac:dyDescent="0.3">
      <c r="A45" s="89"/>
      <c r="B45" s="10"/>
      <c r="C45" s="10"/>
      <c r="D45" s="10"/>
      <c r="E45" s="10"/>
      <c r="F45" s="10" t="s">
        <v>109</v>
      </c>
      <c r="G45" s="27">
        <v>90000</v>
      </c>
      <c r="H45" s="27">
        <v>225000</v>
      </c>
      <c r="I45" s="27">
        <v>360000</v>
      </c>
      <c r="J45" s="28">
        <v>540000</v>
      </c>
    </row>
    <row r="46" spans="1:10" x14ac:dyDescent="0.3">
      <c r="A46" s="89"/>
      <c r="B46" s="10"/>
      <c r="C46" s="10"/>
      <c r="D46" s="10"/>
      <c r="E46" s="10"/>
      <c r="F46" s="10" t="s">
        <v>124</v>
      </c>
      <c r="G46" s="27">
        <f>SUM(G47)</f>
        <v>69553.776800000007</v>
      </c>
      <c r="H46" s="27">
        <f t="shared" ref="H46:J46" si="17">SUM(H47)</f>
        <v>194725.47679999995</v>
      </c>
      <c r="I46" s="27">
        <f t="shared" si="17"/>
        <v>319897.67680000002</v>
      </c>
      <c r="J46" s="28">
        <f t="shared" si="17"/>
        <v>417240</v>
      </c>
    </row>
    <row r="47" spans="1:10" ht="27.75" customHeight="1" x14ac:dyDescent="0.3">
      <c r="A47" s="89"/>
      <c r="B47" s="10"/>
      <c r="C47" s="10"/>
      <c r="D47" s="10"/>
      <c r="E47" s="10"/>
      <c r="F47" s="105" t="s">
        <v>109</v>
      </c>
      <c r="G47" s="101">
        <v>69553.776800000007</v>
      </c>
      <c r="H47" s="101">
        <v>194725.47679999995</v>
      </c>
      <c r="I47" s="101">
        <v>319897.67680000002</v>
      </c>
      <c r="J47" s="102">
        <v>417240</v>
      </c>
    </row>
    <row r="48" spans="1:10" ht="34.5" x14ac:dyDescent="0.3">
      <c r="A48" s="89"/>
      <c r="B48" s="10"/>
      <c r="C48" s="10"/>
      <c r="D48" s="10"/>
      <c r="E48" s="10"/>
      <c r="F48" s="105" t="s">
        <v>107</v>
      </c>
      <c r="G48" s="101">
        <f>SUM(G49)</f>
        <v>-1739331</v>
      </c>
      <c r="H48" s="101">
        <f t="shared" ref="H48:J48" si="18">SUM(H49)</f>
        <v>-4869516</v>
      </c>
      <c r="I48" s="101">
        <f t="shared" si="18"/>
        <v>-7998794</v>
      </c>
      <c r="J48" s="102">
        <f t="shared" si="18"/>
        <v>-10410264</v>
      </c>
    </row>
    <row r="49" spans="1:10" x14ac:dyDescent="0.3">
      <c r="A49" s="89"/>
      <c r="B49" s="10"/>
      <c r="C49" s="10"/>
      <c r="D49" s="10"/>
      <c r="E49" s="10"/>
      <c r="F49" s="105" t="s">
        <v>109</v>
      </c>
      <c r="G49" s="101">
        <f>-1774203+34872</f>
        <v>-1739331</v>
      </c>
      <c r="H49" s="101">
        <f>-4956696+87180</f>
        <v>-4869516</v>
      </c>
      <c r="I49" s="101">
        <f>-8138282+139488</f>
        <v>-7998794</v>
      </c>
      <c r="J49" s="102">
        <f>-10619496+209232</f>
        <v>-10410264</v>
      </c>
    </row>
    <row r="50" spans="1:10" ht="34.5" x14ac:dyDescent="0.3">
      <c r="A50" s="89"/>
      <c r="B50" s="10"/>
      <c r="C50" s="10"/>
      <c r="D50" s="10"/>
      <c r="E50" s="10"/>
      <c r="F50" s="105" t="s">
        <v>125</v>
      </c>
      <c r="G50" s="101">
        <f>SUM(G51)</f>
        <v>1104</v>
      </c>
      <c r="H50" s="101">
        <f t="shared" ref="H50:J50" si="19">SUM(H51)</f>
        <v>3546</v>
      </c>
      <c r="I50" s="101">
        <f t="shared" si="19"/>
        <v>5616</v>
      </c>
      <c r="J50" s="102">
        <f t="shared" si="19"/>
        <v>7866</v>
      </c>
    </row>
    <row r="51" spans="1:10" x14ac:dyDescent="0.3">
      <c r="A51" s="89"/>
      <c r="B51" s="10"/>
      <c r="C51" s="10"/>
      <c r="D51" s="10"/>
      <c r="E51" s="10"/>
      <c r="F51" s="10" t="s">
        <v>109</v>
      </c>
      <c r="G51" s="27">
        <v>1104</v>
      </c>
      <c r="H51" s="27">
        <v>3546</v>
      </c>
      <c r="I51" s="27">
        <v>5616</v>
      </c>
      <c r="J51" s="28">
        <v>7866</v>
      </c>
    </row>
    <row r="52" spans="1:10" x14ac:dyDescent="0.3">
      <c r="A52" s="89"/>
      <c r="B52" s="10"/>
      <c r="C52" s="10"/>
      <c r="D52" s="10"/>
      <c r="E52" s="10"/>
      <c r="F52" s="10" t="s">
        <v>126</v>
      </c>
      <c r="G52" s="27">
        <f>SUM(G53)</f>
        <v>5448</v>
      </c>
      <c r="H52" s="27">
        <f t="shared" ref="H52:J52" si="20">SUM(H53)</f>
        <v>16344</v>
      </c>
      <c r="I52" s="27">
        <f t="shared" si="20"/>
        <v>25650</v>
      </c>
      <c r="J52" s="28">
        <f t="shared" si="20"/>
        <v>34956</v>
      </c>
    </row>
    <row r="53" spans="1:10" x14ac:dyDescent="0.3">
      <c r="A53" s="89"/>
      <c r="B53" s="10"/>
      <c r="C53" s="10"/>
      <c r="D53" s="10"/>
      <c r="E53" s="10"/>
      <c r="F53" s="10" t="s">
        <v>109</v>
      </c>
      <c r="G53" s="27">
        <v>5448</v>
      </c>
      <c r="H53" s="27">
        <v>16344</v>
      </c>
      <c r="I53" s="27">
        <v>25650</v>
      </c>
      <c r="J53" s="28">
        <v>34956</v>
      </c>
    </row>
    <row r="54" spans="1:10" ht="34.5" x14ac:dyDescent="0.3">
      <c r="A54" s="89"/>
      <c r="B54" s="10"/>
      <c r="C54" s="10"/>
      <c r="D54" s="10"/>
      <c r="E54" s="10"/>
      <c r="F54" s="10" t="s">
        <v>127</v>
      </c>
      <c r="G54" s="27">
        <f>SUM(G55)</f>
        <v>840</v>
      </c>
      <c r="H54" s="27">
        <f t="shared" ref="H54:J54" si="21">SUM(H55)</f>
        <v>2574</v>
      </c>
      <c r="I54" s="27">
        <f t="shared" si="21"/>
        <v>3924</v>
      </c>
      <c r="J54" s="28">
        <f t="shared" si="21"/>
        <v>5274</v>
      </c>
    </row>
    <row r="55" spans="1:10" x14ac:dyDescent="0.3">
      <c r="A55" s="89"/>
      <c r="B55" s="10"/>
      <c r="C55" s="10"/>
      <c r="D55" s="10"/>
      <c r="E55" s="10"/>
      <c r="F55" s="10" t="s">
        <v>109</v>
      </c>
      <c r="G55" s="27">
        <v>840</v>
      </c>
      <c r="H55" s="27">
        <v>2574</v>
      </c>
      <c r="I55" s="27">
        <v>3924</v>
      </c>
      <c r="J55" s="28">
        <v>5274</v>
      </c>
    </row>
    <row r="56" spans="1:10" ht="34.5" x14ac:dyDescent="0.3">
      <c r="A56" s="89"/>
      <c r="B56" s="10"/>
      <c r="C56" s="10"/>
      <c r="D56" s="10"/>
      <c r="E56" s="10"/>
      <c r="F56" s="10" t="s">
        <v>128</v>
      </c>
      <c r="G56" s="27">
        <f>SUM(G57)</f>
        <v>2244</v>
      </c>
      <c r="H56" s="27">
        <f t="shared" ref="H56:J56" si="22">SUM(H57)</f>
        <v>6894</v>
      </c>
      <c r="I56" s="27">
        <f t="shared" si="22"/>
        <v>10422</v>
      </c>
      <c r="J56" s="28">
        <f t="shared" si="22"/>
        <v>13950</v>
      </c>
    </row>
    <row r="57" spans="1:10" x14ac:dyDescent="0.3">
      <c r="A57" s="89"/>
      <c r="B57" s="10"/>
      <c r="C57" s="10"/>
      <c r="D57" s="10"/>
      <c r="E57" s="10"/>
      <c r="F57" s="10" t="s">
        <v>109</v>
      </c>
      <c r="G57" s="27">
        <v>2244</v>
      </c>
      <c r="H57" s="27">
        <v>6894</v>
      </c>
      <c r="I57" s="27">
        <v>10422</v>
      </c>
      <c r="J57" s="28">
        <v>13950</v>
      </c>
    </row>
    <row r="58" spans="1:10" x14ac:dyDescent="0.3">
      <c r="A58" s="89"/>
      <c r="B58" s="10"/>
      <c r="C58" s="10"/>
      <c r="D58" s="10"/>
      <c r="E58" s="10"/>
      <c r="F58" s="10" t="s">
        <v>129</v>
      </c>
      <c r="G58" s="27">
        <f>SUM(G59)</f>
        <v>960</v>
      </c>
      <c r="H58" s="27">
        <f t="shared" ref="H58:J58" si="23">SUM(H59)</f>
        <v>3024</v>
      </c>
      <c r="I58" s="27">
        <f t="shared" si="23"/>
        <v>4608</v>
      </c>
      <c r="J58" s="28">
        <f t="shared" si="23"/>
        <v>6192</v>
      </c>
    </row>
    <row r="59" spans="1:10" x14ac:dyDescent="0.3">
      <c r="A59" s="89"/>
      <c r="B59" s="10"/>
      <c r="C59" s="10"/>
      <c r="D59" s="10"/>
      <c r="E59" s="10"/>
      <c r="F59" s="10" t="s">
        <v>109</v>
      </c>
      <c r="G59" s="27">
        <v>960</v>
      </c>
      <c r="H59" s="27">
        <v>3024</v>
      </c>
      <c r="I59" s="27">
        <v>4608</v>
      </c>
      <c r="J59" s="28">
        <v>6192</v>
      </c>
    </row>
    <row r="60" spans="1:10" ht="51.75" x14ac:dyDescent="0.3">
      <c r="A60" s="89"/>
      <c r="B60" s="10"/>
      <c r="C60" s="10"/>
      <c r="D60" s="10"/>
      <c r="E60" s="10"/>
      <c r="F60" s="10" t="s">
        <v>130</v>
      </c>
      <c r="G60" s="27">
        <f t="shared" ref="G60:J60" si="24">SUM(G61)</f>
        <v>7476</v>
      </c>
      <c r="H60" s="27">
        <f t="shared" si="24"/>
        <v>18690</v>
      </c>
      <c r="I60" s="27">
        <f t="shared" si="24"/>
        <v>29904</v>
      </c>
      <c r="J60" s="28">
        <f t="shared" si="24"/>
        <v>44856</v>
      </c>
    </row>
    <row r="61" spans="1:10" x14ac:dyDescent="0.3">
      <c r="A61" s="89"/>
      <c r="B61" s="10"/>
      <c r="C61" s="10"/>
      <c r="D61" s="10"/>
      <c r="E61" s="10"/>
      <c r="F61" s="10" t="s">
        <v>109</v>
      </c>
      <c r="G61" s="27">
        <v>7476</v>
      </c>
      <c r="H61" s="27">
        <v>18690</v>
      </c>
      <c r="I61" s="27">
        <v>29904</v>
      </c>
      <c r="J61" s="28">
        <v>44856</v>
      </c>
    </row>
    <row r="62" spans="1:10" x14ac:dyDescent="0.3">
      <c r="A62" s="89"/>
      <c r="B62" s="10"/>
      <c r="C62" s="10"/>
      <c r="D62" s="10"/>
      <c r="E62" s="10"/>
      <c r="F62" s="10" t="s">
        <v>131</v>
      </c>
      <c r="G62" s="27">
        <f>SUM(G63)</f>
        <v>3720</v>
      </c>
      <c r="H62" s="27">
        <f t="shared" ref="H62:J62" si="25">SUM(H63)</f>
        <v>9426</v>
      </c>
      <c r="I62" s="27">
        <f t="shared" si="25"/>
        <v>15456</v>
      </c>
      <c r="J62" s="28">
        <f t="shared" si="25"/>
        <v>23496</v>
      </c>
    </row>
    <row r="63" spans="1:10" x14ac:dyDescent="0.3">
      <c r="A63" s="89"/>
      <c r="B63" s="10"/>
      <c r="C63" s="10"/>
      <c r="D63" s="10"/>
      <c r="E63" s="10"/>
      <c r="F63" s="10" t="s">
        <v>109</v>
      </c>
      <c r="G63" s="27">
        <v>3720</v>
      </c>
      <c r="H63" s="27">
        <v>9426</v>
      </c>
      <c r="I63" s="27">
        <v>15456</v>
      </c>
      <c r="J63" s="28">
        <v>23496</v>
      </c>
    </row>
    <row r="64" spans="1:10" ht="34.5" x14ac:dyDescent="0.3">
      <c r="A64" s="89"/>
      <c r="B64" s="10"/>
      <c r="C64" s="10"/>
      <c r="D64" s="10"/>
      <c r="E64" s="10"/>
      <c r="F64" s="10" t="s">
        <v>132</v>
      </c>
      <c r="G64" s="27">
        <f>SUM(G65)</f>
        <v>1380</v>
      </c>
      <c r="H64" s="27">
        <f t="shared" ref="H64:J64" si="26">SUM(H65)</f>
        <v>4152</v>
      </c>
      <c r="I64" s="27">
        <f t="shared" si="26"/>
        <v>6474</v>
      </c>
      <c r="J64" s="28">
        <f t="shared" si="26"/>
        <v>8796</v>
      </c>
    </row>
    <row r="65" spans="1:296" x14ac:dyDescent="0.3">
      <c r="A65" s="89"/>
      <c r="B65" s="10"/>
      <c r="C65" s="10"/>
      <c r="D65" s="10"/>
      <c r="E65" s="10"/>
      <c r="F65" s="10" t="s">
        <v>109</v>
      </c>
      <c r="G65" s="27">
        <v>1380</v>
      </c>
      <c r="H65" s="27">
        <v>4152</v>
      </c>
      <c r="I65" s="27">
        <v>6474</v>
      </c>
      <c r="J65" s="28">
        <v>8796</v>
      </c>
    </row>
    <row r="66" spans="1:296" x14ac:dyDescent="0.3">
      <c r="A66" s="89"/>
      <c r="B66" s="10"/>
      <c r="C66" s="10"/>
      <c r="D66" s="10"/>
      <c r="E66" s="10"/>
      <c r="F66" s="10" t="s">
        <v>133</v>
      </c>
      <c r="G66" s="27">
        <f t="shared" ref="G66:J66" si="27">SUM(G67)</f>
        <v>756</v>
      </c>
      <c r="H66" s="27">
        <f t="shared" si="27"/>
        <v>2268</v>
      </c>
      <c r="I66" s="27">
        <f t="shared" si="27"/>
        <v>3402</v>
      </c>
      <c r="J66" s="28">
        <f t="shared" si="27"/>
        <v>4536</v>
      </c>
    </row>
    <row r="67" spans="1:296" x14ac:dyDescent="0.3">
      <c r="A67" s="89"/>
      <c r="B67" s="10"/>
      <c r="C67" s="10"/>
      <c r="D67" s="10"/>
      <c r="E67" s="10"/>
      <c r="F67" s="10" t="s">
        <v>109</v>
      </c>
      <c r="G67" s="27">
        <v>756</v>
      </c>
      <c r="H67" s="27">
        <v>2268</v>
      </c>
      <c r="I67" s="27">
        <v>3402</v>
      </c>
      <c r="J67" s="28">
        <v>4536</v>
      </c>
    </row>
    <row r="68" spans="1:296" ht="34.5" x14ac:dyDescent="0.3">
      <c r="A68" s="89"/>
      <c r="B68" s="10"/>
      <c r="C68" s="10"/>
      <c r="D68" s="10"/>
      <c r="E68" s="10"/>
      <c r="F68" s="10" t="s">
        <v>134</v>
      </c>
      <c r="G68" s="27">
        <f>SUM(G69)</f>
        <v>684</v>
      </c>
      <c r="H68" s="27">
        <f t="shared" ref="H68:J68" si="28">SUM(H69)</f>
        <v>2052</v>
      </c>
      <c r="I68" s="27">
        <f t="shared" si="28"/>
        <v>3420</v>
      </c>
      <c r="J68" s="28">
        <f t="shared" si="28"/>
        <v>4788</v>
      </c>
    </row>
    <row r="69" spans="1:296" x14ac:dyDescent="0.3">
      <c r="A69" s="89"/>
      <c r="B69" s="10"/>
      <c r="C69" s="10"/>
      <c r="D69" s="10"/>
      <c r="E69" s="10"/>
      <c r="F69" s="10" t="s">
        <v>109</v>
      </c>
      <c r="G69" s="27">
        <v>684</v>
      </c>
      <c r="H69" s="27">
        <v>2052</v>
      </c>
      <c r="I69" s="27">
        <v>3420</v>
      </c>
      <c r="J69" s="28">
        <v>4788</v>
      </c>
    </row>
    <row r="70" spans="1:296" x14ac:dyDescent="0.3">
      <c r="A70" s="89"/>
      <c r="B70" s="10"/>
      <c r="C70" s="10"/>
      <c r="D70" s="10"/>
      <c r="E70" s="10"/>
      <c r="F70" s="10" t="s">
        <v>135</v>
      </c>
      <c r="G70" s="27">
        <f>SUM(G71)</f>
        <v>9216</v>
      </c>
      <c r="H70" s="27">
        <f t="shared" ref="H70:J70" si="29">SUM(H71)</f>
        <v>23040</v>
      </c>
      <c r="I70" s="27">
        <f t="shared" si="29"/>
        <v>36864</v>
      </c>
      <c r="J70" s="28">
        <f t="shared" si="29"/>
        <v>55296</v>
      </c>
    </row>
    <row r="71" spans="1:296" x14ac:dyDescent="0.3">
      <c r="A71" s="89"/>
      <c r="B71" s="10"/>
      <c r="C71" s="10"/>
      <c r="D71" s="10"/>
      <c r="E71" s="10"/>
      <c r="F71" s="10" t="s">
        <v>109</v>
      </c>
      <c r="G71" s="27">
        <v>9216</v>
      </c>
      <c r="H71" s="27">
        <v>23040</v>
      </c>
      <c r="I71" s="27">
        <v>36864</v>
      </c>
      <c r="J71" s="28">
        <v>55296</v>
      </c>
    </row>
    <row r="72" spans="1:296" ht="51.75" x14ac:dyDescent="0.3">
      <c r="A72" s="89"/>
      <c r="B72" s="10"/>
      <c r="C72" s="10"/>
      <c r="D72" s="10"/>
      <c r="E72" s="10"/>
      <c r="F72" s="10" t="s">
        <v>136</v>
      </c>
      <c r="G72" s="27">
        <f>SUM(G73)</f>
        <v>900</v>
      </c>
      <c r="H72" s="27">
        <f t="shared" ref="H72:J72" si="30">SUM(H73)</f>
        <v>2250</v>
      </c>
      <c r="I72" s="27">
        <f t="shared" si="30"/>
        <v>3600</v>
      </c>
      <c r="J72" s="28">
        <f t="shared" si="30"/>
        <v>5400</v>
      </c>
    </row>
    <row r="73" spans="1:296" x14ac:dyDescent="0.3">
      <c r="A73" s="89"/>
      <c r="B73" s="10"/>
      <c r="C73" s="10"/>
      <c r="D73" s="10"/>
      <c r="E73" s="10"/>
      <c r="F73" s="10" t="s">
        <v>109</v>
      </c>
      <c r="G73" s="27">
        <v>900</v>
      </c>
      <c r="H73" s="27">
        <v>2250</v>
      </c>
      <c r="I73" s="27">
        <v>3600</v>
      </c>
      <c r="J73" s="28">
        <v>5400</v>
      </c>
    </row>
    <row r="74" spans="1:296" ht="34.5" x14ac:dyDescent="0.3">
      <c r="A74" s="89"/>
      <c r="B74" s="10"/>
      <c r="C74" s="10"/>
      <c r="D74" s="10"/>
      <c r="E74" s="10"/>
      <c r="F74" s="10" t="s">
        <v>67</v>
      </c>
      <c r="G74" s="27">
        <f>SUM(G75)</f>
        <v>624</v>
      </c>
      <c r="H74" s="27">
        <f t="shared" ref="H74:J74" si="31">SUM(H75)</f>
        <v>1872</v>
      </c>
      <c r="I74" s="27">
        <f t="shared" si="31"/>
        <v>2844</v>
      </c>
      <c r="J74" s="28">
        <f t="shared" si="31"/>
        <v>3816</v>
      </c>
    </row>
    <row r="75" spans="1:296" x14ac:dyDescent="0.3">
      <c r="A75" s="89"/>
      <c r="B75" s="10"/>
      <c r="C75" s="10"/>
      <c r="D75" s="10"/>
      <c r="E75" s="10"/>
      <c r="F75" s="10" t="s">
        <v>109</v>
      </c>
      <c r="G75" s="27">
        <v>624</v>
      </c>
      <c r="H75" s="27">
        <v>1872</v>
      </c>
      <c r="I75" s="27">
        <v>2844</v>
      </c>
      <c r="J75" s="28">
        <v>3816</v>
      </c>
    </row>
    <row r="76" spans="1:296" x14ac:dyDescent="0.3">
      <c r="A76" s="89"/>
      <c r="B76" s="10"/>
      <c r="C76" s="10"/>
      <c r="D76" s="10"/>
      <c r="E76" s="10"/>
      <c r="F76" s="10" t="s">
        <v>137</v>
      </c>
      <c r="G76" s="27">
        <f>SUM(G77)</f>
        <v>33588</v>
      </c>
      <c r="H76" s="27">
        <f t="shared" ref="H76:J76" si="32">SUM(H77)</f>
        <v>83970</v>
      </c>
      <c r="I76" s="101">
        <f t="shared" si="32"/>
        <v>151146</v>
      </c>
      <c r="J76" s="28">
        <f t="shared" si="32"/>
        <v>201528</v>
      </c>
    </row>
    <row r="77" spans="1:296" s="6" customFormat="1" x14ac:dyDescent="0.3">
      <c r="A77" s="89"/>
      <c r="B77" s="10"/>
      <c r="C77" s="10"/>
      <c r="D77" s="10"/>
      <c r="E77" s="10"/>
      <c r="F77" s="10" t="s">
        <v>109</v>
      </c>
      <c r="G77" s="27">
        <v>33588</v>
      </c>
      <c r="H77" s="27">
        <v>83970</v>
      </c>
      <c r="I77" s="101">
        <v>151146</v>
      </c>
      <c r="J77" s="28">
        <v>201528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</row>
    <row r="78" spans="1:296" s="11" customFormat="1" ht="52.5" customHeight="1" x14ac:dyDescent="0.3">
      <c r="A78" s="89"/>
      <c r="B78" s="10"/>
      <c r="C78" s="10"/>
      <c r="D78" s="10"/>
      <c r="E78" s="10"/>
      <c r="F78" s="10" t="s">
        <v>227</v>
      </c>
      <c r="G78" s="27">
        <f>SUM(G79)</f>
        <v>40608</v>
      </c>
      <c r="H78" s="27">
        <f t="shared" ref="H78:J78" si="33">SUM(H79)</f>
        <v>124614</v>
      </c>
      <c r="I78" s="27">
        <f t="shared" si="33"/>
        <v>188316</v>
      </c>
      <c r="J78" s="28">
        <f t="shared" si="33"/>
        <v>252018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</row>
    <row r="79" spans="1:296" s="11" customFormat="1" x14ac:dyDescent="0.3">
      <c r="A79" s="89"/>
      <c r="B79" s="10"/>
      <c r="C79" s="10"/>
      <c r="D79" s="10"/>
      <c r="E79" s="10"/>
      <c r="F79" s="10" t="s">
        <v>109</v>
      </c>
      <c r="G79" s="27">
        <v>40608</v>
      </c>
      <c r="H79" s="27">
        <v>124614</v>
      </c>
      <c r="I79" s="27">
        <v>188316</v>
      </c>
      <c r="J79" s="28">
        <v>252018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</row>
    <row r="80" spans="1:296" s="11" customFormat="1" ht="34.5" x14ac:dyDescent="0.3">
      <c r="A80" s="89"/>
      <c r="B80" s="10"/>
      <c r="C80" s="10"/>
      <c r="D80" s="10"/>
      <c r="E80" s="10"/>
      <c r="F80" s="10" t="s">
        <v>138</v>
      </c>
      <c r="G80" s="27">
        <f>SUM(G81)</f>
        <v>48264</v>
      </c>
      <c r="H80" s="27">
        <f t="shared" ref="H80:J80" si="34">SUM(H81)</f>
        <v>120660</v>
      </c>
      <c r="I80" s="27">
        <f t="shared" si="34"/>
        <v>193056</v>
      </c>
      <c r="J80" s="28">
        <f t="shared" si="34"/>
        <v>289584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</row>
    <row r="81" spans="1:296" s="11" customFormat="1" x14ac:dyDescent="0.3">
      <c r="A81" s="89"/>
      <c r="B81" s="10"/>
      <c r="C81" s="10"/>
      <c r="D81" s="10"/>
      <c r="E81" s="10"/>
      <c r="F81" s="10" t="s">
        <v>109</v>
      </c>
      <c r="G81" s="27">
        <v>48264</v>
      </c>
      <c r="H81" s="27">
        <v>120660</v>
      </c>
      <c r="I81" s="27">
        <v>193056</v>
      </c>
      <c r="J81" s="28">
        <v>289584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</row>
    <row r="82" spans="1:296" s="11" customFormat="1" ht="51.75" x14ac:dyDescent="0.3">
      <c r="A82" s="89"/>
      <c r="B82" s="10"/>
      <c r="C82" s="10"/>
      <c r="D82" s="10"/>
      <c r="E82" s="10"/>
      <c r="F82" s="10" t="s">
        <v>139</v>
      </c>
      <c r="G82" s="27">
        <f>SUM(G83)</f>
        <v>456</v>
      </c>
      <c r="H82" s="27">
        <f t="shared" ref="H82:J82" si="35">SUM(H83)</f>
        <v>1440</v>
      </c>
      <c r="I82" s="27">
        <f t="shared" si="35"/>
        <v>2232</v>
      </c>
      <c r="J82" s="28">
        <f t="shared" si="35"/>
        <v>3222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</row>
    <row r="83" spans="1:296" s="11" customFormat="1" x14ac:dyDescent="0.3">
      <c r="A83" s="89"/>
      <c r="B83" s="10"/>
      <c r="C83" s="10"/>
      <c r="D83" s="10"/>
      <c r="E83" s="10"/>
      <c r="F83" s="10" t="s">
        <v>109</v>
      </c>
      <c r="G83" s="27">
        <v>456</v>
      </c>
      <c r="H83" s="27">
        <v>1440</v>
      </c>
      <c r="I83" s="27">
        <v>2232</v>
      </c>
      <c r="J83" s="28">
        <v>3222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</row>
    <row r="84" spans="1:296" s="11" customFormat="1" ht="34.5" x14ac:dyDescent="0.3">
      <c r="A84" s="89"/>
      <c r="B84" s="10"/>
      <c r="C84" s="10"/>
      <c r="D84" s="10"/>
      <c r="E84" s="10"/>
      <c r="F84" s="10" t="s">
        <v>140</v>
      </c>
      <c r="G84" s="27">
        <f>SUM(G85)</f>
        <v>336.1</v>
      </c>
      <c r="H84" s="27">
        <f t="shared" ref="H84:J84" si="36">SUM(H85)</f>
        <v>940.9</v>
      </c>
      <c r="I84" s="27">
        <f t="shared" si="36"/>
        <v>1545.7</v>
      </c>
      <c r="J84" s="28">
        <f t="shared" si="36"/>
        <v>2016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</row>
    <row r="85" spans="1:296" x14ac:dyDescent="0.3">
      <c r="A85" s="89"/>
      <c r="B85" s="10"/>
      <c r="C85" s="10"/>
      <c r="D85" s="10"/>
      <c r="E85" s="10"/>
      <c r="F85" s="10" t="s">
        <v>109</v>
      </c>
      <c r="G85" s="27">
        <v>336.1</v>
      </c>
      <c r="H85" s="27">
        <v>940.9</v>
      </c>
      <c r="I85" s="27">
        <v>1545.7</v>
      </c>
      <c r="J85" s="28">
        <v>2016</v>
      </c>
    </row>
    <row r="86" spans="1:296" ht="51.75" x14ac:dyDescent="0.3">
      <c r="A86" s="89"/>
      <c r="B86" s="10"/>
      <c r="C86" s="10"/>
      <c r="D86" s="10"/>
      <c r="E86" s="10"/>
      <c r="F86" s="10" t="s">
        <v>141</v>
      </c>
      <c r="G86" s="27">
        <f>SUM(G87)</f>
        <v>900</v>
      </c>
      <c r="H86" s="27">
        <f t="shared" ref="H86:J86" si="37">SUM(H87)</f>
        <v>2736</v>
      </c>
      <c r="I86" s="27">
        <f t="shared" si="37"/>
        <v>4392</v>
      </c>
      <c r="J86" s="28">
        <f t="shared" si="37"/>
        <v>6048</v>
      </c>
    </row>
    <row r="87" spans="1:296" x14ac:dyDescent="0.3">
      <c r="A87" s="89"/>
      <c r="B87" s="10"/>
      <c r="C87" s="10"/>
      <c r="D87" s="10"/>
      <c r="E87" s="10"/>
      <c r="F87" s="10" t="s">
        <v>109</v>
      </c>
      <c r="G87" s="27">
        <v>900</v>
      </c>
      <c r="H87" s="27">
        <v>2736</v>
      </c>
      <c r="I87" s="27">
        <v>4392</v>
      </c>
      <c r="J87" s="28">
        <v>6048</v>
      </c>
    </row>
    <row r="88" spans="1:296" ht="42.75" customHeight="1" x14ac:dyDescent="0.3">
      <c r="A88" s="89"/>
      <c r="B88" s="10"/>
      <c r="C88" s="10"/>
      <c r="D88" s="10"/>
      <c r="E88" s="10"/>
      <c r="F88" s="10" t="s">
        <v>142</v>
      </c>
      <c r="G88" s="27">
        <f>SUM(G89)</f>
        <v>558.11399999999992</v>
      </c>
      <c r="H88" s="27">
        <f t="shared" ref="H88:J88" si="38">SUM(H89)</f>
        <v>1449</v>
      </c>
      <c r="I88" s="27">
        <f t="shared" si="38"/>
        <v>2286</v>
      </c>
      <c r="J88" s="28">
        <f t="shared" si="38"/>
        <v>3342</v>
      </c>
    </row>
    <row r="89" spans="1:296" x14ac:dyDescent="0.3">
      <c r="A89" s="89"/>
      <c r="B89" s="10"/>
      <c r="C89" s="10"/>
      <c r="D89" s="10"/>
      <c r="E89" s="10"/>
      <c r="F89" s="10" t="s">
        <v>109</v>
      </c>
      <c r="G89" s="27">
        <v>558.11399999999992</v>
      </c>
      <c r="H89" s="27">
        <v>1449</v>
      </c>
      <c r="I89" s="27">
        <v>2286</v>
      </c>
      <c r="J89" s="28">
        <v>3342</v>
      </c>
    </row>
    <row r="90" spans="1:296" ht="34.5" x14ac:dyDescent="0.3">
      <c r="A90" s="89"/>
      <c r="B90" s="10"/>
      <c r="C90" s="10"/>
      <c r="D90" s="10"/>
      <c r="E90" s="10"/>
      <c r="F90" s="10" t="s">
        <v>229</v>
      </c>
      <c r="G90" s="27">
        <f>SUM(G91)</f>
        <v>324</v>
      </c>
      <c r="H90" s="27">
        <f t="shared" ref="H90:J90" si="39">SUM(H91)</f>
        <v>810</v>
      </c>
      <c r="I90" s="27">
        <f t="shared" si="39"/>
        <v>1296</v>
      </c>
      <c r="J90" s="28">
        <f t="shared" si="39"/>
        <v>1944</v>
      </c>
    </row>
    <row r="91" spans="1:296" x14ac:dyDescent="0.3">
      <c r="A91" s="89"/>
      <c r="B91" s="10"/>
      <c r="C91" s="10"/>
      <c r="D91" s="10"/>
      <c r="E91" s="10"/>
      <c r="F91" s="10" t="s">
        <v>109</v>
      </c>
      <c r="G91" s="27">
        <v>324</v>
      </c>
      <c r="H91" s="27">
        <v>810</v>
      </c>
      <c r="I91" s="27">
        <v>1296</v>
      </c>
      <c r="J91" s="28">
        <v>1944</v>
      </c>
    </row>
    <row r="92" spans="1:296" x14ac:dyDescent="0.3">
      <c r="A92" s="89"/>
      <c r="B92" s="10"/>
      <c r="C92" s="10"/>
      <c r="D92" s="10"/>
      <c r="E92" s="10"/>
      <c r="F92" s="10" t="s">
        <v>143</v>
      </c>
      <c r="G92" s="27">
        <f>SUM(G93)</f>
        <v>1176</v>
      </c>
      <c r="H92" s="27">
        <f t="shared" ref="H92:J92" si="40">SUM(H93)</f>
        <v>3528</v>
      </c>
      <c r="I92" s="27">
        <f t="shared" si="40"/>
        <v>6192</v>
      </c>
      <c r="J92" s="28">
        <f t="shared" si="40"/>
        <v>8856</v>
      </c>
    </row>
    <row r="93" spans="1:296" x14ac:dyDescent="0.3">
      <c r="A93" s="89"/>
      <c r="B93" s="10"/>
      <c r="C93" s="10"/>
      <c r="D93" s="10"/>
      <c r="E93" s="10"/>
      <c r="F93" s="10" t="s">
        <v>109</v>
      </c>
      <c r="G93" s="27">
        <v>1176</v>
      </c>
      <c r="H93" s="27">
        <v>3528</v>
      </c>
      <c r="I93" s="27">
        <v>6192</v>
      </c>
      <c r="J93" s="28">
        <v>8856</v>
      </c>
    </row>
    <row r="94" spans="1:296" ht="34.5" x14ac:dyDescent="0.3">
      <c r="A94" s="89"/>
      <c r="B94" s="10"/>
      <c r="C94" s="10"/>
      <c r="D94" s="10"/>
      <c r="E94" s="10"/>
      <c r="F94" s="10" t="s">
        <v>16</v>
      </c>
      <c r="G94" s="27">
        <f>SUM(G95)</f>
        <v>840</v>
      </c>
      <c r="H94" s="27">
        <f t="shared" ref="H94:J94" si="41">SUM(H95)</f>
        <v>2646</v>
      </c>
      <c r="I94" s="27">
        <f t="shared" si="41"/>
        <v>4140</v>
      </c>
      <c r="J94" s="28">
        <f t="shared" si="41"/>
        <v>5634</v>
      </c>
    </row>
    <row r="95" spans="1:296" x14ac:dyDescent="0.3">
      <c r="A95" s="89"/>
      <c r="B95" s="10"/>
      <c r="C95" s="10"/>
      <c r="D95" s="10"/>
      <c r="E95" s="10"/>
      <c r="F95" s="10" t="s">
        <v>109</v>
      </c>
      <c r="G95" s="27">
        <v>840</v>
      </c>
      <c r="H95" s="27">
        <v>2646</v>
      </c>
      <c r="I95" s="27">
        <v>4140</v>
      </c>
      <c r="J95" s="28">
        <v>5634</v>
      </c>
    </row>
    <row r="96" spans="1:296" ht="34.5" x14ac:dyDescent="0.3">
      <c r="A96" s="89"/>
      <c r="B96" s="10"/>
      <c r="C96" s="10"/>
      <c r="D96" s="10"/>
      <c r="E96" s="10"/>
      <c r="F96" s="10" t="s">
        <v>144</v>
      </c>
      <c r="G96" s="27">
        <f>SUM(G97)</f>
        <v>252</v>
      </c>
      <c r="H96" s="27">
        <f t="shared" ref="H96:J96" si="42">SUM(H97)</f>
        <v>756</v>
      </c>
      <c r="I96" s="27">
        <f t="shared" si="42"/>
        <v>1206</v>
      </c>
      <c r="J96" s="28">
        <f t="shared" si="42"/>
        <v>1836</v>
      </c>
    </row>
    <row r="97" spans="1:10" x14ac:dyDescent="0.3">
      <c r="A97" s="89"/>
      <c r="B97" s="10"/>
      <c r="C97" s="10"/>
      <c r="D97" s="10"/>
      <c r="E97" s="10"/>
      <c r="F97" s="10" t="s">
        <v>109</v>
      </c>
      <c r="G97" s="27">
        <v>252</v>
      </c>
      <c r="H97" s="27">
        <v>756</v>
      </c>
      <c r="I97" s="27">
        <v>1206</v>
      </c>
      <c r="J97" s="28">
        <v>1836</v>
      </c>
    </row>
    <row r="98" spans="1:10" x14ac:dyDescent="0.3">
      <c r="A98" s="89"/>
      <c r="B98" s="10"/>
      <c r="C98" s="10"/>
      <c r="D98" s="10"/>
      <c r="E98" s="10"/>
      <c r="F98" s="10" t="s">
        <v>145</v>
      </c>
      <c r="G98" s="27">
        <f>SUM(G99)</f>
        <v>10920</v>
      </c>
      <c r="H98" s="27">
        <f t="shared" ref="H98:J98" si="43">SUM(H99)</f>
        <v>28380</v>
      </c>
      <c r="I98" s="27">
        <f t="shared" si="43"/>
        <v>47064</v>
      </c>
      <c r="J98" s="28">
        <f t="shared" si="43"/>
        <v>71976</v>
      </c>
    </row>
    <row r="99" spans="1:10" x14ac:dyDescent="0.3">
      <c r="A99" s="89"/>
      <c r="B99" s="10"/>
      <c r="C99" s="10"/>
      <c r="D99" s="10"/>
      <c r="E99" s="10"/>
      <c r="F99" s="10" t="s">
        <v>109</v>
      </c>
      <c r="G99" s="27">
        <v>10920</v>
      </c>
      <c r="H99" s="27">
        <v>28380</v>
      </c>
      <c r="I99" s="27">
        <v>47064</v>
      </c>
      <c r="J99" s="28">
        <v>71976</v>
      </c>
    </row>
    <row r="100" spans="1:10" x14ac:dyDescent="0.3">
      <c r="A100" s="89"/>
      <c r="B100" s="10"/>
      <c r="C100" s="10"/>
      <c r="D100" s="10"/>
      <c r="E100" s="10"/>
      <c r="F100" s="10" t="s">
        <v>146</v>
      </c>
      <c r="G100" s="27">
        <f>SUM(G101)</f>
        <v>1596</v>
      </c>
      <c r="H100" s="27">
        <f t="shared" ref="H100:J100" si="44">SUM(H101)</f>
        <v>4134</v>
      </c>
      <c r="I100" s="27">
        <f t="shared" si="44"/>
        <v>6780</v>
      </c>
      <c r="J100" s="28">
        <f t="shared" si="44"/>
        <v>10308</v>
      </c>
    </row>
    <row r="101" spans="1:10" x14ac:dyDescent="0.3">
      <c r="A101" s="89"/>
      <c r="B101" s="10"/>
      <c r="C101" s="10"/>
      <c r="D101" s="10"/>
      <c r="E101" s="10"/>
      <c r="F101" s="10" t="s">
        <v>109</v>
      </c>
      <c r="G101" s="27">
        <v>1596</v>
      </c>
      <c r="H101" s="27">
        <v>4134</v>
      </c>
      <c r="I101" s="27">
        <v>6780</v>
      </c>
      <c r="J101" s="28">
        <v>10308</v>
      </c>
    </row>
    <row r="102" spans="1:10" ht="34.5" x14ac:dyDescent="0.3">
      <c r="A102" s="89"/>
      <c r="B102" s="10"/>
      <c r="C102" s="10"/>
      <c r="D102" s="10"/>
      <c r="E102" s="10"/>
      <c r="F102" s="10" t="s">
        <v>147</v>
      </c>
      <c r="G102" s="27">
        <f>SUM(G103)</f>
        <v>204</v>
      </c>
      <c r="H102" s="27">
        <f t="shared" ref="H102:J102" si="45">SUM(H103)</f>
        <v>510</v>
      </c>
      <c r="I102" s="27">
        <f t="shared" si="45"/>
        <v>816</v>
      </c>
      <c r="J102" s="28">
        <f t="shared" si="45"/>
        <v>1224</v>
      </c>
    </row>
    <row r="103" spans="1:10" x14ac:dyDescent="0.3">
      <c r="A103" s="89"/>
      <c r="B103" s="10"/>
      <c r="C103" s="10"/>
      <c r="D103" s="10"/>
      <c r="E103" s="10"/>
      <c r="F103" s="10" t="s">
        <v>109</v>
      </c>
      <c r="G103" s="27">
        <v>204</v>
      </c>
      <c r="H103" s="27">
        <v>510</v>
      </c>
      <c r="I103" s="27">
        <v>816</v>
      </c>
      <c r="J103" s="28">
        <v>1224</v>
      </c>
    </row>
    <row r="104" spans="1:10" ht="34.5" x14ac:dyDescent="0.3">
      <c r="A104" s="89"/>
      <c r="B104" s="10"/>
      <c r="C104" s="10"/>
      <c r="D104" s="10"/>
      <c r="E104" s="10"/>
      <c r="F104" s="10" t="s">
        <v>148</v>
      </c>
      <c r="G104" s="27">
        <f>SUM(G105)</f>
        <v>27720</v>
      </c>
      <c r="H104" s="27">
        <f t="shared" ref="H104:J104" si="46">SUM(H105)</f>
        <v>69300</v>
      </c>
      <c r="I104" s="27">
        <f t="shared" si="46"/>
        <v>110880</v>
      </c>
      <c r="J104" s="28">
        <f t="shared" si="46"/>
        <v>166320</v>
      </c>
    </row>
    <row r="105" spans="1:10" x14ac:dyDescent="0.3">
      <c r="A105" s="89"/>
      <c r="B105" s="10"/>
      <c r="C105" s="10"/>
      <c r="D105" s="10"/>
      <c r="E105" s="10"/>
      <c r="F105" s="10" t="s">
        <v>109</v>
      </c>
      <c r="G105" s="27">
        <v>27720</v>
      </c>
      <c r="H105" s="27">
        <v>69300</v>
      </c>
      <c r="I105" s="27">
        <v>110880</v>
      </c>
      <c r="J105" s="28">
        <v>166320</v>
      </c>
    </row>
    <row r="106" spans="1:10" ht="51.75" x14ac:dyDescent="0.3">
      <c r="A106" s="89"/>
      <c r="B106" s="10"/>
      <c r="C106" s="10"/>
      <c r="D106" s="10"/>
      <c r="E106" s="10"/>
      <c r="F106" s="10" t="s">
        <v>149</v>
      </c>
      <c r="G106" s="27">
        <f>SUM(G107)</f>
        <v>4908</v>
      </c>
      <c r="H106" s="27">
        <f t="shared" ref="H106:J106" si="47">SUM(H107)</f>
        <v>12270</v>
      </c>
      <c r="I106" s="27">
        <f t="shared" si="47"/>
        <v>19632</v>
      </c>
      <c r="J106" s="28">
        <f t="shared" si="47"/>
        <v>29448</v>
      </c>
    </row>
    <row r="107" spans="1:10" x14ac:dyDescent="0.3">
      <c r="A107" s="89"/>
      <c r="B107" s="10"/>
      <c r="C107" s="10"/>
      <c r="D107" s="10"/>
      <c r="E107" s="10"/>
      <c r="F107" s="10" t="s">
        <v>109</v>
      </c>
      <c r="G107" s="27">
        <v>4908</v>
      </c>
      <c r="H107" s="27">
        <v>12270</v>
      </c>
      <c r="I107" s="27">
        <v>19632</v>
      </c>
      <c r="J107" s="28">
        <v>29448</v>
      </c>
    </row>
    <row r="108" spans="1:10" x14ac:dyDescent="0.3">
      <c r="A108" s="89"/>
      <c r="B108" s="10"/>
      <c r="C108" s="10"/>
      <c r="D108" s="10"/>
      <c r="E108" s="10"/>
      <c r="F108" s="10" t="s">
        <v>39</v>
      </c>
      <c r="G108" s="27">
        <f>SUM(G109)</f>
        <v>144</v>
      </c>
      <c r="H108" s="27">
        <f t="shared" ref="H108:J108" si="48">SUM(H109)</f>
        <v>846</v>
      </c>
      <c r="I108" s="27">
        <f t="shared" si="48"/>
        <v>1476</v>
      </c>
      <c r="J108" s="28">
        <f t="shared" si="48"/>
        <v>2106</v>
      </c>
    </row>
    <row r="109" spans="1:10" x14ac:dyDescent="0.3">
      <c r="A109" s="89"/>
      <c r="B109" s="10"/>
      <c r="C109" s="10"/>
      <c r="D109" s="10"/>
      <c r="E109" s="10"/>
      <c r="F109" s="10" t="s">
        <v>109</v>
      </c>
      <c r="G109" s="27">
        <v>144</v>
      </c>
      <c r="H109" s="27">
        <v>846</v>
      </c>
      <c r="I109" s="27">
        <v>1476</v>
      </c>
      <c r="J109" s="28">
        <v>2106</v>
      </c>
    </row>
    <row r="110" spans="1:10" ht="34.5" x14ac:dyDescent="0.3">
      <c r="A110" s="89"/>
      <c r="B110" s="10"/>
      <c r="C110" s="10"/>
      <c r="D110" s="10"/>
      <c r="E110" s="10"/>
      <c r="F110" s="10" t="s">
        <v>150</v>
      </c>
      <c r="G110" s="27">
        <f>SUM(G111)</f>
        <v>300</v>
      </c>
      <c r="H110" s="27">
        <f t="shared" ref="H110:J110" si="49">SUM(H111)</f>
        <v>684</v>
      </c>
      <c r="I110" s="27">
        <f t="shared" si="49"/>
        <v>1602</v>
      </c>
      <c r="J110" s="28">
        <f t="shared" si="49"/>
        <v>2520</v>
      </c>
    </row>
    <row r="111" spans="1:10" x14ac:dyDescent="0.3">
      <c r="A111" s="89"/>
      <c r="B111" s="10"/>
      <c r="C111" s="10"/>
      <c r="D111" s="10"/>
      <c r="E111" s="10"/>
      <c r="F111" s="10" t="s">
        <v>109</v>
      </c>
      <c r="G111" s="27">
        <v>300</v>
      </c>
      <c r="H111" s="27">
        <v>684</v>
      </c>
      <c r="I111" s="27">
        <v>1602</v>
      </c>
      <c r="J111" s="28">
        <v>2520</v>
      </c>
    </row>
    <row r="112" spans="1:10" x14ac:dyDescent="0.3">
      <c r="A112" s="89"/>
      <c r="B112" s="10"/>
      <c r="C112" s="10"/>
      <c r="D112" s="10"/>
      <c r="E112" s="10"/>
      <c r="F112" s="10" t="s">
        <v>151</v>
      </c>
      <c r="G112" s="27">
        <f>SUM(G113)</f>
        <v>720</v>
      </c>
      <c r="H112" s="27">
        <f t="shared" ref="H112:J112" si="50">SUM(H113)</f>
        <v>2376</v>
      </c>
      <c r="I112" s="27">
        <f t="shared" si="50"/>
        <v>4644</v>
      </c>
      <c r="J112" s="102">
        <f t="shared" si="50"/>
        <v>7668</v>
      </c>
    </row>
    <row r="113" spans="1:10" x14ac:dyDescent="0.3">
      <c r="A113" s="89"/>
      <c r="B113" s="10"/>
      <c r="C113" s="10"/>
      <c r="D113" s="10"/>
      <c r="E113" s="10"/>
      <c r="F113" s="10" t="s">
        <v>109</v>
      </c>
      <c r="G113" s="27">
        <v>720</v>
      </c>
      <c r="H113" s="27">
        <v>2376</v>
      </c>
      <c r="I113" s="27">
        <v>4644</v>
      </c>
      <c r="J113" s="102">
        <v>7668</v>
      </c>
    </row>
    <row r="114" spans="1:10" x14ac:dyDescent="0.3">
      <c r="A114" s="89"/>
      <c r="B114" s="10"/>
      <c r="C114" s="10"/>
      <c r="D114" s="10"/>
      <c r="E114" s="10"/>
      <c r="F114" s="10" t="s">
        <v>152</v>
      </c>
      <c r="G114" s="27">
        <f>SUM(G115)</f>
        <v>37001.187999999995</v>
      </c>
      <c r="H114" s="27">
        <f t="shared" ref="H114:J114" si="51">SUM(H115)</f>
        <v>91650</v>
      </c>
      <c r="I114" s="27">
        <f t="shared" si="51"/>
        <v>149432</v>
      </c>
      <c r="J114" s="28">
        <f t="shared" si="51"/>
        <v>221564</v>
      </c>
    </row>
    <row r="115" spans="1:10" x14ac:dyDescent="0.3">
      <c r="A115" s="89"/>
      <c r="B115" s="10"/>
      <c r="C115" s="10"/>
      <c r="D115" s="10"/>
      <c r="E115" s="10"/>
      <c r="F115" s="10" t="s">
        <v>109</v>
      </c>
      <c r="G115" s="27">
        <v>37001.187999999995</v>
      </c>
      <c r="H115" s="27">
        <v>91650</v>
      </c>
      <c r="I115" s="27">
        <v>149432</v>
      </c>
      <c r="J115" s="28">
        <v>221564</v>
      </c>
    </row>
    <row r="116" spans="1:10" x14ac:dyDescent="0.3">
      <c r="A116" s="89"/>
      <c r="B116" s="10"/>
      <c r="C116" s="10"/>
      <c r="D116" s="10"/>
      <c r="E116" s="10"/>
      <c r="F116" s="10" t="s">
        <v>153</v>
      </c>
      <c r="G116" s="27">
        <f>SUM(G117)</f>
        <v>48558.072299999985</v>
      </c>
      <c r="H116" s="27">
        <f t="shared" ref="H116:J116" si="52">SUM(H117)</f>
        <v>143002.99999999997</v>
      </c>
      <c r="I116" s="27">
        <f t="shared" si="52"/>
        <v>217734.19999999992</v>
      </c>
      <c r="J116" s="28">
        <f t="shared" si="52"/>
        <v>290766.89999999991</v>
      </c>
    </row>
    <row r="117" spans="1:10" x14ac:dyDescent="0.3">
      <c r="A117" s="89"/>
      <c r="B117" s="10"/>
      <c r="C117" s="10"/>
      <c r="D117" s="10"/>
      <c r="E117" s="10"/>
      <c r="F117" s="10" t="s">
        <v>109</v>
      </c>
      <c r="G117" s="27">
        <v>48558.072299999985</v>
      </c>
      <c r="H117" s="27">
        <v>143002.99999999997</v>
      </c>
      <c r="I117" s="27">
        <v>217734.19999999992</v>
      </c>
      <c r="J117" s="28">
        <v>290766.89999999991</v>
      </c>
    </row>
    <row r="118" spans="1:10" x14ac:dyDescent="0.3">
      <c r="A118" s="89"/>
      <c r="B118" s="10"/>
      <c r="C118" s="10"/>
      <c r="D118" s="10"/>
      <c r="E118" s="10"/>
      <c r="F118" s="10" t="s">
        <v>154</v>
      </c>
      <c r="G118" s="27">
        <f>SUM(G119)</f>
        <v>53602.991999999998</v>
      </c>
      <c r="H118" s="27">
        <f t="shared" ref="H118:J118" si="53">SUM(H119)</f>
        <v>150858.72</v>
      </c>
      <c r="I118" s="27">
        <f t="shared" si="53"/>
        <v>247151.52</v>
      </c>
      <c r="J118" s="28">
        <f t="shared" si="53"/>
        <v>320976</v>
      </c>
    </row>
    <row r="119" spans="1:10" x14ac:dyDescent="0.3">
      <c r="A119" s="89"/>
      <c r="B119" s="10"/>
      <c r="C119" s="10"/>
      <c r="D119" s="10"/>
      <c r="E119" s="10"/>
      <c r="F119" s="10" t="s">
        <v>109</v>
      </c>
      <c r="G119" s="27">
        <v>53602.991999999998</v>
      </c>
      <c r="H119" s="27">
        <v>150858.72</v>
      </c>
      <c r="I119" s="27">
        <v>247151.52</v>
      </c>
      <c r="J119" s="28">
        <v>320976</v>
      </c>
    </row>
    <row r="120" spans="1:10" x14ac:dyDescent="0.3">
      <c r="A120" s="89"/>
      <c r="B120" s="10"/>
      <c r="C120" s="10"/>
      <c r="D120" s="10"/>
      <c r="E120" s="10"/>
      <c r="F120" s="10" t="s">
        <v>155</v>
      </c>
      <c r="G120" s="27">
        <f>SUM(G121)</f>
        <v>44444.728699999992</v>
      </c>
      <c r="H120" s="27">
        <f t="shared" ref="H120:J120" si="54">SUM(H121)</f>
        <v>132934</v>
      </c>
      <c r="I120" s="27">
        <f t="shared" si="54"/>
        <v>199572</v>
      </c>
      <c r="J120" s="28">
        <f t="shared" si="54"/>
        <v>266136.09999999998</v>
      </c>
    </row>
    <row r="121" spans="1:10" x14ac:dyDescent="0.3">
      <c r="A121" s="89"/>
      <c r="B121" s="10"/>
      <c r="C121" s="10"/>
      <c r="D121" s="10"/>
      <c r="E121" s="10"/>
      <c r="F121" s="10" t="s">
        <v>109</v>
      </c>
      <c r="G121" s="27">
        <v>44444.728699999992</v>
      </c>
      <c r="H121" s="27">
        <v>132934</v>
      </c>
      <c r="I121" s="27">
        <v>199572</v>
      </c>
      <c r="J121" s="28">
        <v>266136.09999999998</v>
      </c>
    </row>
    <row r="122" spans="1:10" x14ac:dyDescent="0.3">
      <c r="A122" s="89"/>
      <c r="B122" s="10"/>
      <c r="C122" s="10"/>
      <c r="D122" s="10"/>
      <c r="E122" s="10"/>
      <c r="F122" s="10" t="s">
        <v>156</v>
      </c>
      <c r="G122" s="27">
        <f>SUM(G123)</f>
        <v>51603</v>
      </c>
      <c r="H122" s="27">
        <f t="shared" ref="H122:J122" si="55">SUM(H123)</f>
        <v>152263.20000000001</v>
      </c>
      <c r="I122" s="27">
        <f t="shared" si="55"/>
        <v>229537.2</v>
      </c>
      <c r="J122" s="28">
        <f t="shared" si="55"/>
        <v>309000</v>
      </c>
    </row>
    <row r="123" spans="1:10" x14ac:dyDescent="0.3">
      <c r="A123" s="89"/>
      <c r="B123" s="10"/>
      <c r="C123" s="10"/>
      <c r="D123" s="10"/>
      <c r="E123" s="10"/>
      <c r="F123" s="10" t="s">
        <v>109</v>
      </c>
      <c r="G123" s="27">
        <v>51603</v>
      </c>
      <c r="H123" s="27">
        <v>152263.20000000001</v>
      </c>
      <c r="I123" s="27">
        <v>229537.2</v>
      </c>
      <c r="J123" s="28">
        <v>309000</v>
      </c>
    </row>
    <row r="124" spans="1:10" x14ac:dyDescent="0.3">
      <c r="A124" s="89"/>
      <c r="B124" s="10"/>
      <c r="C124" s="10"/>
      <c r="D124" s="10"/>
      <c r="E124" s="10"/>
      <c r="F124" s="10" t="s">
        <v>157</v>
      </c>
      <c r="G124" s="27">
        <f>SUM(G125)</f>
        <v>40862.561999999998</v>
      </c>
      <c r="H124" s="27">
        <f t="shared" ref="H124:J124" si="56">SUM(H125)</f>
        <v>121272</v>
      </c>
      <c r="I124" s="27">
        <f t="shared" si="56"/>
        <v>182580</v>
      </c>
      <c r="J124" s="28">
        <f t="shared" si="56"/>
        <v>244686</v>
      </c>
    </row>
    <row r="125" spans="1:10" x14ac:dyDescent="0.3">
      <c r="A125" s="89"/>
      <c r="B125" s="10"/>
      <c r="C125" s="10"/>
      <c r="D125" s="10"/>
      <c r="E125" s="10"/>
      <c r="F125" s="10" t="s">
        <v>109</v>
      </c>
      <c r="G125" s="27">
        <v>40862.561999999998</v>
      </c>
      <c r="H125" s="27">
        <v>121272</v>
      </c>
      <c r="I125" s="27">
        <v>182580</v>
      </c>
      <c r="J125" s="28">
        <v>244686</v>
      </c>
    </row>
    <row r="126" spans="1:10" x14ac:dyDescent="0.3">
      <c r="A126" s="89"/>
      <c r="B126" s="10"/>
      <c r="C126" s="10"/>
      <c r="D126" s="10"/>
      <c r="E126" s="10"/>
      <c r="F126" s="10" t="s">
        <v>158</v>
      </c>
      <c r="G126" s="27">
        <f>SUM(G127)</f>
        <v>50017.142166666657</v>
      </c>
      <c r="H126" s="27">
        <f t="shared" ref="H126:J126" si="57">SUM(H127)</f>
        <v>128727.10716666667</v>
      </c>
      <c r="I126" s="27">
        <f t="shared" si="57"/>
        <v>209827.52116666676</v>
      </c>
      <c r="J126" s="28">
        <f t="shared" si="57"/>
        <v>300102.85299999994</v>
      </c>
    </row>
    <row r="127" spans="1:10" x14ac:dyDescent="0.3">
      <c r="A127" s="89"/>
      <c r="B127" s="10"/>
      <c r="C127" s="10"/>
      <c r="D127" s="10"/>
      <c r="E127" s="10"/>
      <c r="F127" s="10" t="s">
        <v>109</v>
      </c>
      <c r="G127" s="27">
        <v>50017.142166666657</v>
      </c>
      <c r="H127" s="27">
        <v>128727.10716666667</v>
      </c>
      <c r="I127" s="27">
        <v>209827.52116666676</v>
      </c>
      <c r="J127" s="28">
        <v>300102.85299999994</v>
      </c>
    </row>
    <row r="128" spans="1:10" x14ac:dyDescent="0.3">
      <c r="A128" s="89"/>
      <c r="B128" s="10"/>
      <c r="C128" s="10"/>
      <c r="D128" s="10"/>
      <c r="E128" s="10"/>
      <c r="F128" s="10" t="s">
        <v>159</v>
      </c>
      <c r="G128" s="27">
        <f>SUM(G129)</f>
        <v>38400</v>
      </c>
      <c r="H128" s="27">
        <f t="shared" ref="H128:J128" si="58">SUM(H129)</f>
        <v>96000</v>
      </c>
      <c r="I128" s="27">
        <f t="shared" si="58"/>
        <v>153600</v>
      </c>
      <c r="J128" s="28">
        <f t="shared" si="58"/>
        <v>230400</v>
      </c>
    </row>
    <row r="129" spans="1:10" x14ac:dyDescent="0.3">
      <c r="A129" s="89"/>
      <c r="B129" s="10"/>
      <c r="C129" s="10"/>
      <c r="D129" s="10"/>
      <c r="E129" s="10"/>
      <c r="F129" s="10" t="s">
        <v>109</v>
      </c>
      <c r="G129" s="27">
        <v>38400</v>
      </c>
      <c r="H129" s="27">
        <v>96000</v>
      </c>
      <c r="I129" s="27">
        <v>153600</v>
      </c>
      <c r="J129" s="28">
        <v>230400</v>
      </c>
    </row>
    <row r="130" spans="1:10" x14ac:dyDescent="0.3">
      <c r="A130" s="89"/>
      <c r="B130" s="10"/>
      <c r="C130" s="10"/>
      <c r="D130" s="10"/>
      <c r="E130" s="10"/>
      <c r="F130" s="10" t="s">
        <v>160</v>
      </c>
      <c r="G130" s="27">
        <f>SUM(G131)</f>
        <v>14772</v>
      </c>
      <c r="H130" s="27">
        <f t="shared" ref="H130:J130" si="59">SUM(H131)</f>
        <v>36930</v>
      </c>
      <c r="I130" s="27">
        <f t="shared" si="59"/>
        <v>59088</v>
      </c>
      <c r="J130" s="28">
        <f t="shared" si="59"/>
        <v>88632</v>
      </c>
    </row>
    <row r="131" spans="1:10" x14ac:dyDescent="0.3">
      <c r="A131" s="89"/>
      <c r="B131" s="10"/>
      <c r="C131" s="10"/>
      <c r="D131" s="10"/>
      <c r="E131" s="10"/>
      <c r="F131" s="10" t="s">
        <v>109</v>
      </c>
      <c r="G131" s="27">
        <v>14772</v>
      </c>
      <c r="H131" s="27">
        <v>36930</v>
      </c>
      <c r="I131" s="27">
        <v>59088</v>
      </c>
      <c r="J131" s="28">
        <v>88632</v>
      </c>
    </row>
    <row r="132" spans="1:10" x14ac:dyDescent="0.3">
      <c r="A132" s="89"/>
      <c r="B132" s="10"/>
      <c r="C132" s="10"/>
      <c r="D132" s="10"/>
      <c r="E132" s="10"/>
      <c r="F132" s="10" t="s">
        <v>161</v>
      </c>
      <c r="G132" s="27">
        <f>SUM(G133)</f>
        <v>28200</v>
      </c>
      <c r="H132" s="27">
        <f t="shared" ref="H132:J132" si="60">SUM(H133)</f>
        <v>70500</v>
      </c>
      <c r="I132" s="27">
        <f t="shared" si="60"/>
        <v>112800</v>
      </c>
      <c r="J132" s="28">
        <f t="shared" si="60"/>
        <v>169200</v>
      </c>
    </row>
    <row r="133" spans="1:10" x14ac:dyDescent="0.3">
      <c r="A133" s="89"/>
      <c r="B133" s="10"/>
      <c r="C133" s="10"/>
      <c r="D133" s="10"/>
      <c r="E133" s="10"/>
      <c r="F133" s="10" t="s">
        <v>109</v>
      </c>
      <c r="G133" s="27">
        <v>28200</v>
      </c>
      <c r="H133" s="27">
        <v>70500</v>
      </c>
      <c r="I133" s="27">
        <v>112800</v>
      </c>
      <c r="J133" s="28">
        <v>169200</v>
      </c>
    </row>
    <row r="134" spans="1:10" x14ac:dyDescent="0.3">
      <c r="A134" s="89"/>
      <c r="B134" s="10"/>
      <c r="C134" s="10"/>
      <c r="D134" s="10"/>
      <c r="E134" s="10"/>
      <c r="F134" s="10" t="s">
        <v>40</v>
      </c>
      <c r="G134" s="27">
        <f>SUM(G135)</f>
        <v>745742.36403333349</v>
      </c>
      <c r="H134" s="27">
        <f t="shared" ref="H134:J134" si="61">SUM(H135)</f>
        <v>2216848.9960333342</v>
      </c>
      <c r="I134" s="27">
        <f t="shared" si="61"/>
        <v>3766572.3820333332</v>
      </c>
      <c r="J134" s="28">
        <f t="shared" si="61"/>
        <v>4385000.1469999999</v>
      </c>
    </row>
    <row r="135" spans="1:10" ht="18" thickBot="1" x14ac:dyDescent="0.35">
      <c r="A135" s="106"/>
      <c r="B135" s="26"/>
      <c r="C135" s="26"/>
      <c r="D135" s="26"/>
      <c r="E135" s="26"/>
      <c r="F135" s="26" t="s">
        <v>109</v>
      </c>
      <c r="G135" s="63">
        <v>745742.36403333349</v>
      </c>
      <c r="H135" s="63">
        <v>2216848.9960333342</v>
      </c>
      <c r="I135" s="63">
        <v>3766572.3820333332</v>
      </c>
      <c r="J135" s="107">
        <v>4385000.1469999999</v>
      </c>
    </row>
    <row r="145" spans="7:10" x14ac:dyDescent="0.3">
      <c r="G145" s="1"/>
      <c r="H145" s="1"/>
      <c r="I145" s="1"/>
      <c r="J145" s="1"/>
    </row>
    <row r="146" spans="7:10" x14ac:dyDescent="0.3">
      <c r="G146" s="1"/>
      <c r="H146" s="1"/>
      <c r="I146" s="1"/>
      <c r="J146" s="1"/>
    </row>
    <row r="147" spans="7:10" x14ac:dyDescent="0.3">
      <c r="G147" s="1"/>
      <c r="H147" s="1"/>
      <c r="I147" s="1"/>
      <c r="J147" s="1"/>
    </row>
    <row r="148" spans="7:10" x14ac:dyDescent="0.3">
      <c r="G148" s="1"/>
      <c r="H148" s="1"/>
      <c r="I148" s="1"/>
      <c r="J148" s="1"/>
    </row>
    <row r="149" spans="7:10" x14ac:dyDescent="0.3">
      <c r="G149" s="1"/>
      <c r="H149" s="1"/>
      <c r="I149" s="1"/>
      <c r="J149" s="1"/>
    </row>
    <row r="150" spans="7:10" x14ac:dyDescent="0.3">
      <c r="G150" s="1"/>
      <c r="H150" s="1"/>
      <c r="I150" s="1"/>
      <c r="J150" s="1"/>
    </row>
    <row r="151" spans="7:10" x14ac:dyDescent="0.3">
      <c r="G151" s="1"/>
      <c r="H151" s="1"/>
      <c r="I151" s="1"/>
      <c r="J151" s="1"/>
    </row>
    <row r="152" spans="7:10" x14ac:dyDescent="0.3">
      <c r="G152" s="1"/>
      <c r="H152" s="1"/>
      <c r="I152" s="1"/>
      <c r="J152" s="1"/>
    </row>
    <row r="153" spans="7:10" x14ac:dyDescent="0.3">
      <c r="G153" s="1"/>
      <c r="H153" s="1"/>
      <c r="I153" s="1"/>
      <c r="J153" s="1"/>
    </row>
    <row r="154" spans="7:10" x14ac:dyDescent="0.3">
      <c r="G154" s="1"/>
      <c r="H154" s="1"/>
      <c r="I154" s="1"/>
      <c r="J154" s="1"/>
    </row>
    <row r="155" spans="7:10" x14ac:dyDescent="0.3">
      <c r="G155" s="1"/>
      <c r="H155" s="1"/>
      <c r="I155" s="1"/>
      <c r="J155" s="1"/>
    </row>
    <row r="156" spans="7:10" x14ac:dyDescent="0.3">
      <c r="G156" s="1"/>
      <c r="H156" s="1"/>
      <c r="I156" s="1"/>
      <c r="J156" s="1"/>
    </row>
    <row r="157" spans="7:10" x14ac:dyDescent="0.3">
      <c r="G157" s="1"/>
      <c r="H157" s="1"/>
      <c r="I157" s="1"/>
      <c r="J157" s="1"/>
    </row>
    <row r="158" spans="7:10" x14ac:dyDescent="0.3">
      <c r="G158" s="1"/>
      <c r="H158" s="1"/>
      <c r="I158" s="1"/>
      <c r="J158" s="1"/>
    </row>
    <row r="159" spans="7:10" x14ac:dyDescent="0.3">
      <c r="G159" s="1"/>
      <c r="H159" s="1"/>
      <c r="I159" s="1"/>
      <c r="J159" s="1"/>
    </row>
    <row r="160" spans="7:10" x14ac:dyDescent="0.3">
      <c r="G160" s="1"/>
      <c r="H160" s="1"/>
      <c r="I160" s="1"/>
      <c r="J160" s="1"/>
    </row>
    <row r="161" spans="7:10" x14ac:dyDescent="0.3">
      <c r="G161" s="1"/>
      <c r="H161" s="1"/>
      <c r="I161" s="1"/>
      <c r="J161" s="1"/>
    </row>
    <row r="162" spans="7:10" x14ac:dyDescent="0.3">
      <c r="G162" s="1"/>
      <c r="H162" s="1"/>
      <c r="I162" s="1"/>
      <c r="J162" s="1"/>
    </row>
    <row r="163" spans="7:10" x14ac:dyDescent="0.3">
      <c r="G163" s="1"/>
      <c r="H163" s="1"/>
      <c r="I163" s="1"/>
      <c r="J163" s="1"/>
    </row>
    <row r="164" spans="7:10" x14ac:dyDescent="0.3">
      <c r="G164" s="1"/>
      <c r="H164" s="1"/>
      <c r="I164" s="1"/>
      <c r="J164" s="1"/>
    </row>
    <row r="165" spans="7:10" x14ac:dyDescent="0.3">
      <c r="G165" s="1"/>
      <c r="H165" s="1"/>
      <c r="I165" s="1"/>
      <c r="J165" s="1"/>
    </row>
    <row r="166" spans="7:10" x14ac:dyDescent="0.3">
      <c r="G166" s="1"/>
      <c r="H166" s="1"/>
      <c r="I166" s="1"/>
      <c r="J166" s="1"/>
    </row>
    <row r="167" spans="7:10" x14ac:dyDescent="0.3">
      <c r="G167" s="1"/>
      <c r="H167" s="1"/>
      <c r="I167" s="1"/>
      <c r="J167" s="1"/>
    </row>
    <row r="168" spans="7:10" x14ac:dyDescent="0.3">
      <c r="G168" s="1"/>
      <c r="H168" s="1"/>
      <c r="I168" s="1"/>
      <c r="J168" s="1"/>
    </row>
    <row r="169" spans="7:10" x14ac:dyDescent="0.3">
      <c r="G169" s="1"/>
      <c r="H169" s="1"/>
      <c r="I169" s="1"/>
      <c r="J169" s="1"/>
    </row>
    <row r="170" spans="7:10" x14ac:dyDescent="0.3">
      <c r="G170" s="1"/>
      <c r="H170" s="1"/>
      <c r="I170" s="1"/>
      <c r="J170" s="1"/>
    </row>
    <row r="171" spans="7:10" x14ac:dyDescent="0.3">
      <c r="G171" s="1"/>
      <c r="H171" s="1"/>
      <c r="I171" s="1"/>
      <c r="J171" s="1"/>
    </row>
    <row r="172" spans="7:10" x14ac:dyDescent="0.3">
      <c r="G172" s="1"/>
      <c r="H172" s="1"/>
      <c r="I172" s="1"/>
      <c r="J172" s="1"/>
    </row>
    <row r="173" spans="7:10" x14ac:dyDescent="0.3">
      <c r="G173" s="1"/>
      <c r="H173" s="1"/>
      <c r="I173" s="1"/>
      <c r="J173" s="1"/>
    </row>
    <row r="174" spans="7:10" x14ac:dyDescent="0.3">
      <c r="G174" s="1"/>
      <c r="H174" s="1"/>
      <c r="I174" s="1"/>
      <c r="J174" s="1"/>
    </row>
    <row r="175" spans="7:10" x14ac:dyDescent="0.3">
      <c r="G175" s="1"/>
      <c r="H175" s="1"/>
      <c r="I175" s="1"/>
      <c r="J175" s="1"/>
    </row>
    <row r="176" spans="7:10" x14ac:dyDescent="0.3">
      <c r="G176" s="1"/>
      <c r="H176" s="1"/>
      <c r="I176" s="1"/>
      <c r="J176" s="1"/>
    </row>
    <row r="177" spans="7:10" x14ac:dyDescent="0.3">
      <c r="G177" s="1"/>
      <c r="H177" s="1"/>
      <c r="I177" s="1"/>
      <c r="J177" s="1"/>
    </row>
    <row r="178" spans="7:10" x14ac:dyDescent="0.3">
      <c r="G178" s="1"/>
      <c r="H178" s="1"/>
      <c r="I178" s="1"/>
      <c r="J178" s="1"/>
    </row>
    <row r="179" spans="7:10" x14ac:dyDescent="0.3">
      <c r="G179" s="1"/>
      <c r="H179" s="1"/>
      <c r="I179" s="1"/>
      <c r="J179" s="1"/>
    </row>
    <row r="180" spans="7:10" x14ac:dyDescent="0.3">
      <c r="G180" s="1"/>
      <c r="H180" s="1"/>
      <c r="I180" s="1"/>
      <c r="J180" s="1"/>
    </row>
    <row r="181" spans="7:10" x14ac:dyDescent="0.3">
      <c r="G181" s="1"/>
      <c r="H181" s="1"/>
      <c r="I181" s="1"/>
      <c r="J181" s="1"/>
    </row>
    <row r="182" spans="7:10" x14ac:dyDescent="0.3">
      <c r="G182" s="1"/>
      <c r="H182" s="1"/>
      <c r="I182" s="1"/>
      <c r="J182" s="1"/>
    </row>
    <row r="183" spans="7:10" x14ac:dyDescent="0.3">
      <c r="G183" s="1"/>
      <c r="H183" s="1"/>
      <c r="I183" s="1"/>
      <c r="J183" s="1"/>
    </row>
    <row r="188" spans="7:10" x14ac:dyDescent="0.3">
      <c r="G188" s="1"/>
      <c r="H188" s="1"/>
      <c r="I188" s="1"/>
      <c r="J188" s="1"/>
    </row>
    <row r="189" spans="7:10" x14ac:dyDescent="0.3">
      <c r="G189" s="1"/>
      <c r="H189" s="1"/>
      <c r="I189" s="1"/>
      <c r="J189" s="1"/>
    </row>
    <row r="190" spans="7:10" x14ac:dyDescent="0.3">
      <c r="G190" s="1"/>
      <c r="H190" s="1"/>
      <c r="I190" s="1"/>
      <c r="J190" s="1"/>
    </row>
  </sheetData>
  <mergeCells count="10">
    <mergeCell ref="H2:J2"/>
    <mergeCell ref="I5:J5"/>
    <mergeCell ref="A6:C6"/>
    <mergeCell ref="D6:E6"/>
    <mergeCell ref="F6:F7"/>
    <mergeCell ref="G6:G7"/>
    <mergeCell ref="H6:H7"/>
    <mergeCell ref="I6:I7"/>
    <mergeCell ref="J6:J7"/>
    <mergeCell ref="A4:J4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1219"/>
  <sheetViews>
    <sheetView tabSelected="1" view="pageBreakPreview" topLeftCell="A958" zoomScale="60" zoomScaleNormal="100" workbookViewId="0">
      <selection activeCell="C101" sqref="C101"/>
    </sheetView>
  </sheetViews>
  <sheetFormatPr defaultRowHeight="17.25" x14ac:dyDescent="0.3"/>
  <cols>
    <col min="1" max="1" width="29.85546875" style="1" customWidth="1"/>
    <col min="2" max="2" width="51.42578125" style="1" customWidth="1"/>
    <col min="3" max="3" width="15.140625" style="1" customWidth="1"/>
    <col min="4" max="4" width="15.42578125" style="1" customWidth="1"/>
    <col min="5" max="5" width="33.42578125" style="1" customWidth="1"/>
    <col min="6" max="6" width="17.42578125" style="1" customWidth="1"/>
    <col min="7" max="16384" width="9.140625" style="1"/>
  </cols>
  <sheetData>
    <row r="1" spans="1:309" ht="102" customHeight="1" x14ac:dyDescent="0.3">
      <c r="E1" s="129" t="s">
        <v>228</v>
      </c>
      <c r="F1" s="129"/>
    </row>
    <row r="2" spans="1:309" ht="18" thickBot="1" x14ac:dyDescent="0.35">
      <c r="D2" s="9"/>
      <c r="E2" s="9"/>
      <c r="F2" s="2"/>
    </row>
    <row r="3" spans="1:309" ht="64.5" customHeight="1" thickBot="1" x14ac:dyDescent="0.35">
      <c r="A3" s="139" t="s">
        <v>28</v>
      </c>
      <c r="B3" s="140"/>
      <c r="C3" s="140"/>
      <c r="D3" s="140"/>
      <c r="E3" s="140"/>
      <c r="F3" s="141"/>
    </row>
    <row r="4" spans="1:309" ht="18" thickBot="1" x14ac:dyDescent="0.35">
      <c r="A4" s="3"/>
      <c r="B4" s="4"/>
      <c r="C4" s="4"/>
      <c r="D4" s="4"/>
      <c r="E4" s="4"/>
      <c r="F4" s="5"/>
    </row>
    <row r="5" spans="1:309" s="31" customFormat="1" x14ac:dyDescent="0.3">
      <c r="A5" s="12" t="s">
        <v>17</v>
      </c>
      <c r="B5" s="142" t="s">
        <v>29</v>
      </c>
      <c r="C5" s="143"/>
      <c r="D5" s="143"/>
      <c r="E5" s="143"/>
      <c r="F5" s="14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</row>
    <row r="6" spans="1:309" s="31" customFormat="1" ht="18" thickBot="1" x14ac:dyDescent="0.35">
      <c r="A6" s="13">
        <v>1015</v>
      </c>
      <c r="B6" s="145" t="s">
        <v>231</v>
      </c>
      <c r="C6" s="146"/>
      <c r="D6" s="146"/>
      <c r="E6" s="146"/>
      <c r="F6" s="14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</row>
    <row r="7" spans="1:309" s="31" customFormat="1" x14ac:dyDescent="0.3">
      <c r="A7" s="14"/>
      <c r="B7" s="130"/>
      <c r="C7" s="131"/>
      <c r="D7" s="131"/>
      <c r="E7" s="131"/>
      <c r="F7" s="132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</row>
    <row r="8" spans="1:309" s="31" customFormat="1" ht="18" thickBot="1" x14ac:dyDescent="0.35">
      <c r="A8" s="15" t="s">
        <v>30</v>
      </c>
      <c r="B8" s="133"/>
      <c r="C8" s="134"/>
      <c r="D8" s="134"/>
      <c r="E8" s="134"/>
      <c r="F8" s="135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</row>
    <row r="9" spans="1:309" s="31" customFormat="1" x14ac:dyDescent="0.3">
      <c r="A9" s="22"/>
      <c r="B9" s="131"/>
      <c r="C9" s="131"/>
      <c r="D9" s="131"/>
      <c r="E9" s="131"/>
      <c r="F9" s="132"/>
      <c r="G9" s="3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</row>
    <row r="10" spans="1:309" s="36" customFormat="1" ht="52.5" customHeight="1" x14ac:dyDescent="0.3">
      <c r="A10" s="23" t="s">
        <v>31</v>
      </c>
      <c r="B10" s="17">
        <v>1015</v>
      </c>
      <c r="C10" s="136" t="s">
        <v>171</v>
      </c>
      <c r="D10" s="137"/>
      <c r="E10" s="137"/>
      <c r="F10" s="138"/>
      <c r="G10" s="3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</row>
    <row r="11" spans="1:309" s="36" customFormat="1" ht="17.25" customHeight="1" x14ac:dyDescent="0.3">
      <c r="A11" s="23" t="s">
        <v>18</v>
      </c>
      <c r="B11" s="18">
        <v>12001</v>
      </c>
      <c r="C11" s="153" t="s">
        <v>1</v>
      </c>
      <c r="D11" s="153" t="s">
        <v>19</v>
      </c>
      <c r="E11" s="153" t="s">
        <v>3</v>
      </c>
      <c r="F11" s="156" t="s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</row>
    <row r="12" spans="1:309" s="36" customFormat="1" ht="51.75" x14ac:dyDescent="0.3">
      <c r="A12" s="24" t="s">
        <v>20</v>
      </c>
      <c r="B12" s="19" t="s">
        <v>13</v>
      </c>
      <c r="C12" s="154"/>
      <c r="D12" s="154"/>
      <c r="E12" s="154"/>
      <c r="F12" s="15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</row>
    <row r="13" spans="1:309" s="36" customFormat="1" ht="86.25" x14ac:dyDescent="0.3">
      <c r="A13" s="24" t="s">
        <v>21</v>
      </c>
      <c r="B13" s="20" t="s">
        <v>22</v>
      </c>
      <c r="C13" s="154"/>
      <c r="D13" s="154"/>
      <c r="E13" s="154"/>
      <c r="F13" s="15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</row>
    <row r="14" spans="1:309" s="36" customFormat="1" x14ac:dyDescent="0.3">
      <c r="A14" s="24" t="s">
        <v>23</v>
      </c>
      <c r="B14" s="21" t="s">
        <v>24</v>
      </c>
      <c r="C14" s="154"/>
      <c r="D14" s="154"/>
      <c r="E14" s="154"/>
      <c r="F14" s="15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</row>
    <row r="15" spans="1:309" s="36" customFormat="1" ht="51.75" x14ac:dyDescent="0.3">
      <c r="A15" s="24" t="s">
        <v>34</v>
      </c>
      <c r="B15" s="21" t="s">
        <v>162</v>
      </c>
      <c r="C15" s="154"/>
      <c r="D15" s="154"/>
      <c r="E15" s="154"/>
      <c r="F15" s="15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</row>
    <row r="16" spans="1:309" s="36" customFormat="1" ht="51.75" x14ac:dyDescent="0.3">
      <c r="A16" s="24" t="s">
        <v>25</v>
      </c>
      <c r="B16" s="19" t="s">
        <v>32</v>
      </c>
      <c r="C16" s="154"/>
      <c r="D16" s="154"/>
      <c r="E16" s="154"/>
      <c r="F16" s="15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</row>
    <row r="17" spans="1:309" s="36" customFormat="1" x14ac:dyDescent="0.3">
      <c r="A17" s="23"/>
      <c r="B17" s="16" t="s">
        <v>26</v>
      </c>
      <c r="C17" s="155"/>
      <c r="D17" s="155"/>
      <c r="E17" s="155"/>
      <c r="F17" s="1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</row>
    <row r="18" spans="1:309" s="37" customFormat="1" ht="17.25" customHeight="1" x14ac:dyDescent="0.3">
      <c r="A18" s="151" t="s">
        <v>33</v>
      </c>
      <c r="B18" s="152"/>
      <c r="C18" s="32">
        <v>94</v>
      </c>
      <c r="D18" s="32">
        <v>94</v>
      </c>
      <c r="E18" s="32">
        <v>146</v>
      </c>
      <c r="F18" s="33">
        <v>146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</row>
    <row r="19" spans="1:309" s="55" customFormat="1" ht="18" thickBot="1" x14ac:dyDescent="0.35">
      <c r="A19" s="50" t="s">
        <v>27</v>
      </c>
      <c r="B19" s="51"/>
      <c r="C19" s="108">
        <v>1128</v>
      </c>
      <c r="D19" s="108">
        <v>3384</v>
      </c>
      <c r="E19" s="108">
        <v>6012</v>
      </c>
      <c r="F19" s="109">
        <v>8640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</row>
    <row r="21" spans="1:309" x14ac:dyDescent="0.3">
      <c r="A21" s="38"/>
      <c r="B21" s="38"/>
      <c r="C21" s="38"/>
      <c r="D21" s="38"/>
      <c r="E21" s="129" t="s">
        <v>167</v>
      </c>
      <c r="F21" s="129"/>
    </row>
    <row r="22" spans="1:309" ht="18" thickBot="1" x14ac:dyDescent="0.35">
      <c r="A22" s="38"/>
      <c r="B22" s="38"/>
      <c r="C22" s="38"/>
      <c r="D22" s="83"/>
      <c r="E22" s="83"/>
      <c r="F22" s="41"/>
    </row>
    <row r="23" spans="1:309" ht="45" customHeight="1" thickBot="1" x14ac:dyDescent="0.35">
      <c r="A23" s="159" t="s">
        <v>35</v>
      </c>
      <c r="B23" s="160"/>
      <c r="C23" s="160"/>
      <c r="D23" s="160"/>
      <c r="E23" s="160"/>
      <c r="F23" s="161"/>
    </row>
    <row r="24" spans="1:309" ht="18" thickBot="1" x14ac:dyDescent="0.35">
      <c r="A24" s="42"/>
      <c r="B24" s="43"/>
      <c r="C24" s="43"/>
      <c r="D24" s="43"/>
      <c r="E24" s="43"/>
      <c r="F24" s="44"/>
    </row>
    <row r="25" spans="1:309" x14ac:dyDescent="0.3">
      <c r="A25" s="45" t="s">
        <v>17</v>
      </c>
      <c r="B25" s="162" t="s">
        <v>29</v>
      </c>
      <c r="C25" s="163"/>
      <c r="D25" s="163"/>
      <c r="E25" s="163"/>
      <c r="F25" s="164"/>
    </row>
    <row r="26" spans="1:309" ht="18" thickBot="1" x14ac:dyDescent="0.35">
      <c r="A26" s="46">
        <v>1015</v>
      </c>
      <c r="B26" s="165" t="s">
        <v>231</v>
      </c>
      <c r="C26" s="166"/>
      <c r="D26" s="166"/>
      <c r="E26" s="166"/>
      <c r="F26" s="167"/>
    </row>
    <row r="27" spans="1:309" x14ac:dyDescent="0.3">
      <c r="A27" s="47"/>
      <c r="B27" s="168"/>
      <c r="C27" s="169"/>
      <c r="D27" s="169"/>
      <c r="E27" s="169"/>
      <c r="F27" s="170"/>
    </row>
    <row r="28" spans="1:309" ht="18" thickBot="1" x14ac:dyDescent="0.35">
      <c r="A28" s="48" t="s">
        <v>30</v>
      </c>
      <c r="B28" s="148"/>
      <c r="C28" s="149"/>
      <c r="D28" s="149"/>
      <c r="E28" s="149"/>
      <c r="F28" s="150"/>
    </row>
    <row r="29" spans="1:309" x14ac:dyDescent="0.3">
      <c r="A29" s="49"/>
      <c r="B29" s="169"/>
      <c r="C29" s="169"/>
      <c r="D29" s="169"/>
      <c r="E29" s="169"/>
      <c r="F29" s="170"/>
    </row>
    <row r="30" spans="1:309" s="38" customFormat="1" ht="52.5" customHeight="1" x14ac:dyDescent="0.3">
      <c r="A30" s="23" t="s">
        <v>31</v>
      </c>
      <c r="B30" s="17">
        <v>1015</v>
      </c>
      <c r="C30" s="136" t="s">
        <v>171</v>
      </c>
      <c r="D30" s="137"/>
      <c r="E30" s="137"/>
      <c r="F30" s="13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</row>
    <row r="31" spans="1:309" s="38" customFormat="1" ht="17.25" customHeight="1" x14ac:dyDescent="0.3">
      <c r="A31" s="23" t="s">
        <v>18</v>
      </c>
      <c r="B31" s="18">
        <v>12001</v>
      </c>
      <c r="C31" s="153" t="s">
        <v>1</v>
      </c>
      <c r="D31" s="153" t="s">
        <v>19</v>
      </c>
      <c r="E31" s="153" t="s">
        <v>3</v>
      </c>
      <c r="F31" s="156" t="s">
        <v>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</row>
    <row r="32" spans="1:309" s="38" customFormat="1" ht="51.75" x14ac:dyDescent="0.3">
      <c r="A32" s="24" t="s">
        <v>20</v>
      </c>
      <c r="B32" s="19" t="s">
        <v>13</v>
      </c>
      <c r="C32" s="154"/>
      <c r="D32" s="154"/>
      <c r="E32" s="154"/>
      <c r="F32" s="15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</row>
    <row r="33" spans="1:309" s="38" customFormat="1" ht="86.25" x14ac:dyDescent="0.3">
      <c r="A33" s="24" t="s">
        <v>21</v>
      </c>
      <c r="B33" s="20" t="s">
        <v>22</v>
      </c>
      <c r="C33" s="154"/>
      <c r="D33" s="154"/>
      <c r="E33" s="154"/>
      <c r="F33" s="15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</row>
    <row r="34" spans="1:309" s="38" customFormat="1" x14ac:dyDescent="0.3">
      <c r="A34" s="24" t="s">
        <v>23</v>
      </c>
      <c r="B34" s="21" t="s">
        <v>24</v>
      </c>
      <c r="C34" s="154"/>
      <c r="D34" s="154"/>
      <c r="E34" s="154"/>
      <c r="F34" s="15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</row>
    <row r="35" spans="1:309" s="36" customFormat="1" ht="51.75" x14ac:dyDescent="0.3">
      <c r="A35" s="24" t="s">
        <v>34</v>
      </c>
      <c r="B35" s="21" t="s">
        <v>110</v>
      </c>
      <c r="C35" s="154"/>
      <c r="D35" s="154"/>
      <c r="E35" s="154"/>
      <c r="F35" s="15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</row>
    <row r="36" spans="1:309" s="38" customFormat="1" ht="51.75" x14ac:dyDescent="0.3">
      <c r="A36" s="24" t="s">
        <v>25</v>
      </c>
      <c r="B36" s="19" t="s">
        <v>32</v>
      </c>
      <c r="C36" s="154"/>
      <c r="D36" s="154"/>
      <c r="E36" s="154"/>
      <c r="F36" s="15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</row>
    <row r="37" spans="1:309" s="38" customFormat="1" x14ac:dyDescent="0.3">
      <c r="A37" s="23"/>
      <c r="B37" s="16" t="s">
        <v>26</v>
      </c>
      <c r="C37" s="155"/>
      <c r="D37" s="155"/>
      <c r="E37" s="155"/>
      <c r="F37" s="15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</row>
    <row r="38" spans="1:309" s="38" customFormat="1" ht="17.25" customHeight="1" x14ac:dyDescent="0.3">
      <c r="A38" s="151" t="s">
        <v>33</v>
      </c>
      <c r="B38" s="152"/>
      <c r="C38" s="32">
        <v>765</v>
      </c>
      <c r="D38" s="32">
        <v>765</v>
      </c>
      <c r="E38" s="32">
        <v>765</v>
      </c>
      <c r="F38" s="33">
        <v>765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</row>
    <row r="39" spans="1:309" s="54" customFormat="1" ht="18" thickBot="1" x14ac:dyDescent="0.35">
      <c r="A39" s="50" t="s">
        <v>27</v>
      </c>
      <c r="B39" s="51"/>
      <c r="C39" s="108">
        <v>9198.36</v>
      </c>
      <c r="D39" s="108">
        <v>22950</v>
      </c>
      <c r="E39" s="108">
        <v>36720</v>
      </c>
      <c r="F39" s="109">
        <v>55080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</row>
    <row r="40" spans="1:309" s="38" customFormat="1" x14ac:dyDescent="0.3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</row>
    <row r="41" spans="1:309" s="38" customFormat="1" ht="17.25" customHeight="1" x14ac:dyDescent="0.3">
      <c r="E41" s="129" t="s">
        <v>103</v>
      </c>
      <c r="F41" s="12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</row>
    <row r="42" spans="1:309" ht="18" thickBot="1" x14ac:dyDescent="0.35">
      <c r="D42" s="9"/>
      <c r="E42" s="9"/>
      <c r="F42" s="2"/>
    </row>
    <row r="43" spans="1:309" ht="67.5" customHeight="1" thickBot="1" x14ac:dyDescent="0.35">
      <c r="A43" s="139" t="s">
        <v>36</v>
      </c>
      <c r="B43" s="140"/>
      <c r="C43" s="140"/>
      <c r="D43" s="140"/>
      <c r="E43" s="140"/>
      <c r="F43" s="141"/>
    </row>
    <row r="44" spans="1:309" ht="18" thickBot="1" x14ac:dyDescent="0.35">
      <c r="A44" s="3"/>
      <c r="B44" s="4"/>
      <c r="C44" s="4"/>
      <c r="D44" s="4"/>
      <c r="E44" s="4"/>
      <c r="F44" s="5"/>
    </row>
    <row r="45" spans="1:309" x14ac:dyDescent="0.3">
      <c r="A45" s="12" t="s">
        <v>17</v>
      </c>
      <c r="B45" s="142" t="s">
        <v>29</v>
      </c>
      <c r="C45" s="143"/>
      <c r="D45" s="143"/>
      <c r="E45" s="143"/>
      <c r="F45" s="144"/>
    </row>
    <row r="46" spans="1:309" ht="18" thickBot="1" x14ac:dyDescent="0.35">
      <c r="A46" s="13">
        <v>1015</v>
      </c>
      <c r="B46" s="145" t="s">
        <v>231</v>
      </c>
      <c r="C46" s="146"/>
      <c r="D46" s="146"/>
      <c r="E46" s="146"/>
      <c r="F46" s="147"/>
    </row>
    <row r="47" spans="1:309" x14ac:dyDescent="0.3">
      <c r="A47" s="14"/>
      <c r="B47" s="130"/>
      <c r="C47" s="131"/>
      <c r="D47" s="131"/>
      <c r="E47" s="131"/>
      <c r="F47" s="132"/>
    </row>
    <row r="48" spans="1:309" ht="18" thickBot="1" x14ac:dyDescent="0.35">
      <c r="A48" s="15" t="s">
        <v>30</v>
      </c>
      <c r="B48" s="133"/>
      <c r="C48" s="134"/>
      <c r="D48" s="134"/>
      <c r="E48" s="134"/>
      <c r="F48" s="135"/>
    </row>
    <row r="49" spans="1:309" x14ac:dyDescent="0.3">
      <c r="A49" s="22"/>
      <c r="B49" s="131"/>
      <c r="C49" s="131"/>
      <c r="D49" s="131"/>
      <c r="E49" s="131"/>
      <c r="F49" s="132"/>
    </row>
    <row r="50" spans="1:309" ht="50.25" customHeight="1" x14ac:dyDescent="0.3">
      <c r="A50" s="23" t="s">
        <v>31</v>
      </c>
      <c r="B50" s="17">
        <v>1015</v>
      </c>
      <c r="C50" s="136" t="s">
        <v>171</v>
      </c>
      <c r="D50" s="137"/>
      <c r="E50" s="137"/>
      <c r="F50" s="138"/>
    </row>
    <row r="51" spans="1:309" ht="17.25" customHeight="1" x14ac:dyDescent="0.3">
      <c r="A51" s="23" t="s">
        <v>18</v>
      </c>
      <c r="B51" s="18">
        <v>12001</v>
      </c>
      <c r="C51" s="153" t="s">
        <v>1</v>
      </c>
      <c r="D51" s="153" t="s">
        <v>19</v>
      </c>
      <c r="E51" s="153" t="s">
        <v>3</v>
      </c>
      <c r="F51" s="156" t="s">
        <v>4</v>
      </c>
    </row>
    <row r="52" spans="1:309" ht="51.75" x14ac:dyDescent="0.3">
      <c r="A52" s="24" t="s">
        <v>20</v>
      </c>
      <c r="B52" s="19" t="s">
        <v>13</v>
      </c>
      <c r="C52" s="154"/>
      <c r="D52" s="154"/>
      <c r="E52" s="154"/>
      <c r="F52" s="157"/>
    </row>
    <row r="53" spans="1:309" ht="86.25" x14ac:dyDescent="0.3">
      <c r="A53" s="24" t="s">
        <v>21</v>
      </c>
      <c r="B53" s="20" t="s">
        <v>22</v>
      </c>
      <c r="C53" s="154"/>
      <c r="D53" s="154"/>
      <c r="E53" s="154"/>
      <c r="F53" s="157"/>
    </row>
    <row r="54" spans="1:309" x14ac:dyDescent="0.3">
      <c r="A54" s="24" t="s">
        <v>23</v>
      </c>
      <c r="B54" s="21" t="s">
        <v>24</v>
      </c>
      <c r="C54" s="154"/>
      <c r="D54" s="154"/>
      <c r="E54" s="154"/>
      <c r="F54" s="157"/>
    </row>
    <row r="55" spans="1:309" s="36" customFormat="1" ht="51.75" x14ac:dyDescent="0.3">
      <c r="A55" s="24" t="s">
        <v>34</v>
      </c>
      <c r="B55" s="21" t="s">
        <v>15</v>
      </c>
      <c r="C55" s="154"/>
      <c r="D55" s="154"/>
      <c r="E55" s="154"/>
      <c r="F55" s="15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</row>
    <row r="56" spans="1:309" ht="51.75" x14ac:dyDescent="0.3">
      <c r="A56" s="24" t="s">
        <v>25</v>
      </c>
      <c r="B56" s="19" t="s">
        <v>32</v>
      </c>
      <c r="C56" s="154"/>
      <c r="D56" s="154"/>
      <c r="E56" s="154"/>
      <c r="F56" s="157"/>
    </row>
    <row r="57" spans="1:309" x14ac:dyDescent="0.3">
      <c r="A57" s="23"/>
      <c r="B57" s="16" t="s">
        <v>26</v>
      </c>
      <c r="C57" s="155"/>
      <c r="D57" s="155"/>
      <c r="E57" s="155"/>
      <c r="F57" s="158"/>
    </row>
    <row r="58" spans="1:309" ht="17.25" customHeight="1" x14ac:dyDescent="0.3">
      <c r="A58" s="151" t="s">
        <v>33</v>
      </c>
      <c r="B58" s="152"/>
      <c r="C58" s="80">
        <v>1230</v>
      </c>
      <c r="D58" s="80">
        <v>1372</v>
      </c>
      <c r="E58" s="80">
        <v>1549</v>
      </c>
      <c r="F58" s="81">
        <v>1679</v>
      </c>
    </row>
    <row r="59" spans="1:309" s="25" customFormat="1" ht="18" thickBot="1" x14ac:dyDescent="0.35">
      <c r="A59" s="50" t="s">
        <v>27</v>
      </c>
      <c r="B59" s="51"/>
      <c r="C59" s="108">
        <v>14760</v>
      </c>
      <c r="D59" s="108">
        <v>41160</v>
      </c>
      <c r="E59" s="108">
        <v>74352</v>
      </c>
      <c r="F59" s="109">
        <v>120888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</row>
    <row r="60" spans="1:309" x14ac:dyDescent="0.3">
      <c r="A60" s="38"/>
      <c r="B60" s="38"/>
      <c r="C60" s="38"/>
      <c r="D60" s="38"/>
      <c r="E60" s="38"/>
      <c r="F60" s="38"/>
    </row>
    <row r="61" spans="1:309" ht="17.25" customHeight="1" x14ac:dyDescent="0.3">
      <c r="A61" s="38"/>
      <c r="B61" s="38"/>
      <c r="C61" s="38"/>
      <c r="D61" s="38"/>
      <c r="E61" s="129" t="s">
        <v>168</v>
      </c>
      <c r="F61" s="129"/>
    </row>
    <row r="62" spans="1:309" ht="18" thickBot="1" x14ac:dyDescent="0.35">
      <c r="A62" s="38"/>
      <c r="B62" s="38"/>
      <c r="C62" s="38"/>
      <c r="D62" s="83"/>
      <c r="E62" s="83"/>
      <c r="F62" s="41"/>
    </row>
    <row r="63" spans="1:309" ht="48.75" customHeight="1" thickBot="1" x14ac:dyDescent="0.35">
      <c r="A63" s="159" t="s">
        <v>37</v>
      </c>
      <c r="B63" s="160"/>
      <c r="C63" s="160"/>
      <c r="D63" s="160"/>
      <c r="E63" s="160"/>
      <c r="F63" s="161"/>
    </row>
    <row r="64" spans="1:309" ht="18" thickBot="1" x14ac:dyDescent="0.35">
      <c r="A64" s="42"/>
      <c r="B64" s="43"/>
      <c r="C64" s="43"/>
      <c r="D64" s="43"/>
      <c r="E64" s="43"/>
      <c r="F64" s="44"/>
    </row>
    <row r="65" spans="1:309" x14ac:dyDescent="0.3">
      <c r="A65" s="45" t="s">
        <v>17</v>
      </c>
      <c r="B65" s="162" t="s">
        <v>29</v>
      </c>
      <c r="C65" s="163"/>
      <c r="D65" s="163"/>
      <c r="E65" s="163"/>
      <c r="F65" s="164"/>
    </row>
    <row r="66" spans="1:309" ht="18" thickBot="1" x14ac:dyDescent="0.35">
      <c r="A66" s="46">
        <v>1015</v>
      </c>
      <c r="B66" s="165" t="s">
        <v>231</v>
      </c>
      <c r="C66" s="166"/>
      <c r="D66" s="166"/>
      <c r="E66" s="166"/>
      <c r="F66" s="167"/>
    </row>
    <row r="67" spans="1:309" x14ac:dyDescent="0.3">
      <c r="A67" s="14"/>
      <c r="B67" s="130"/>
      <c r="C67" s="131"/>
      <c r="D67" s="131"/>
      <c r="E67" s="131"/>
      <c r="F67" s="132"/>
    </row>
    <row r="68" spans="1:309" ht="18" thickBot="1" x14ac:dyDescent="0.35">
      <c r="A68" s="15" t="s">
        <v>30</v>
      </c>
      <c r="B68" s="133"/>
      <c r="C68" s="134"/>
      <c r="D68" s="134"/>
      <c r="E68" s="134"/>
      <c r="F68" s="135"/>
    </row>
    <row r="69" spans="1:309" x14ac:dyDescent="0.3">
      <c r="A69" s="22"/>
      <c r="B69" s="131"/>
      <c r="C69" s="131"/>
      <c r="D69" s="131"/>
      <c r="E69" s="131"/>
      <c r="F69" s="132"/>
    </row>
    <row r="70" spans="1:309" ht="65.25" customHeight="1" x14ac:dyDescent="0.3">
      <c r="A70" s="23" t="s">
        <v>31</v>
      </c>
      <c r="B70" s="17">
        <v>1015</v>
      </c>
      <c r="C70" s="136" t="s">
        <v>171</v>
      </c>
      <c r="D70" s="137"/>
      <c r="E70" s="137"/>
      <c r="F70" s="138"/>
    </row>
    <row r="71" spans="1:309" ht="17.25" customHeight="1" x14ac:dyDescent="0.3">
      <c r="A71" s="23" t="s">
        <v>18</v>
      </c>
      <c r="B71" s="18">
        <v>12001</v>
      </c>
      <c r="C71" s="153" t="s">
        <v>1</v>
      </c>
      <c r="D71" s="153" t="s">
        <v>19</v>
      </c>
      <c r="E71" s="153" t="s">
        <v>3</v>
      </c>
      <c r="F71" s="156" t="s">
        <v>4</v>
      </c>
    </row>
    <row r="72" spans="1:309" ht="51.75" x14ac:dyDescent="0.3">
      <c r="A72" s="24" t="s">
        <v>20</v>
      </c>
      <c r="B72" s="19" t="s">
        <v>13</v>
      </c>
      <c r="C72" s="154"/>
      <c r="D72" s="154"/>
      <c r="E72" s="154"/>
      <c r="F72" s="157"/>
    </row>
    <row r="73" spans="1:309" ht="86.25" x14ac:dyDescent="0.3">
      <c r="A73" s="24" t="s">
        <v>21</v>
      </c>
      <c r="B73" s="20" t="s">
        <v>22</v>
      </c>
      <c r="C73" s="154"/>
      <c r="D73" s="154"/>
      <c r="E73" s="154"/>
      <c r="F73" s="157"/>
    </row>
    <row r="74" spans="1:309" x14ac:dyDescent="0.3">
      <c r="A74" s="24" t="s">
        <v>23</v>
      </c>
      <c r="B74" s="21" t="s">
        <v>24</v>
      </c>
      <c r="C74" s="154"/>
      <c r="D74" s="154"/>
      <c r="E74" s="154"/>
      <c r="F74" s="157"/>
    </row>
    <row r="75" spans="1:309" s="36" customFormat="1" ht="51.75" x14ac:dyDescent="0.3">
      <c r="A75" s="24" t="s">
        <v>34</v>
      </c>
      <c r="B75" s="21" t="s">
        <v>111</v>
      </c>
      <c r="C75" s="154"/>
      <c r="D75" s="154"/>
      <c r="E75" s="154"/>
      <c r="F75" s="15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</row>
    <row r="76" spans="1:309" ht="51.75" x14ac:dyDescent="0.3">
      <c r="A76" s="24" t="s">
        <v>25</v>
      </c>
      <c r="B76" s="19" t="s">
        <v>32</v>
      </c>
      <c r="C76" s="154"/>
      <c r="D76" s="154"/>
      <c r="E76" s="154"/>
      <c r="F76" s="157"/>
    </row>
    <row r="77" spans="1:309" x14ac:dyDescent="0.3">
      <c r="A77" s="23"/>
      <c r="B77" s="16" t="s">
        <v>26</v>
      </c>
      <c r="C77" s="155"/>
      <c r="D77" s="155"/>
      <c r="E77" s="155"/>
      <c r="F77" s="158"/>
    </row>
    <row r="78" spans="1:309" ht="17.25" customHeight="1" x14ac:dyDescent="0.3">
      <c r="A78" s="151" t="s">
        <v>33</v>
      </c>
      <c r="B78" s="152"/>
      <c r="C78" s="32">
        <v>97</v>
      </c>
      <c r="D78" s="32">
        <v>97</v>
      </c>
      <c r="E78" s="32">
        <v>97</v>
      </c>
      <c r="F78" s="33">
        <v>97</v>
      </c>
    </row>
    <row r="79" spans="1:309" s="25" customFormat="1" ht="18" thickBot="1" x14ac:dyDescent="0.35">
      <c r="A79" s="50" t="s">
        <v>27</v>
      </c>
      <c r="B79" s="51"/>
      <c r="C79" s="108">
        <v>1164</v>
      </c>
      <c r="D79" s="108">
        <v>2910</v>
      </c>
      <c r="E79" s="108">
        <v>4656</v>
      </c>
      <c r="F79" s="109">
        <v>6984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</row>
    <row r="81" spans="1:309" ht="17.25" customHeight="1" x14ac:dyDescent="0.3">
      <c r="A81" s="38"/>
      <c r="B81" s="38"/>
      <c r="C81" s="38"/>
      <c r="D81" s="38"/>
      <c r="E81" s="129" t="s">
        <v>169</v>
      </c>
      <c r="F81" s="129"/>
    </row>
    <row r="82" spans="1:309" ht="18" thickBot="1" x14ac:dyDescent="0.35">
      <c r="A82" s="38"/>
      <c r="B82" s="38"/>
      <c r="C82" s="38"/>
      <c r="D82" s="83"/>
      <c r="E82" s="83"/>
      <c r="F82" s="41"/>
    </row>
    <row r="83" spans="1:309" ht="51.75" customHeight="1" thickBot="1" x14ac:dyDescent="0.35">
      <c r="A83" s="159" t="s">
        <v>38</v>
      </c>
      <c r="B83" s="160"/>
      <c r="C83" s="160"/>
      <c r="D83" s="160"/>
      <c r="E83" s="160"/>
      <c r="F83" s="161"/>
    </row>
    <row r="84" spans="1:309" ht="18" thickBot="1" x14ac:dyDescent="0.35">
      <c r="A84" s="42"/>
      <c r="B84" s="43"/>
      <c r="C84" s="43"/>
      <c r="D84" s="43"/>
      <c r="E84" s="43"/>
      <c r="F84" s="44"/>
    </row>
    <row r="85" spans="1:309" x14ac:dyDescent="0.3">
      <c r="A85" s="45" t="s">
        <v>17</v>
      </c>
      <c r="B85" s="162" t="s">
        <v>29</v>
      </c>
      <c r="C85" s="163"/>
      <c r="D85" s="163"/>
      <c r="E85" s="163"/>
      <c r="F85" s="164"/>
    </row>
    <row r="86" spans="1:309" ht="18" thickBot="1" x14ac:dyDescent="0.35">
      <c r="A86" s="46">
        <v>1015</v>
      </c>
      <c r="B86" s="165" t="s">
        <v>231</v>
      </c>
      <c r="C86" s="166"/>
      <c r="D86" s="166"/>
      <c r="E86" s="166"/>
      <c r="F86" s="167"/>
    </row>
    <row r="87" spans="1:309" x14ac:dyDescent="0.3">
      <c r="A87" s="47"/>
      <c r="B87" s="168"/>
      <c r="C87" s="169"/>
      <c r="D87" s="169"/>
      <c r="E87" s="169"/>
      <c r="F87" s="170"/>
    </row>
    <row r="88" spans="1:309" ht="18" thickBot="1" x14ac:dyDescent="0.35">
      <c r="A88" s="48" t="s">
        <v>30</v>
      </c>
      <c r="B88" s="148"/>
      <c r="C88" s="149"/>
      <c r="D88" s="149"/>
      <c r="E88" s="149"/>
      <c r="F88" s="150"/>
    </row>
    <row r="89" spans="1:309" x14ac:dyDescent="0.3">
      <c r="A89" s="49"/>
      <c r="B89" s="169"/>
      <c r="C89" s="169"/>
      <c r="D89" s="169"/>
      <c r="E89" s="169"/>
      <c r="F89" s="170"/>
    </row>
    <row r="90" spans="1:309" ht="54" customHeight="1" x14ac:dyDescent="0.3">
      <c r="A90" s="23" t="s">
        <v>31</v>
      </c>
      <c r="B90" s="17">
        <v>1015</v>
      </c>
      <c r="C90" s="136" t="s">
        <v>171</v>
      </c>
      <c r="D90" s="137"/>
      <c r="E90" s="137"/>
      <c r="F90" s="138"/>
    </row>
    <row r="91" spans="1:309" ht="17.25" customHeight="1" x14ac:dyDescent="0.3">
      <c r="A91" s="23" t="s">
        <v>18</v>
      </c>
      <c r="B91" s="18">
        <v>12001</v>
      </c>
      <c r="C91" s="153" t="s">
        <v>1</v>
      </c>
      <c r="D91" s="153" t="s">
        <v>19</v>
      </c>
      <c r="E91" s="153" t="s">
        <v>3</v>
      </c>
      <c r="F91" s="156" t="s">
        <v>4</v>
      </c>
    </row>
    <row r="92" spans="1:309" ht="51.75" x14ac:dyDescent="0.3">
      <c r="A92" s="24" t="s">
        <v>20</v>
      </c>
      <c r="B92" s="19" t="s">
        <v>13</v>
      </c>
      <c r="C92" s="154"/>
      <c r="D92" s="154"/>
      <c r="E92" s="154"/>
      <c r="F92" s="157"/>
    </row>
    <row r="93" spans="1:309" ht="86.25" x14ac:dyDescent="0.3">
      <c r="A93" s="24" t="s">
        <v>21</v>
      </c>
      <c r="B93" s="20" t="s">
        <v>22</v>
      </c>
      <c r="C93" s="154"/>
      <c r="D93" s="154"/>
      <c r="E93" s="154"/>
      <c r="F93" s="157"/>
    </row>
    <row r="94" spans="1:309" x14ac:dyDescent="0.3">
      <c r="A94" s="24" t="s">
        <v>23</v>
      </c>
      <c r="B94" s="21" t="s">
        <v>24</v>
      </c>
      <c r="C94" s="154"/>
      <c r="D94" s="154"/>
      <c r="E94" s="154"/>
      <c r="F94" s="157"/>
    </row>
    <row r="95" spans="1:309" s="36" customFormat="1" ht="51.75" x14ac:dyDescent="0.3">
      <c r="A95" s="24" t="s">
        <v>34</v>
      </c>
      <c r="B95" s="21" t="s">
        <v>112</v>
      </c>
      <c r="C95" s="154"/>
      <c r="D95" s="154"/>
      <c r="E95" s="154"/>
      <c r="F95" s="15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</row>
    <row r="96" spans="1:309" ht="51.75" x14ac:dyDescent="0.3">
      <c r="A96" s="24" t="s">
        <v>25</v>
      </c>
      <c r="B96" s="19" t="s">
        <v>32</v>
      </c>
      <c r="C96" s="154"/>
      <c r="D96" s="154"/>
      <c r="E96" s="154"/>
      <c r="F96" s="157"/>
    </row>
    <row r="97" spans="1:309" x14ac:dyDescent="0.3">
      <c r="A97" s="23"/>
      <c r="B97" s="16" t="s">
        <v>26</v>
      </c>
      <c r="C97" s="155"/>
      <c r="D97" s="155"/>
      <c r="E97" s="155"/>
      <c r="F97" s="158"/>
    </row>
    <row r="98" spans="1:309" ht="17.25" customHeight="1" x14ac:dyDescent="0.3">
      <c r="A98" s="151" t="s">
        <v>33</v>
      </c>
      <c r="B98" s="152"/>
      <c r="C98" s="32">
        <v>2267</v>
      </c>
      <c r="D98" s="32">
        <v>2267</v>
      </c>
      <c r="E98" s="32">
        <v>2267</v>
      </c>
      <c r="F98" s="33">
        <v>2267</v>
      </c>
    </row>
    <row r="99" spans="1:309" s="25" customFormat="1" ht="18" thickBot="1" x14ac:dyDescent="0.35">
      <c r="A99" s="50" t="s">
        <v>27</v>
      </c>
      <c r="B99" s="51"/>
      <c r="C99" s="112">
        <v>27204</v>
      </c>
      <c r="D99" s="112">
        <v>68010</v>
      </c>
      <c r="E99" s="112">
        <v>108816</v>
      </c>
      <c r="F99" s="113">
        <v>163224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</row>
    <row r="100" spans="1:309" x14ac:dyDescent="0.3">
      <c r="B100" s="38"/>
      <c r="C100" s="38"/>
      <c r="D100" s="38"/>
      <c r="E100" s="38"/>
      <c r="F100" s="38"/>
    </row>
    <row r="101" spans="1:309" ht="17.25" customHeight="1" x14ac:dyDescent="0.3">
      <c r="B101" s="38"/>
      <c r="C101" s="38"/>
      <c r="D101" s="38"/>
      <c r="E101" s="129" t="s">
        <v>170</v>
      </c>
      <c r="F101" s="129"/>
    </row>
    <row r="102" spans="1:309" ht="18" thickBot="1" x14ac:dyDescent="0.35">
      <c r="B102" s="38"/>
      <c r="C102" s="38"/>
      <c r="D102" s="83"/>
      <c r="E102" s="83"/>
      <c r="F102" s="41"/>
    </row>
    <row r="103" spans="1:309" ht="46.5" customHeight="1" thickBot="1" x14ac:dyDescent="0.35">
      <c r="A103" s="139" t="s">
        <v>41</v>
      </c>
      <c r="B103" s="140"/>
      <c r="C103" s="140"/>
      <c r="D103" s="140"/>
      <c r="E103" s="140"/>
      <c r="F103" s="141"/>
    </row>
    <row r="104" spans="1:309" ht="18" thickBot="1" x14ac:dyDescent="0.35">
      <c r="A104" s="3"/>
      <c r="B104" s="4"/>
      <c r="C104" s="4"/>
      <c r="D104" s="4"/>
      <c r="E104" s="4"/>
      <c r="F104" s="5"/>
    </row>
    <row r="105" spans="1:309" x14ac:dyDescent="0.3">
      <c r="A105" s="12" t="s">
        <v>17</v>
      </c>
      <c r="B105" s="142" t="s">
        <v>29</v>
      </c>
      <c r="C105" s="143"/>
      <c r="D105" s="143"/>
      <c r="E105" s="143"/>
      <c r="F105" s="144"/>
    </row>
    <row r="106" spans="1:309" ht="18" thickBot="1" x14ac:dyDescent="0.35">
      <c r="A106" s="13">
        <v>1015</v>
      </c>
      <c r="B106" s="145" t="s">
        <v>231</v>
      </c>
      <c r="C106" s="146"/>
      <c r="D106" s="146"/>
      <c r="E106" s="146"/>
      <c r="F106" s="147"/>
    </row>
    <row r="107" spans="1:309" x14ac:dyDescent="0.3">
      <c r="A107" s="14"/>
      <c r="B107" s="130"/>
      <c r="C107" s="131"/>
      <c r="D107" s="131"/>
      <c r="E107" s="131"/>
      <c r="F107" s="132"/>
    </row>
    <row r="108" spans="1:309" ht="18" thickBot="1" x14ac:dyDescent="0.35">
      <c r="A108" s="15" t="s">
        <v>30</v>
      </c>
      <c r="B108" s="133"/>
      <c r="C108" s="134"/>
      <c r="D108" s="134"/>
      <c r="E108" s="134"/>
      <c r="F108" s="135"/>
    </row>
    <row r="109" spans="1:309" x14ac:dyDescent="0.3">
      <c r="A109" s="22"/>
      <c r="B109" s="131"/>
      <c r="C109" s="131"/>
      <c r="D109" s="131"/>
      <c r="E109" s="131"/>
      <c r="F109" s="132"/>
    </row>
    <row r="110" spans="1:309" ht="52.5" customHeight="1" x14ac:dyDescent="0.3">
      <c r="A110" s="23" t="s">
        <v>31</v>
      </c>
      <c r="B110" s="17">
        <v>1015</v>
      </c>
      <c r="C110" s="136" t="s">
        <v>171</v>
      </c>
      <c r="D110" s="137"/>
      <c r="E110" s="137"/>
      <c r="F110" s="138"/>
    </row>
    <row r="111" spans="1:309" ht="17.25" customHeight="1" x14ac:dyDescent="0.3">
      <c r="A111" s="23" t="s">
        <v>18</v>
      </c>
      <c r="B111" s="18">
        <v>12001</v>
      </c>
      <c r="C111" s="153" t="s">
        <v>1</v>
      </c>
      <c r="D111" s="153" t="s">
        <v>19</v>
      </c>
      <c r="E111" s="153" t="s">
        <v>3</v>
      </c>
      <c r="F111" s="156" t="s">
        <v>4</v>
      </c>
    </row>
    <row r="112" spans="1:309" ht="51.75" x14ac:dyDescent="0.3">
      <c r="A112" s="24" t="s">
        <v>20</v>
      </c>
      <c r="B112" s="19" t="s">
        <v>13</v>
      </c>
      <c r="C112" s="154"/>
      <c r="D112" s="154"/>
      <c r="E112" s="154"/>
      <c r="F112" s="157"/>
    </row>
    <row r="113" spans="1:309" ht="86.25" x14ac:dyDescent="0.3">
      <c r="A113" s="24" t="s">
        <v>21</v>
      </c>
      <c r="B113" s="20" t="s">
        <v>22</v>
      </c>
      <c r="C113" s="154"/>
      <c r="D113" s="154"/>
      <c r="E113" s="154"/>
      <c r="F113" s="157"/>
    </row>
    <row r="114" spans="1:309" x14ac:dyDescent="0.3">
      <c r="A114" s="24" t="s">
        <v>23</v>
      </c>
      <c r="B114" s="21" t="s">
        <v>24</v>
      </c>
      <c r="C114" s="154"/>
      <c r="D114" s="154"/>
      <c r="E114" s="154"/>
      <c r="F114" s="157"/>
    </row>
    <row r="115" spans="1:309" s="36" customFormat="1" ht="51.75" x14ac:dyDescent="0.3">
      <c r="A115" s="24" t="s">
        <v>34</v>
      </c>
      <c r="B115" s="21" t="s">
        <v>113</v>
      </c>
      <c r="C115" s="154"/>
      <c r="D115" s="154"/>
      <c r="E115" s="154"/>
      <c r="F115" s="15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</row>
    <row r="116" spans="1:309" ht="51.75" x14ac:dyDescent="0.3">
      <c r="A116" s="24" t="s">
        <v>25</v>
      </c>
      <c r="B116" s="19" t="s">
        <v>32</v>
      </c>
      <c r="C116" s="154"/>
      <c r="D116" s="154"/>
      <c r="E116" s="154"/>
      <c r="F116" s="157"/>
    </row>
    <row r="117" spans="1:309" x14ac:dyDescent="0.3">
      <c r="A117" s="23"/>
      <c r="B117" s="16" t="s">
        <v>26</v>
      </c>
      <c r="C117" s="155"/>
      <c r="D117" s="155"/>
      <c r="E117" s="155"/>
      <c r="F117" s="158"/>
    </row>
    <row r="118" spans="1:309" ht="17.25" customHeight="1" x14ac:dyDescent="0.3">
      <c r="A118" s="151" t="s">
        <v>33</v>
      </c>
      <c r="B118" s="152"/>
      <c r="C118" s="32">
        <v>628</v>
      </c>
      <c r="D118" s="32">
        <v>628</v>
      </c>
      <c r="E118" s="32">
        <v>628</v>
      </c>
      <c r="F118" s="33">
        <v>628</v>
      </c>
    </row>
    <row r="119" spans="1:309" s="25" customFormat="1" ht="18" thickBot="1" x14ac:dyDescent="0.35">
      <c r="A119" s="50" t="s">
        <v>27</v>
      </c>
      <c r="B119" s="51"/>
      <c r="C119" s="108">
        <v>7536</v>
      </c>
      <c r="D119" s="108">
        <v>18840</v>
      </c>
      <c r="E119" s="108">
        <v>30144</v>
      </c>
      <c r="F119" s="109">
        <v>45216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</row>
    <row r="121" spans="1:309" x14ac:dyDescent="0.3">
      <c r="A121" s="38"/>
      <c r="B121" s="38"/>
      <c r="C121" s="38"/>
      <c r="D121" s="38"/>
      <c r="E121" s="129" t="s">
        <v>172</v>
      </c>
      <c r="F121" s="129"/>
    </row>
    <row r="122" spans="1:309" ht="18" thickBot="1" x14ac:dyDescent="0.35">
      <c r="A122" s="38"/>
      <c r="B122" s="38"/>
      <c r="C122" s="38"/>
      <c r="D122" s="83"/>
      <c r="E122" s="83"/>
      <c r="F122" s="41"/>
    </row>
    <row r="123" spans="1:309" ht="39.75" customHeight="1" thickBot="1" x14ac:dyDescent="0.35">
      <c r="A123" s="159" t="s">
        <v>42</v>
      </c>
      <c r="B123" s="160"/>
      <c r="C123" s="160"/>
      <c r="D123" s="160"/>
      <c r="E123" s="160"/>
      <c r="F123" s="161"/>
    </row>
    <row r="124" spans="1:309" ht="18" thickBot="1" x14ac:dyDescent="0.35">
      <c r="A124" s="3"/>
      <c r="B124" s="4"/>
      <c r="C124" s="4"/>
      <c r="D124" s="4"/>
      <c r="E124" s="4"/>
      <c r="F124" s="5"/>
    </row>
    <row r="125" spans="1:309" x14ac:dyDescent="0.3">
      <c r="A125" s="12" t="s">
        <v>17</v>
      </c>
      <c r="B125" s="142" t="s">
        <v>29</v>
      </c>
      <c r="C125" s="143"/>
      <c r="D125" s="143"/>
      <c r="E125" s="143"/>
      <c r="F125" s="144"/>
    </row>
    <row r="126" spans="1:309" ht="18" thickBot="1" x14ac:dyDescent="0.35">
      <c r="A126" s="13">
        <v>1015</v>
      </c>
      <c r="B126" s="145" t="s">
        <v>231</v>
      </c>
      <c r="C126" s="146"/>
      <c r="D126" s="146"/>
      <c r="E126" s="146"/>
      <c r="F126" s="147"/>
    </row>
    <row r="127" spans="1:309" x14ac:dyDescent="0.3">
      <c r="A127" s="14"/>
      <c r="B127" s="130"/>
      <c r="C127" s="131"/>
      <c r="D127" s="131"/>
      <c r="E127" s="131"/>
      <c r="F127" s="132"/>
    </row>
    <row r="128" spans="1:309" ht="18" thickBot="1" x14ac:dyDescent="0.35">
      <c r="A128" s="15" t="s">
        <v>30</v>
      </c>
      <c r="B128" s="133"/>
      <c r="C128" s="134"/>
      <c r="D128" s="134"/>
      <c r="E128" s="134"/>
      <c r="F128" s="135"/>
    </row>
    <row r="129" spans="1:309" x14ac:dyDescent="0.3">
      <c r="A129" s="22"/>
      <c r="B129" s="131"/>
      <c r="C129" s="131"/>
      <c r="D129" s="131"/>
      <c r="E129" s="131"/>
      <c r="F129" s="132"/>
    </row>
    <row r="130" spans="1:309" ht="51" customHeight="1" x14ac:dyDescent="0.3">
      <c r="A130" s="23" t="s">
        <v>31</v>
      </c>
      <c r="B130" s="17">
        <v>1015</v>
      </c>
      <c r="C130" s="136" t="s">
        <v>171</v>
      </c>
      <c r="D130" s="137"/>
      <c r="E130" s="137"/>
      <c r="F130" s="138"/>
    </row>
    <row r="131" spans="1:309" ht="17.25" customHeight="1" x14ac:dyDescent="0.3">
      <c r="A131" s="23" t="s">
        <v>18</v>
      </c>
      <c r="B131" s="18">
        <v>12001</v>
      </c>
      <c r="C131" s="153" t="s">
        <v>1</v>
      </c>
      <c r="D131" s="153" t="s">
        <v>19</v>
      </c>
      <c r="E131" s="153" t="s">
        <v>3</v>
      </c>
      <c r="F131" s="156" t="s">
        <v>4</v>
      </c>
    </row>
    <row r="132" spans="1:309" ht="51.75" x14ac:dyDescent="0.3">
      <c r="A132" s="24" t="s">
        <v>20</v>
      </c>
      <c r="B132" s="19" t="s">
        <v>13</v>
      </c>
      <c r="C132" s="154"/>
      <c r="D132" s="154"/>
      <c r="E132" s="154"/>
      <c r="F132" s="157"/>
    </row>
    <row r="133" spans="1:309" ht="86.25" x14ac:dyDescent="0.3">
      <c r="A133" s="24" t="s">
        <v>21</v>
      </c>
      <c r="B133" s="20" t="s">
        <v>22</v>
      </c>
      <c r="C133" s="154"/>
      <c r="D133" s="154"/>
      <c r="E133" s="154"/>
      <c r="F133" s="157"/>
    </row>
    <row r="134" spans="1:309" x14ac:dyDescent="0.3">
      <c r="A134" s="24" t="s">
        <v>23</v>
      </c>
      <c r="B134" s="21" t="s">
        <v>24</v>
      </c>
      <c r="C134" s="154"/>
      <c r="D134" s="154"/>
      <c r="E134" s="154"/>
      <c r="F134" s="157"/>
    </row>
    <row r="135" spans="1:309" s="36" customFormat="1" ht="51.75" x14ac:dyDescent="0.3">
      <c r="A135" s="24" t="s">
        <v>34</v>
      </c>
      <c r="B135" s="21" t="s">
        <v>114</v>
      </c>
      <c r="C135" s="154"/>
      <c r="D135" s="154"/>
      <c r="E135" s="154"/>
      <c r="F135" s="15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</row>
    <row r="136" spans="1:309" ht="51.75" x14ac:dyDescent="0.3">
      <c r="A136" s="24" t="s">
        <v>25</v>
      </c>
      <c r="B136" s="19" t="s">
        <v>32</v>
      </c>
      <c r="C136" s="154"/>
      <c r="D136" s="154"/>
      <c r="E136" s="154"/>
      <c r="F136" s="157"/>
    </row>
    <row r="137" spans="1:309" x14ac:dyDescent="0.3">
      <c r="A137" s="23"/>
      <c r="B137" s="16" t="s">
        <v>26</v>
      </c>
      <c r="C137" s="155"/>
      <c r="D137" s="155"/>
      <c r="E137" s="155"/>
      <c r="F137" s="158"/>
    </row>
    <row r="138" spans="1:309" ht="17.25" customHeight="1" x14ac:dyDescent="0.3">
      <c r="A138" s="151" t="s">
        <v>33</v>
      </c>
      <c r="B138" s="152"/>
      <c r="C138" s="32">
        <v>81</v>
      </c>
      <c r="D138" s="32">
        <v>86</v>
      </c>
      <c r="E138" s="32">
        <v>93</v>
      </c>
      <c r="F138" s="33">
        <v>93</v>
      </c>
    </row>
    <row r="139" spans="1:309" s="25" customFormat="1" ht="18" thickBot="1" x14ac:dyDescent="0.35">
      <c r="A139" s="50" t="s">
        <v>27</v>
      </c>
      <c r="B139" s="51"/>
      <c r="C139" s="108">
        <v>972</v>
      </c>
      <c r="D139" s="108">
        <v>2988</v>
      </c>
      <c r="E139" s="108">
        <v>4662</v>
      </c>
      <c r="F139" s="109">
        <v>6336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</row>
    <row r="141" spans="1:309" ht="17.25" customHeight="1" x14ac:dyDescent="0.3">
      <c r="D141" s="38"/>
      <c r="E141" s="129" t="s">
        <v>173</v>
      </c>
      <c r="F141" s="129"/>
      <c r="G141" s="38"/>
    </row>
    <row r="142" spans="1:309" ht="18" thickBot="1" x14ac:dyDescent="0.35">
      <c r="D142" s="83"/>
      <c r="E142" s="83"/>
      <c r="F142" s="41"/>
      <c r="G142" s="38"/>
    </row>
    <row r="143" spans="1:309" ht="43.5" customHeight="1" thickBot="1" x14ac:dyDescent="0.35">
      <c r="A143" s="139" t="s">
        <v>43</v>
      </c>
      <c r="B143" s="140"/>
      <c r="C143" s="140"/>
      <c r="D143" s="140"/>
      <c r="E143" s="140"/>
      <c r="F143" s="141"/>
    </row>
    <row r="144" spans="1:309" ht="18" thickBot="1" x14ac:dyDescent="0.35">
      <c r="A144" s="3"/>
      <c r="B144" s="4"/>
      <c r="C144" s="4"/>
      <c r="D144" s="4"/>
      <c r="E144" s="4"/>
      <c r="F144" s="5"/>
    </row>
    <row r="145" spans="1:309" x14ac:dyDescent="0.3">
      <c r="A145" s="12" t="s">
        <v>17</v>
      </c>
      <c r="B145" s="142" t="s">
        <v>29</v>
      </c>
      <c r="C145" s="143"/>
      <c r="D145" s="143"/>
      <c r="E145" s="143"/>
      <c r="F145" s="144"/>
    </row>
    <row r="146" spans="1:309" ht="18" thickBot="1" x14ac:dyDescent="0.35">
      <c r="A146" s="13">
        <v>1015</v>
      </c>
      <c r="B146" s="145" t="s">
        <v>231</v>
      </c>
      <c r="C146" s="146"/>
      <c r="D146" s="146"/>
      <c r="E146" s="146"/>
      <c r="F146" s="147"/>
    </row>
    <row r="147" spans="1:309" x14ac:dyDescent="0.3">
      <c r="A147" s="14"/>
      <c r="B147" s="130"/>
      <c r="C147" s="131"/>
      <c r="D147" s="131"/>
      <c r="E147" s="131"/>
      <c r="F147" s="132"/>
    </row>
    <row r="148" spans="1:309" ht="18" thickBot="1" x14ac:dyDescent="0.35">
      <c r="A148" s="15" t="s">
        <v>30</v>
      </c>
      <c r="B148" s="133"/>
      <c r="C148" s="134"/>
      <c r="D148" s="134"/>
      <c r="E148" s="134"/>
      <c r="F148" s="135"/>
    </row>
    <row r="149" spans="1:309" x14ac:dyDescent="0.3">
      <c r="A149" s="22"/>
      <c r="B149" s="131"/>
      <c r="C149" s="131"/>
      <c r="D149" s="131"/>
      <c r="E149" s="131"/>
      <c r="F149" s="132"/>
    </row>
    <row r="150" spans="1:309" ht="50.25" customHeight="1" x14ac:dyDescent="0.3">
      <c r="A150" s="23" t="s">
        <v>31</v>
      </c>
      <c r="B150" s="17">
        <v>1015</v>
      </c>
      <c r="C150" s="136" t="s">
        <v>171</v>
      </c>
      <c r="D150" s="137"/>
      <c r="E150" s="137"/>
      <c r="F150" s="138"/>
    </row>
    <row r="151" spans="1:309" ht="17.25" customHeight="1" x14ac:dyDescent="0.3">
      <c r="A151" s="23" t="s">
        <v>18</v>
      </c>
      <c r="B151" s="18">
        <v>12001</v>
      </c>
      <c r="C151" s="153" t="s">
        <v>1</v>
      </c>
      <c r="D151" s="153" t="s">
        <v>19</v>
      </c>
      <c r="E151" s="153" t="s">
        <v>3</v>
      </c>
      <c r="F151" s="156" t="s">
        <v>4</v>
      </c>
    </row>
    <row r="152" spans="1:309" ht="51.75" x14ac:dyDescent="0.3">
      <c r="A152" s="24" t="s">
        <v>20</v>
      </c>
      <c r="B152" s="19" t="s">
        <v>13</v>
      </c>
      <c r="C152" s="154"/>
      <c r="D152" s="154"/>
      <c r="E152" s="154"/>
      <c r="F152" s="157"/>
    </row>
    <row r="153" spans="1:309" ht="86.25" x14ac:dyDescent="0.3">
      <c r="A153" s="24" t="s">
        <v>21</v>
      </c>
      <c r="B153" s="20" t="s">
        <v>22</v>
      </c>
      <c r="C153" s="154"/>
      <c r="D153" s="154"/>
      <c r="E153" s="154"/>
      <c r="F153" s="157"/>
    </row>
    <row r="154" spans="1:309" x14ac:dyDescent="0.3">
      <c r="A154" s="24" t="s">
        <v>23</v>
      </c>
      <c r="B154" s="21" t="s">
        <v>24</v>
      </c>
      <c r="C154" s="154"/>
      <c r="D154" s="154"/>
      <c r="E154" s="154"/>
      <c r="F154" s="157"/>
    </row>
    <row r="155" spans="1:309" ht="51.75" x14ac:dyDescent="0.3">
      <c r="A155" s="24" t="s">
        <v>34</v>
      </c>
      <c r="B155" s="21" t="s">
        <v>115</v>
      </c>
      <c r="C155" s="154"/>
      <c r="D155" s="154"/>
      <c r="E155" s="154"/>
      <c r="F155" s="157"/>
    </row>
    <row r="156" spans="1:309" ht="51.75" x14ac:dyDescent="0.3">
      <c r="A156" s="24" t="s">
        <v>25</v>
      </c>
      <c r="B156" s="19" t="s">
        <v>32</v>
      </c>
      <c r="C156" s="154"/>
      <c r="D156" s="154"/>
      <c r="E156" s="154"/>
      <c r="F156" s="157"/>
    </row>
    <row r="157" spans="1:309" x14ac:dyDescent="0.3">
      <c r="A157" s="23"/>
      <c r="B157" s="16" t="s">
        <v>26</v>
      </c>
      <c r="C157" s="155"/>
      <c r="D157" s="155"/>
      <c r="E157" s="155"/>
      <c r="F157" s="158"/>
    </row>
    <row r="158" spans="1:309" ht="17.25" customHeight="1" x14ac:dyDescent="0.3">
      <c r="A158" s="151" t="s">
        <v>33</v>
      </c>
      <c r="B158" s="152"/>
      <c r="C158" s="32">
        <v>10222</v>
      </c>
      <c r="D158" s="32">
        <v>10222</v>
      </c>
      <c r="E158" s="32">
        <v>10222</v>
      </c>
      <c r="F158" s="33">
        <v>10222</v>
      </c>
    </row>
    <row r="159" spans="1:309" s="25" customFormat="1" ht="18" thickBot="1" x14ac:dyDescent="0.35">
      <c r="A159" s="50" t="s">
        <v>27</v>
      </c>
      <c r="B159" s="51"/>
      <c r="C159" s="108">
        <v>122664</v>
      </c>
      <c r="D159" s="108">
        <v>306660</v>
      </c>
      <c r="E159" s="108">
        <v>490656</v>
      </c>
      <c r="F159" s="109">
        <v>735984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</row>
    <row r="161" spans="1:6" ht="17.25" customHeight="1" x14ac:dyDescent="0.3">
      <c r="E161" s="129" t="s">
        <v>175</v>
      </c>
      <c r="F161" s="129"/>
    </row>
    <row r="162" spans="1:6" ht="18" thickBot="1" x14ac:dyDescent="0.35">
      <c r="D162" s="9"/>
      <c r="E162" s="9"/>
      <c r="F162" s="2"/>
    </row>
    <row r="163" spans="1:6" ht="42" customHeight="1" thickBot="1" x14ac:dyDescent="0.35">
      <c r="A163" s="139" t="s">
        <v>44</v>
      </c>
      <c r="B163" s="140"/>
      <c r="C163" s="140"/>
      <c r="D163" s="140"/>
      <c r="E163" s="140"/>
      <c r="F163" s="141"/>
    </row>
    <row r="164" spans="1:6" ht="18" thickBot="1" x14ac:dyDescent="0.35">
      <c r="A164" s="3"/>
      <c r="B164" s="4"/>
      <c r="C164" s="4"/>
      <c r="D164" s="4"/>
      <c r="E164" s="4"/>
      <c r="F164" s="5"/>
    </row>
    <row r="165" spans="1:6" x14ac:dyDescent="0.3">
      <c r="A165" s="12" t="s">
        <v>17</v>
      </c>
      <c r="B165" s="142" t="s">
        <v>29</v>
      </c>
      <c r="C165" s="143"/>
      <c r="D165" s="143"/>
      <c r="E165" s="143"/>
      <c r="F165" s="144"/>
    </row>
    <row r="166" spans="1:6" ht="18" thickBot="1" x14ac:dyDescent="0.35">
      <c r="A166" s="13">
        <v>1015</v>
      </c>
      <c r="B166" s="145" t="s">
        <v>231</v>
      </c>
      <c r="C166" s="146"/>
      <c r="D166" s="146"/>
      <c r="E166" s="146"/>
      <c r="F166" s="147"/>
    </row>
    <row r="167" spans="1:6" x14ac:dyDescent="0.3">
      <c r="A167" s="14"/>
      <c r="B167" s="130"/>
      <c r="C167" s="131"/>
      <c r="D167" s="131"/>
      <c r="E167" s="131"/>
      <c r="F167" s="132"/>
    </row>
    <row r="168" spans="1:6" ht="18" thickBot="1" x14ac:dyDescent="0.35">
      <c r="A168" s="15" t="s">
        <v>30</v>
      </c>
      <c r="B168" s="133"/>
      <c r="C168" s="134"/>
      <c r="D168" s="134"/>
      <c r="E168" s="134"/>
      <c r="F168" s="135"/>
    </row>
    <row r="169" spans="1:6" x14ac:dyDescent="0.3">
      <c r="A169" s="22"/>
      <c r="B169" s="131"/>
      <c r="C169" s="131"/>
      <c r="D169" s="131"/>
      <c r="E169" s="131"/>
      <c r="F169" s="132"/>
    </row>
    <row r="170" spans="1:6" ht="52.5" customHeight="1" x14ac:dyDescent="0.3">
      <c r="A170" s="23" t="s">
        <v>31</v>
      </c>
      <c r="B170" s="17">
        <v>1015</v>
      </c>
      <c r="C170" s="136" t="s">
        <v>171</v>
      </c>
      <c r="D170" s="137"/>
      <c r="E170" s="137"/>
      <c r="F170" s="138"/>
    </row>
    <row r="171" spans="1:6" ht="17.25" customHeight="1" x14ac:dyDescent="0.3">
      <c r="A171" s="23" t="s">
        <v>18</v>
      </c>
      <c r="B171" s="18">
        <v>12001</v>
      </c>
      <c r="C171" s="153" t="s">
        <v>1</v>
      </c>
      <c r="D171" s="153" t="s">
        <v>19</v>
      </c>
      <c r="E171" s="153" t="s">
        <v>3</v>
      </c>
      <c r="F171" s="156" t="s">
        <v>4</v>
      </c>
    </row>
    <row r="172" spans="1:6" ht="51.75" x14ac:dyDescent="0.3">
      <c r="A172" s="24" t="s">
        <v>20</v>
      </c>
      <c r="B172" s="19" t="s">
        <v>13</v>
      </c>
      <c r="C172" s="154"/>
      <c r="D172" s="154"/>
      <c r="E172" s="154"/>
      <c r="F172" s="157"/>
    </row>
    <row r="173" spans="1:6" ht="86.25" x14ac:dyDescent="0.3">
      <c r="A173" s="24" t="s">
        <v>21</v>
      </c>
      <c r="B173" s="20" t="s">
        <v>22</v>
      </c>
      <c r="C173" s="154"/>
      <c r="D173" s="154"/>
      <c r="E173" s="154"/>
      <c r="F173" s="157"/>
    </row>
    <row r="174" spans="1:6" x14ac:dyDescent="0.3">
      <c r="A174" s="24" t="s">
        <v>23</v>
      </c>
      <c r="B174" s="21" t="s">
        <v>24</v>
      </c>
      <c r="C174" s="154"/>
      <c r="D174" s="154"/>
      <c r="E174" s="154"/>
      <c r="F174" s="157"/>
    </row>
    <row r="175" spans="1:6" ht="51.75" x14ac:dyDescent="0.3">
      <c r="A175" s="24" t="s">
        <v>34</v>
      </c>
      <c r="B175" s="21" t="s">
        <v>116</v>
      </c>
      <c r="C175" s="154"/>
      <c r="D175" s="154"/>
      <c r="E175" s="154"/>
      <c r="F175" s="157"/>
    </row>
    <row r="176" spans="1:6" ht="51.75" x14ac:dyDescent="0.3">
      <c r="A176" s="24" t="s">
        <v>25</v>
      </c>
      <c r="B176" s="19" t="s">
        <v>32</v>
      </c>
      <c r="C176" s="154"/>
      <c r="D176" s="154"/>
      <c r="E176" s="154"/>
      <c r="F176" s="157"/>
    </row>
    <row r="177" spans="1:309" x14ac:dyDescent="0.3">
      <c r="A177" s="23"/>
      <c r="B177" s="16" t="s">
        <v>26</v>
      </c>
      <c r="C177" s="155"/>
      <c r="D177" s="155"/>
      <c r="E177" s="155"/>
      <c r="F177" s="158"/>
    </row>
    <row r="178" spans="1:309" ht="17.25" customHeight="1" x14ac:dyDescent="0.3">
      <c r="A178" s="151" t="s">
        <v>33</v>
      </c>
      <c r="B178" s="152"/>
      <c r="C178" s="32">
        <v>204</v>
      </c>
      <c r="D178" s="32">
        <v>204</v>
      </c>
      <c r="E178" s="32">
        <v>204</v>
      </c>
      <c r="F178" s="33">
        <v>204</v>
      </c>
    </row>
    <row r="179" spans="1:309" s="25" customFormat="1" ht="18" thickBot="1" x14ac:dyDescent="0.35">
      <c r="A179" s="50" t="s">
        <v>27</v>
      </c>
      <c r="B179" s="51"/>
      <c r="C179" s="108">
        <v>2448</v>
      </c>
      <c r="D179" s="108">
        <v>6120</v>
      </c>
      <c r="E179" s="108">
        <v>9792</v>
      </c>
      <c r="F179" s="109">
        <v>14688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</row>
    <row r="181" spans="1:309" ht="17.25" customHeight="1" x14ac:dyDescent="0.3">
      <c r="A181" s="38"/>
      <c r="B181" s="38"/>
      <c r="C181" s="38"/>
      <c r="D181" s="38"/>
      <c r="E181" s="129" t="s">
        <v>174</v>
      </c>
      <c r="F181" s="129"/>
    </row>
    <row r="182" spans="1:309" ht="18" thickBot="1" x14ac:dyDescent="0.35">
      <c r="A182" s="38"/>
      <c r="B182" s="38"/>
      <c r="C182" s="38"/>
      <c r="D182" s="83"/>
      <c r="E182" s="83"/>
      <c r="F182" s="41"/>
    </row>
    <row r="183" spans="1:309" ht="48" customHeight="1" thickBot="1" x14ac:dyDescent="0.35">
      <c r="A183" s="159" t="s">
        <v>45</v>
      </c>
      <c r="B183" s="160"/>
      <c r="C183" s="160"/>
      <c r="D183" s="160"/>
      <c r="E183" s="160"/>
      <c r="F183" s="161"/>
    </row>
    <row r="184" spans="1:309" ht="18" thickBot="1" x14ac:dyDescent="0.35">
      <c r="A184" s="42"/>
      <c r="B184" s="43"/>
      <c r="C184" s="43"/>
      <c r="D184" s="43"/>
      <c r="E184" s="43"/>
      <c r="F184" s="44"/>
    </row>
    <row r="185" spans="1:309" x14ac:dyDescent="0.3">
      <c r="A185" s="45" t="s">
        <v>17</v>
      </c>
      <c r="B185" s="162" t="s">
        <v>29</v>
      </c>
      <c r="C185" s="163"/>
      <c r="D185" s="163"/>
      <c r="E185" s="163"/>
      <c r="F185" s="164"/>
    </row>
    <row r="186" spans="1:309" ht="18" thickBot="1" x14ac:dyDescent="0.35">
      <c r="A186" s="46">
        <v>1015</v>
      </c>
      <c r="B186" s="165" t="s">
        <v>231</v>
      </c>
      <c r="C186" s="166"/>
      <c r="D186" s="166"/>
      <c r="E186" s="166"/>
      <c r="F186" s="167"/>
    </row>
    <row r="187" spans="1:309" x14ac:dyDescent="0.3">
      <c r="A187" s="47"/>
      <c r="B187" s="168"/>
      <c r="C187" s="169"/>
      <c r="D187" s="169"/>
      <c r="E187" s="169"/>
      <c r="F187" s="170"/>
    </row>
    <row r="188" spans="1:309" ht="18" thickBot="1" x14ac:dyDescent="0.35">
      <c r="A188" s="48" t="s">
        <v>30</v>
      </c>
      <c r="B188" s="148"/>
      <c r="C188" s="149"/>
      <c r="D188" s="149"/>
      <c r="E188" s="149"/>
      <c r="F188" s="150"/>
    </row>
    <row r="189" spans="1:309" x14ac:dyDescent="0.3">
      <c r="A189" s="49"/>
      <c r="B189" s="169"/>
      <c r="C189" s="169"/>
      <c r="D189" s="169"/>
      <c r="E189" s="169"/>
      <c r="F189" s="170"/>
    </row>
    <row r="190" spans="1:309" ht="55.5" customHeight="1" x14ac:dyDescent="0.3">
      <c r="A190" s="23" t="s">
        <v>31</v>
      </c>
      <c r="B190" s="17">
        <v>1015</v>
      </c>
      <c r="C190" s="136" t="s">
        <v>171</v>
      </c>
      <c r="D190" s="137"/>
      <c r="E190" s="137"/>
      <c r="F190" s="138"/>
    </row>
    <row r="191" spans="1:309" ht="17.25" customHeight="1" x14ac:dyDescent="0.3">
      <c r="A191" s="23" t="s">
        <v>18</v>
      </c>
      <c r="B191" s="18">
        <v>12001</v>
      </c>
      <c r="C191" s="153" t="s">
        <v>1</v>
      </c>
      <c r="D191" s="153" t="s">
        <v>19</v>
      </c>
      <c r="E191" s="153" t="s">
        <v>3</v>
      </c>
      <c r="F191" s="156" t="s">
        <v>4</v>
      </c>
    </row>
    <row r="192" spans="1:309" ht="51.75" x14ac:dyDescent="0.3">
      <c r="A192" s="24" t="s">
        <v>20</v>
      </c>
      <c r="B192" s="19" t="s">
        <v>13</v>
      </c>
      <c r="C192" s="154"/>
      <c r="D192" s="154"/>
      <c r="E192" s="154"/>
      <c r="F192" s="157"/>
    </row>
    <row r="193" spans="1:309" ht="86.25" x14ac:dyDescent="0.3">
      <c r="A193" s="24" t="s">
        <v>21</v>
      </c>
      <c r="B193" s="20" t="s">
        <v>22</v>
      </c>
      <c r="C193" s="154"/>
      <c r="D193" s="154"/>
      <c r="E193" s="154"/>
      <c r="F193" s="157"/>
    </row>
    <row r="194" spans="1:309" x14ac:dyDescent="0.3">
      <c r="A194" s="24" t="s">
        <v>23</v>
      </c>
      <c r="B194" s="21" t="s">
        <v>24</v>
      </c>
      <c r="C194" s="154"/>
      <c r="D194" s="154"/>
      <c r="E194" s="154"/>
      <c r="F194" s="157"/>
    </row>
    <row r="195" spans="1:309" ht="51.75" x14ac:dyDescent="0.3">
      <c r="A195" s="24" t="s">
        <v>34</v>
      </c>
      <c r="B195" s="21" t="s">
        <v>117</v>
      </c>
      <c r="C195" s="154"/>
      <c r="D195" s="154"/>
      <c r="E195" s="154"/>
      <c r="F195" s="157"/>
    </row>
    <row r="196" spans="1:309" ht="51.75" x14ac:dyDescent="0.3">
      <c r="A196" s="24" t="s">
        <v>25</v>
      </c>
      <c r="B196" s="19" t="s">
        <v>32</v>
      </c>
      <c r="C196" s="154"/>
      <c r="D196" s="154"/>
      <c r="E196" s="154"/>
      <c r="F196" s="157"/>
    </row>
    <row r="197" spans="1:309" x14ac:dyDescent="0.3">
      <c r="A197" s="23"/>
      <c r="B197" s="16" t="s">
        <v>26</v>
      </c>
      <c r="C197" s="155"/>
      <c r="D197" s="155"/>
      <c r="E197" s="155"/>
      <c r="F197" s="158"/>
    </row>
    <row r="198" spans="1:309" ht="17.25" customHeight="1" x14ac:dyDescent="0.3">
      <c r="A198" s="151" t="s">
        <v>33</v>
      </c>
      <c r="B198" s="152"/>
      <c r="C198" s="32">
        <v>568</v>
      </c>
      <c r="D198" s="32">
        <v>568</v>
      </c>
      <c r="E198" s="32">
        <v>568</v>
      </c>
      <c r="F198" s="33">
        <v>568</v>
      </c>
    </row>
    <row r="199" spans="1:309" s="25" customFormat="1" ht="18" thickBot="1" x14ac:dyDescent="0.35">
      <c r="A199" s="50" t="s">
        <v>27</v>
      </c>
      <c r="B199" s="51"/>
      <c r="C199" s="108">
        <v>6816</v>
      </c>
      <c r="D199" s="108">
        <v>17040</v>
      </c>
      <c r="E199" s="108">
        <v>27264</v>
      </c>
      <c r="F199" s="109">
        <v>40896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</row>
    <row r="201" spans="1:309" ht="17.25" customHeight="1" x14ac:dyDescent="0.3">
      <c r="E201" s="129" t="s">
        <v>176</v>
      </c>
      <c r="F201" s="129"/>
    </row>
    <row r="202" spans="1:309" ht="18" thickBot="1" x14ac:dyDescent="0.35">
      <c r="D202" s="9"/>
      <c r="E202" s="9"/>
      <c r="F202" s="2"/>
    </row>
    <row r="203" spans="1:309" ht="39" customHeight="1" thickBot="1" x14ac:dyDescent="0.35">
      <c r="A203" s="159" t="s">
        <v>46</v>
      </c>
      <c r="B203" s="160"/>
      <c r="C203" s="160"/>
      <c r="D203" s="160"/>
      <c r="E203" s="160"/>
      <c r="F203" s="161"/>
    </row>
    <row r="204" spans="1:309" ht="18" thickBot="1" x14ac:dyDescent="0.35">
      <c r="A204" s="42"/>
      <c r="B204" s="43"/>
      <c r="C204" s="43"/>
      <c r="D204" s="43"/>
      <c r="E204" s="43"/>
      <c r="F204" s="44"/>
    </row>
    <row r="205" spans="1:309" x14ac:dyDescent="0.3">
      <c r="A205" s="45" t="s">
        <v>17</v>
      </c>
      <c r="B205" s="162" t="s">
        <v>29</v>
      </c>
      <c r="C205" s="163"/>
      <c r="D205" s="163"/>
      <c r="E205" s="163"/>
      <c r="F205" s="164"/>
    </row>
    <row r="206" spans="1:309" ht="18" thickBot="1" x14ac:dyDescent="0.35">
      <c r="A206" s="46">
        <v>1015</v>
      </c>
      <c r="B206" s="165" t="s">
        <v>231</v>
      </c>
      <c r="C206" s="166"/>
      <c r="D206" s="166"/>
      <c r="E206" s="166"/>
      <c r="F206" s="167"/>
    </row>
    <row r="207" spans="1:309" x14ac:dyDescent="0.3">
      <c r="A207" s="47"/>
      <c r="B207" s="168"/>
      <c r="C207" s="169"/>
      <c r="D207" s="169"/>
      <c r="E207" s="169"/>
      <c r="F207" s="170"/>
    </row>
    <row r="208" spans="1:309" ht="18" thickBot="1" x14ac:dyDescent="0.35">
      <c r="A208" s="48" t="s">
        <v>30</v>
      </c>
      <c r="B208" s="148"/>
      <c r="C208" s="149"/>
      <c r="D208" s="149"/>
      <c r="E208" s="149"/>
      <c r="F208" s="150"/>
    </row>
    <row r="209" spans="1:309" x14ac:dyDescent="0.3">
      <c r="A209" s="49"/>
      <c r="B209" s="169"/>
      <c r="C209" s="169"/>
      <c r="D209" s="169"/>
      <c r="E209" s="169"/>
      <c r="F209" s="170"/>
    </row>
    <row r="210" spans="1:309" ht="55.5" customHeight="1" x14ac:dyDescent="0.3">
      <c r="A210" s="23" t="s">
        <v>31</v>
      </c>
      <c r="B210" s="17">
        <v>1015</v>
      </c>
      <c r="C210" s="136" t="s">
        <v>171</v>
      </c>
      <c r="D210" s="137"/>
      <c r="E210" s="137"/>
      <c r="F210" s="138"/>
    </row>
    <row r="211" spans="1:309" ht="17.25" customHeight="1" x14ac:dyDescent="0.3">
      <c r="A211" s="23" t="s">
        <v>18</v>
      </c>
      <c r="B211" s="18">
        <v>12001</v>
      </c>
      <c r="C211" s="153" t="s">
        <v>1</v>
      </c>
      <c r="D211" s="153" t="s">
        <v>19</v>
      </c>
      <c r="E211" s="153" t="s">
        <v>3</v>
      </c>
      <c r="F211" s="156" t="s">
        <v>4</v>
      </c>
    </row>
    <row r="212" spans="1:309" ht="51.75" x14ac:dyDescent="0.3">
      <c r="A212" s="24" t="s">
        <v>20</v>
      </c>
      <c r="B212" s="19" t="s">
        <v>13</v>
      </c>
      <c r="C212" s="154"/>
      <c r="D212" s="154"/>
      <c r="E212" s="154"/>
      <c r="F212" s="157"/>
    </row>
    <row r="213" spans="1:309" ht="86.25" x14ac:dyDescent="0.3">
      <c r="A213" s="24" t="s">
        <v>21</v>
      </c>
      <c r="B213" s="20" t="s">
        <v>22</v>
      </c>
      <c r="C213" s="154"/>
      <c r="D213" s="154"/>
      <c r="E213" s="154"/>
      <c r="F213" s="157"/>
    </row>
    <row r="214" spans="1:309" x14ac:dyDescent="0.3">
      <c r="A214" s="24" t="s">
        <v>23</v>
      </c>
      <c r="B214" s="21" t="s">
        <v>24</v>
      </c>
      <c r="C214" s="154"/>
      <c r="D214" s="154"/>
      <c r="E214" s="154"/>
      <c r="F214" s="157"/>
    </row>
    <row r="215" spans="1:309" ht="51.75" x14ac:dyDescent="0.3">
      <c r="A215" s="24" t="s">
        <v>34</v>
      </c>
      <c r="B215" s="21" t="s">
        <v>118</v>
      </c>
      <c r="C215" s="154"/>
      <c r="D215" s="154"/>
      <c r="E215" s="154"/>
      <c r="F215" s="157"/>
    </row>
    <row r="216" spans="1:309" ht="51.75" x14ac:dyDescent="0.3">
      <c r="A216" s="24" t="s">
        <v>25</v>
      </c>
      <c r="B216" s="19" t="s">
        <v>32</v>
      </c>
      <c r="C216" s="154"/>
      <c r="D216" s="154"/>
      <c r="E216" s="154"/>
      <c r="F216" s="157"/>
    </row>
    <row r="217" spans="1:309" x14ac:dyDescent="0.3">
      <c r="A217" s="23"/>
      <c r="B217" s="16" t="s">
        <v>26</v>
      </c>
      <c r="C217" s="155"/>
      <c r="D217" s="155"/>
      <c r="E217" s="155"/>
      <c r="F217" s="158"/>
    </row>
    <row r="218" spans="1:309" ht="17.25" customHeight="1" x14ac:dyDescent="0.3">
      <c r="A218" s="151" t="s">
        <v>33</v>
      </c>
      <c r="B218" s="152"/>
      <c r="C218" s="32">
        <v>303</v>
      </c>
      <c r="D218" s="32">
        <v>303</v>
      </c>
      <c r="E218" s="32">
        <v>303</v>
      </c>
      <c r="F218" s="33">
        <v>303</v>
      </c>
    </row>
    <row r="219" spans="1:309" s="25" customFormat="1" ht="18" thickBot="1" x14ac:dyDescent="0.35">
      <c r="A219" s="50" t="s">
        <v>27</v>
      </c>
      <c r="B219" s="51"/>
      <c r="C219" s="108">
        <v>3636</v>
      </c>
      <c r="D219" s="108">
        <v>9090</v>
      </c>
      <c r="E219" s="108">
        <v>14544</v>
      </c>
      <c r="F219" s="109">
        <v>21816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</row>
    <row r="221" spans="1:309" ht="17.25" customHeight="1" x14ac:dyDescent="0.3">
      <c r="E221" s="129" t="s">
        <v>177</v>
      </c>
      <c r="F221" s="129"/>
    </row>
    <row r="222" spans="1:309" ht="18" thickBot="1" x14ac:dyDescent="0.35">
      <c r="D222" s="9"/>
      <c r="E222" s="9"/>
      <c r="F222" s="2"/>
    </row>
    <row r="223" spans="1:309" ht="41.25" customHeight="1" thickBot="1" x14ac:dyDescent="0.35">
      <c r="A223" s="159" t="s">
        <v>47</v>
      </c>
      <c r="B223" s="160"/>
      <c r="C223" s="160"/>
      <c r="D223" s="160"/>
      <c r="E223" s="160"/>
      <c r="F223" s="161"/>
    </row>
    <row r="224" spans="1:309" ht="18" thickBot="1" x14ac:dyDescent="0.35">
      <c r="A224" s="42"/>
      <c r="B224" s="43"/>
      <c r="C224" s="43"/>
      <c r="D224" s="43"/>
      <c r="E224" s="43"/>
      <c r="F224" s="44"/>
    </row>
    <row r="225" spans="1:309" x14ac:dyDescent="0.3">
      <c r="A225" s="45" t="s">
        <v>17</v>
      </c>
      <c r="B225" s="162" t="s">
        <v>29</v>
      </c>
      <c r="C225" s="163"/>
      <c r="D225" s="163"/>
      <c r="E225" s="163"/>
      <c r="F225" s="164"/>
    </row>
    <row r="226" spans="1:309" ht="18" thickBot="1" x14ac:dyDescent="0.35">
      <c r="A226" s="46">
        <v>1015</v>
      </c>
      <c r="B226" s="165" t="s">
        <v>231</v>
      </c>
      <c r="C226" s="166"/>
      <c r="D226" s="166"/>
      <c r="E226" s="166"/>
      <c r="F226" s="167"/>
    </row>
    <row r="227" spans="1:309" x14ac:dyDescent="0.3">
      <c r="A227" s="47"/>
      <c r="B227" s="168"/>
      <c r="C227" s="169"/>
      <c r="D227" s="169"/>
      <c r="E227" s="169"/>
      <c r="F227" s="170"/>
    </row>
    <row r="228" spans="1:309" ht="18" thickBot="1" x14ac:dyDescent="0.35">
      <c r="A228" s="48" t="s">
        <v>30</v>
      </c>
      <c r="B228" s="148"/>
      <c r="C228" s="149"/>
      <c r="D228" s="149"/>
      <c r="E228" s="149"/>
      <c r="F228" s="150"/>
    </row>
    <row r="229" spans="1:309" x14ac:dyDescent="0.3">
      <c r="A229" s="49"/>
      <c r="B229" s="169"/>
      <c r="C229" s="169"/>
      <c r="D229" s="169"/>
      <c r="E229" s="169"/>
      <c r="F229" s="170"/>
    </row>
    <row r="230" spans="1:309" ht="17.25" customHeight="1" x14ac:dyDescent="0.3">
      <c r="A230" s="23" t="s">
        <v>31</v>
      </c>
      <c r="B230" s="17">
        <v>1015</v>
      </c>
      <c r="C230" s="136" t="s">
        <v>171</v>
      </c>
      <c r="D230" s="137"/>
      <c r="E230" s="137"/>
      <c r="F230" s="138"/>
    </row>
    <row r="231" spans="1:309" ht="17.25" customHeight="1" x14ac:dyDescent="0.3">
      <c r="A231" s="23" t="s">
        <v>18</v>
      </c>
      <c r="B231" s="18">
        <v>12001</v>
      </c>
      <c r="C231" s="153" t="s">
        <v>1</v>
      </c>
      <c r="D231" s="153" t="s">
        <v>19</v>
      </c>
      <c r="E231" s="153" t="s">
        <v>3</v>
      </c>
      <c r="F231" s="156" t="s">
        <v>4</v>
      </c>
    </row>
    <row r="232" spans="1:309" ht="51.75" x14ac:dyDescent="0.3">
      <c r="A232" s="24" t="s">
        <v>20</v>
      </c>
      <c r="B232" s="19" t="s">
        <v>13</v>
      </c>
      <c r="C232" s="154"/>
      <c r="D232" s="154"/>
      <c r="E232" s="154"/>
      <c r="F232" s="157"/>
    </row>
    <row r="233" spans="1:309" ht="86.25" x14ac:dyDescent="0.3">
      <c r="A233" s="24" t="s">
        <v>21</v>
      </c>
      <c r="B233" s="20" t="s">
        <v>22</v>
      </c>
      <c r="C233" s="154"/>
      <c r="D233" s="154"/>
      <c r="E233" s="154"/>
      <c r="F233" s="157"/>
    </row>
    <row r="234" spans="1:309" x14ac:dyDescent="0.3">
      <c r="A234" s="24" t="s">
        <v>23</v>
      </c>
      <c r="B234" s="21" t="s">
        <v>24</v>
      </c>
      <c r="C234" s="154"/>
      <c r="D234" s="154"/>
      <c r="E234" s="154"/>
      <c r="F234" s="157"/>
    </row>
    <row r="235" spans="1:309" ht="51.75" x14ac:dyDescent="0.3">
      <c r="A235" s="24" t="s">
        <v>34</v>
      </c>
      <c r="B235" s="21" t="s">
        <v>119</v>
      </c>
      <c r="C235" s="154"/>
      <c r="D235" s="154"/>
      <c r="E235" s="154"/>
      <c r="F235" s="157"/>
    </row>
    <row r="236" spans="1:309" ht="51.75" x14ac:dyDescent="0.3">
      <c r="A236" s="24" t="s">
        <v>25</v>
      </c>
      <c r="B236" s="19" t="s">
        <v>32</v>
      </c>
      <c r="C236" s="154"/>
      <c r="D236" s="154"/>
      <c r="E236" s="154"/>
      <c r="F236" s="157"/>
    </row>
    <row r="237" spans="1:309" x14ac:dyDescent="0.3">
      <c r="A237" s="23"/>
      <c r="B237" s="16" t="s">
        <v>26</v>
      </c>
      <c r="C237" s="155"/>
      <c r="D237" s="155"/>
      <c r="E237" s="155"/>
      <c r="F237" s="158"/>
    </row>
    <row r="238" spans="1:309" ht="17.25" customHeight="1" x14ac:dyDescent="0.3">
      <c r="A238" s="151" t="s">
        <v>33</v>
      </c>
      <c r="B238" s="152"/>
      <c r="C238" s="32">
        <v>295</v>
      </c>
      <c r="D238" s="32">
        <v>295</v>
      </c>
      <c r="E238" s="32">
        <v>295</v>
      </c>
      <c r="F238" s="33">
        <v>295</v>
      </c>
    </row>
    <row r="239" spans="1:309" s="25" customFormat="1" ht="18" thickBot="1" x14ac:dyDescent="0.35">
      <c r="A239" s="50" t="s">
        <v>27</v>
      </c>
      <c r="B239" s="51"/>
      <c r="C239" s="108">
        <v>3540</v>
      </c>
      <c r="D239" s="108">
        <v>8910</v>
      </c>
      <c r="E239" s="108">
        <v>14220</v>
      </c>
      <c r="F239" s="109">
        <v>21240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</row>
    <row r="241" spans="1:6" ht="17.25" customHeight="1" x14ac:dyDescent="0.3">
      <c r="E241" s="129" t="s">
        <v>178</v>
      </c>
      <c r="F241" s="129"/>
    </row>
    <row r="242" spans="1:6" ht="18" thickBot="1" x14ac:dyDescent="0.35">
      <c r="D242" s="9"/>
      <c r="E242" s="9"/>
      <c r="F242" s="2"/>
    </row>
    <row r="243" spans="1:6" ht="60" customHeight="1" x14ac:dyDescent="0.3">
      <c r="A243" s="171" t="s">
        <v>48</v>
      </c>
      <c r="B243" s="172"/>
      <c r="C243" s="172"/>
      <c r="D243" s="172"/>
      <c r="E243" s="172"/>
      <c r="F243" s="173"/>
    </row>
    <row r="244" spans="1:6" x14ac:dyDescent="0.3">
      <c r="A244" s="110"/>
      <c r="B244" s="7"/>
      <c r="C244" s="7"/>
      <c r="D244" s="7"/>
      <c r="E244" s="7"/>
      <c r="F244" s="111"/>
    </row>
    <row r="245" spans="1:6" x14ac:dyDescent="0.3">
      <c r="A245" s="59" t="s">
        <v>17</v>
      </c>
      <c r="B245" s="174" t="s">
        <v>29</v>
      </c>
      <c r="C245" s="175"/>
      <c r="D245" s="175"/>
      <c r="E245" s="175"/>
      <c r="F245" s="176"/>
    </row>
    <row r="246" spans="1:6" x14ac:dyDescent="0.3">
      <c r="A246" s="60">
        <v>1015</v>
      </c>
      <c r="B246" s="177" t="s">
        <v>231</v>
      </c>
      <c r="C246" s="178"/>
      <c r="D246" s="178"/>
      <c r="E246" s="178"/>
      <c r="F246" s="179"/>
    </row>
    <row r="247" spans="1:6" x14ac:dyDescent="0.3">
      <c r="A247" s="60"/>
      <c r="B247" s="180"/>
      <c r="C247" s="181"/>
      <c r="D247" s="181"/>
      <c r="E247" s="181"/>
      <c r="F247" s="182"/>
    </row>
    <row r="248" spans="1:6" x14ac:dyDescent="0.3">
      <c r="A248" s="59" t="s">
        <v>30</v>
      </c>
      <c r="B248" s="180"/>
      <c r="C248" s="181"/>
      <c r="D248" s="181"/>
      <c r="E248" s="181"/>
      <c r="F248" s="182"/>
    </row>
    <row r="249" spans="1:6" x14ac:dyDescent="0.3">
      <c r="A249" s="60"/>
      <c r="B249" s="180"/>
      <c r="C249" s="181"/>
      <c r="D249" s="181"/>
      <c r="E249" s="181"/>
      <c r="F249" s="182"/>
    </row>
    <row r="250" spans="1:6" ht="51" customHeight="1" x14ac:dyDescent="0.3">
      <c r="A250" s="23" t="s">
        <v>31</v>
      </c>
      <c r="B250" s="17">
        <v>1015</v>
      </c>
      <c r="C250" s="136" t="s">
        <v>171</v>
      </c>
      <c r="D250" s="137"/>
      <c r="E250" s="137"/>
      <c r="F250" s="138"/>
    </row>
    <row r="251" spans="1:6" ht="17.25" customHeight="1" x14ac:dyDescent="0.3">
      <c r="A251" s="23" t="s">
        <v>18</v>
      </c>
      <c r="B251" s="18">
        <v>12001</v>
      </c>
      <c r="C251" s="153" t="s">
        <v>1</v>
      </c>
      <c r="D251" s="153" t="s">
        <v>19</v>
      </c>
      <c r="E251" s="153" t="s">
        <v>3</v>
      </c>
      <c r="F251" s="156" t="s">
        <v>4</v>
      </c>
    </row>
    <row r="252" spans="1:6" ht="51.75" x14ac:dyDescent="0.3">
      <c r="A252" s="24" t="s">
        <v>20</v>
      </c>
      <c r="B252" s="19" t="s">
        <v>13</v>
      </c>
      <c r="C252" s="154"/>
      <c r="D252" s="154"/>
      <c r="E252" s="154"/>
      <c r="F252" s="157"/>
    </row>
    <row r="253" spans="1:6" ht="86.25" x14ac:dyDescent="0.3">
      <c r="A253" s="24" t="s">
        <v>21</v>
      </c>
      <c r="B253" s="20" t="s">
        <v>22</v>
      </c>
      <c r="C253" s="154"/>
      <c r="D253" s="154"/>
      <c r="E253" s="154"/>
      <c r="F253" s="157"/>
    </row>
    <row r="254" spans="1:6" x14ac:dyDescent="0.3">
      <c r="A254" s="24" t="s">
        <v>23</v>
      </c>
      <c r="B254" s="21" t="s">
        <v>24</v>
      </c>
      <c r="C254" s="154"/>
      <c r="D254" s="154"/>
      <c r="E254" s="154"/>
      <c r="F254" s="157"/>
    </row>
    <row r="255" spans="1:6" ht="51.75" x14ac:dyDescent="0.3">
      <c r="A255" s="24" t="s">
        <v>34</v>
      </c>
      <c r="B255" s="21" t="s">
        <v>120</v>
      </c>
      <c r="C255" s="154"/>
      <c r="D255" s="154"/>
      <c r="E255" s="154"/>
      <c r="F255" s="157"/>
    </row>
    <row r="256" spans="1:6" ht="51.75" x14ac:dyDescent="0.3">
      <c r="A256" s="24" t="s">
        <v>25</v>
      </c>
      <c r="B256" s="19" t="s">
        <v>32</v>
      </c>
      <c r="C256" s="154"/>
      <c r="D256" s="154"/>
      <c r="E256" s="154"/>
      <c r="F256" s="157"/>
    </row>
    <row r="257" spans="1:309" x14ac:dyDescent="0.3">
      <c r="A257" s="23"/>
      <c r="B257" s="16" t="s">
        <v>26</v>
      </c>
      <c r="C257" s="155"/>
      <c r="D257" s="155"/>
      <c r="E257" s="155"/>
      <c r="F257" s="158"/>
    </row>
    <row r="258" spans="1:309" ht="17.25" customHeight="1" x14ac:dyDescent="0.3">
      <c r="A258" s="151" t="s">
        <v>33</v>
      </c>
      <c r="B258" s="152"/>
      <c r="C258" s="32">
        <v>254</v>
      </c>
      <c r="D258" s="32">
        <v>254</v>
      </c>
      <c r="E258" s="32">
        <v>254</v>
      </c>
      <c r="F258" s="33">
        <v>254</v>
      </c>
    </row>
    <row r="259" spans="1:309" s="25" customFormat="1" ht="18" thickBot="1" x14ac:dyDescent="0.35">
      <c r="A259" s="50" t="s">
        <v>27</v>
      </c>
      <c r="B259" s="51"/>
      <c r="C259" s="108">
        <v>3044.9</v>
      </c>
      <c r="D259" s="108">
        <v>8522</v>
      </c>
      <c r="E259" s="108">
        <v>14026</v>
      </c>
      <c r="F259" s="109">
        <v>18288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</row>
    <row r="261" spans="1:309" ht="17.25" customHeight="1" x14ac:dyDescent="0.3">
      <c r="E261" s="129" t="s">
        <v>179</v>
      </c>
      <c r="F261" s="129"/>
    </row>
    <row r="262" spans="1:309" ht="18" thickBot="1" x14ac:dyDescent="0.35">
      <c r="D262" s="9"/>
      <c r="E262" s="9"/>
      <c r="F262" s="2"/>
    </row>
    <row r="263" spans="1:309" ht="41.25" customHeight="1" thickBot="1" x14ac:dyDescent="0.35">
      <c r="A263" s="159" t="s">
        <v>49</v>
      </c>
      <c r="B263" s="160"/>
      <c r="C263" s="160"/>
      <c r="D263" s="160"/>
      <c r="E263" s="160"/>
      <c r="F263" s="161"/>
    </row>
    <row r="264" spans="1:309" ht="18" thickBot="1" x14ac:dyDescent="0.35">
      <c r="A264" s="42"/>
      <c r="B264" s="43"/>
      <c r="C264" s="43"/>
      <c r="D264" s="43"/>
      <c r="E264" s="43"/>
      <c r="F264" s="44"/>
    </row>
    <row r="265" spans="1:309" x14ac:dyDescent="0.3">
      <c r="A265" s="45" t="s">
        <v>17</v>
      </c>
      <c r="B265" s="162" t="s">
        <v>29</v>
      </c>
      <c r="C265" s="163"/>
      <c r="D265" s="163"/>
      <c r="E265" s="163"/>
      <c r="F265" s="164"/>
    </row>
    <row r="266" spans="1:309" ht="18" thickBot="1" x14ac:dyDescent="0.35">
      <c r="A266" s="46">
        <v>1015</v>
      </c>
      <c r="B266" s="165" t="s">
        <v>231</v>
      </c>
      <c r="C266" s="166"/>
      <c r="D266" s="166"/>
      <c r="E266" s="166"/>
      <c r="F266" s="167"/>
    </row>
    <row r="267" spans="1:309" x14ac:dyDescent="0.3">
      <c r="A267" s="47"/>
      <c r="B267" s="168"/>
      <c r="C267" s="169"/>
      <c r="D267" s="169"/>
      <c r="E267" s="169"/>
      <c r="F267" s="170"/>
    </row>
    <row r="268" spans="1:309" ht="20.25" customHeight="1" thickBot="1" x14ac:dyDescent="0.35">
      <c r="A268" s="48" t="s">
        <v>30</v>
      </c>
      <c r="B268" s="148"/>
      <c r="C268" s="149"/>
      <c r="D268" s="149"/>
      <c r="E268" s="149"/>
      <c r="F268" s="150"/>
    </row>
    <row r="269" spans="1:309" ht="18" customHeight="1" x14ac:dyDescent="0.3">
      <c r="A269" s="49"/>
      <c r="B269" s="169"/>
      <c r="C269" s="169"/>
      <c r="D269" s="169"/>
      <c r="E269" s="169"/>
      <c r="F269" s="170"/>
    </row>
    <row r="270" spans="1:309" ht="49.5" customHeight="1" x14ac:dyDescent="0.3">
      <c r="A270" s="23" t="s">
        <v>31</v>
      </c>
      <c r="B270" s="17">
        <v>1015</v>
      </c>
      <c r="C270" s="136" t="s">
        <v>171</v>
      </c>
      <c r="D270" s="137"/>
      <c r="E270" s="137"/>
      <c r="F270" s="138"/>
    </row>
    <row r="271" spans="1:309" ht="17.25" customHeight="1" x14ac:dyDescent="0.3">
      <c r="A271" s="23" t="s">
        <v>18</v>
      </c>
      <c r="B271" s="18">
        <v>12001</v>
      </c>
      <c r="C271" s="153" t="s">
        <v>1</v>
      </c>
      <c r="D271" s="153" t="s">
        <v>19</v>
      </c>
      <c r="E271" s="153" t="s">
        <v>3</v>
      </c>
      <c r="F271" s="156" t="s">
        <v>4</v>
      </c>
    </row>
    <row r="272" spans="1:309" ht="51.75" x14ac:dyDescent="0.3">
      <c r="A272" s="24" t="s">
        <v>20</v>
      </c>
      <c r="B272" s="19" t="s">
        <v>13</v>
      </c>
      <c r="C272" s="154"/>
      <c r="D272" s="154"/>
      <c r="E272" s="154"/>
      <c r="F272" s="157"/>
    </row>
    <row r="273" spans="1:309" ht="86.25" x14ac:dyDescent="0.3">
      <c r="A273" s="24" t="s">
        <v>21</v>
      </c>
      <c r="B273" s="20" t="s">
        <v>22</v>
      </c>
      <c r="C273" s="154"/>
      <c r="D273" s="154"/>
      <c r="E273" s="154"/>
      <c r="F273" s="157"/>
    </row>
    <row r="274" spans="1:309" x14ac:dyDescent="0.3">
      <c r="A274" s="24" t="s">
        <v>23</v>
      </c>
      <c r="B274" s="21" t="s">
        <v>24</v>
      </c>
      <c r="C274" s="154"/>
      <c r="D274" s="154"/>
      <c r="E274" s="154"/>
      <c r="F274" s="157"/>
    </row>
    <row r="275" spans="1:309" ht="51.75" x14ac:dyDescent="0.3">
      <c r="A275" s="24" t="s">
        <v>34</v>
      </c>
      <c r="B275" s="21" t="s">
        <v>121</v>
      </c>
      <c r="C275" s="154"/>
      <c r="D275" s="154"/>
      <c r="E275" s="154"/>
      <c r="F275" s="157"/>
    </row>
    <row r="276" spans="1:309" ht="51.75" x14ac:dyDescent="0.3">
      <c r="A276" s="24" t="s">
        <v>25</v>
      </c>
      <c r="B276" s="19" t="s">
        <v>32</v>
      </c>
      <c r="C276" s="154"/>
      <c r="D276" s="154"/>
      <c r="E276" s="154"/>
      <c r="F276" s="157"/>
    </row>
    <row r="277" spans="1:309" x14ac:dyDescent="0.3">
      <c r="A277" s="23"/>
      <c r="B277" s="16" t="s">
        <v>26</v>
      </c>
      <c r="C277" s="155"/>
      <c r="D277" s="155"/>
      <c r="E277" s="155"/>
      <c r="F277" s="158"/>
    </row>
    <row r="278" spans="1:309" ht="17.25" customHeight="1" x14ac:dyDescent="0.3">
      <c r="A278" s="151" t="s">
        <v>33</v>
      </c>
      <c r="B278" s="152"/>
      <c r="C278" s="32">
        <v>109</v>
      </c>
      <c r="D278" s="32">
        <v>117</v>
      </c>
      <c r="E278" s="32">
        <v>124</v>
      </c>
      <c r="F278" s="33">
        <v>124</v>
      </c>
    </row>
    <row r="279" spans="1:309" s="25" customFormat="1" ht="18" thickBot="1" x14ac:dyDescent="0.35">
      <c r="A279" s="50" t="s">
        <v>27</v>
      </c>
      <c r="B279" s="51"/>
      <c r="C279" s="108">
        <v>1308</v>
      </c>
      <c r="D279" s="108">
        <v>4068</v>
      </c>
      <c r="E279" s="108">
        <v>6300</v>
      </c>
      <c r="F279" s="109">
        <v>8532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</row>
    <row r="281" spans="1:309" ht="17.25" customHeight="1" x14ac:dyDescent="0.3">
      <c r="E281" s="129" t="s">
        <v>180</v>
      </c>
      <c r="F281" s="129"/>
    </row>
    <row r="282" spans="1:309" ht="18" thickBot="1" x14ac:dyDescent="0.35">
      <c r="D282" s="9"/>
      <c r="E282" s="9"/>
      <c r="F282" s="2"/>
    </row>
    <row r="283" spans="1:309" ht="38.25" customHeight="1" thickBot="1" x14ac:dyDescent="0.35">
      <c r="A283" s="159" t="s">
        <v>50</v>
      </c>
      <c r="B283" s="160"/>
      <c r="C283" s="160"/>
      <c r="D283" s="160"/>
      <c r="E283" s="160"/>
      <c r="F283" s="161"/>
    </row>
    <row r="284" spans="1:309" ht="18" thickBot="1" x14ac:dyDescent="0.35">
      <c r="A284" s="42"/>
      <c r="B284" s="43"/>
      <c r="C284" s="43"/>
      <c r="D284" s="43"/>
      <c r="E284" s="43"/>
      <c r="F284" s="44"/>
    </row>
    <row r="285" spans="1:309" x14ac:dyDescent="0.3">
      <c r="A285" s="45" t="s">
        <v>17</v>
      </c>
      <c r="B285" s="162" t="s">
        <v>29</v>
      </c>
      <c r="C285" s="163"/>
      <c r="D285" s="163"/>
      <c r="E285" s="163"/>
      <c r="F285" s="164"/>
    </row>
    <row r="286" spans="1:309" ht="18" thickBot="1" x14ac:dyDescent="0.35">
      <c r="A286" s="46">
        <v>1015</v>
      </c>
      <c r="B286" s="165" t="s">
        <v>231</v>
      </c>
      <c r="C286" s="166"/>
      <c r="D286" s="166"/>
      <c r="E286" s="166"/>
      <c r="F286" s="167"/>
    </row>
    <row r="287" spans="1:309" x14ac:dyDescent="0.3">
      <c r="A287" s="47"/>
      <c r="B287" s="168"/>
      <c r="C287" s="169"/>
      <c r="D287" s="169"/>
      <c r="E287" s="169"/>
      <c r="F287" s="170"/>
    </row>
    <row r="288" spans="1:309" ht="18" thickBot="1" x14ac:dyDescent="0.35">
      <c r="A288" s="48" t="s">
        <v>30</v>
      </c>
      <c r="B288" s="148"/>
      <c r="C288" s="149"/>
      <c r="D288" s="149"/>
      <c r="E288" s="149"/>
      <c r="F288" s="150"/>
    </row>
    <row r="289" spans="1:309" x14ac:dyDescent="0.3">
      <c r="A289" s="49"/>
      <c r="B289" s="169"/>
      <c r="C289" s="169"/>
      <c r="D289" s="169"/>
      <c r="E289" s="169"/>
      <c r="F289" s="170"/>
    </row>
    <row r="290" spans="1:309" ht="17.25" customHeight="1" x14ac:dyDescent="0.3">
      <c r="A290" s="23" t="s">
        <v>31</v>
      </c>
      <c r="B290" s="17">
        <v>1015</v>
      </c>
      <c r="C290" s="136" t="s">
        <v>171</v>
      </c>
      <c r="D290" s="137"/>
      <c r="E290" s="137"/>
      <c r="F290" s="138"/>
    </row>
    <row r="291" spans="1:309" ht="17.25" customHeight="1" x14ac:dyDescent="0.3">
      <c r="A291" s="23" t="s">
        <v>18</v>
      </c>
      <c r="B291" s="18">
        <v>12001</v>
      </c>
      <c r="C291" s="153" t="s">
        <v>1</v>
      </c>
      <c r="D291" s="153" t="s">
        <v>19</v>
      </c>
      <c r="E291" s="153" t="s">
        <v>3</v>
      </c>
      <c r="F291" s="156" t="s">
        <v>4</v>
      </c>
    </row>
    <row r="292" spans="1:309" ht="51.75" x14ac:dyDescent="0.3">
      <c r="A292" s="24" t="s">
        <v>20</v>
      </c>
      <c r="B292" s="19" t="s">
        <v>13</v>
      </c>
      <c r="C292" s="154"/>
      <c r="D292" s="154"/>
      <c r="E292" s="154"/>
      <c r="F292" s="157"/>
    </row>
    <row r="293" spans="1:309" ht="86.25" x14ac:dyDescent="0.3">
      <c r="A293" s="24" t="s">
        <v>21</v>
      </c>
      <c r="B293" s="20" t="s">
        <v>22</v>
      </c>
      <c r="C293" s="154"/>
      <c r="D293" s="154"/>
      <c r="E293" s="154"/>
      <c r="F293" s="157"/>
    </row>
    <row r="294" spans="1:309" x14ac:dyDescent="0.3">
      <c r="A294" s="24" t="s">
        <v>23</v>
      </c>
      <c r="B294" s="21" t="s">
        <v>24</v>
      </c>
      <c r="C294" s="154"/>
      <c r="D294" s="154"/>
      <c r="E294" s="154"/>
      <c r="F294" s="157"/>
    </row>
    <row r="295" spans="1:309" ht="51.75" x14ac:dyDescent="0.3">
      <c r="A295" s="24" t="s">
        <v>34</v>
      </c>
      <c r="B295" s="21" t="s">
        <v>122</v>
      </c>
      <c r="C295" s="154"/>
      <c r="D295" s="154"/>
      <c r="E295" s="154"/>
      <c r="F295" s="157"/>
    </row>
    <row r="296" spans="1:309" ht="51.75" x14ac:dyDescent="0.3">
      <c r="A296" s="24" t="s">
        <v>25</v>
      </c>
      <c r="B296" s="19" t="s">
        <v>32</v>
      </c>
      <c r="C296" s="154"/>
      <c r="D296" s="154"/>
      <c r="E296" s="154"/>
      <c r="F296" s="157"/>
    </row>
    <row r="297" spans="1:309" x14ac:dyDescent="0.3">
      <c r="A297" s="23"/>
      <c r="B297" s="16" t="s">
        <v>26</v>
      </c>
      <c r="C297" s="155"/>
      <c r="D297" s="155"/>
      <c r="E297" s="155"/>
      <c r="F297" s="158"/>
    </row>
    <row r="298" spans="1:309" ht="17.25" customHeight="1" x14ac:dyDescent="0.3">
      <c r="A298" s="151" t="s">
        <v>33</v>
      </c>
      <c r="B298" s="152"/>
      <c r="C298" s="32">
        <v>999</v>
      </c>
      <c r="D298" s="32">
        <v>999</v>
      </c>
      <c r="E298" s="32">
        <v>999</v>
      </c>
      <c r="F298" s="33">
        <v>999</v>
      </c>
    </row>
    <row r="299" spans="1:309" s="25" customFormat="1" ht="18" thickBot="1" x14ac:dyDescent="0.35">
      <c r="A299" s="50" t="s">
        <v>27</v>
      </c>
      <c r="B299" s="51"/>
      <c r="C299" s="108">
        <v>11988</v>
      </c>
      <c r="D299" s="108">
        <v>29970</v>
      </c>
      <c r="E299" s="108">
        <v>47952</v>
      </c>
      <c r="F299" s="109">
        <v>71928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</row>
    <row r="300" spans="1:309" x14ac:dyDescent="0.3">
      <c r="A300" s="61"/>
      <c r="B300" s="62"/>
      <c r="C300" s="62"/>
      <c r="D300" s="62"/>
      <c r="E300" s="62"/>
    </row>
    <row r="301" spans="1:309" ht="17.25" customHeight="1" x14ac:dyDescent="0.3">
      <c r="A301" s="61"/>
      <c r="B301" s="62"/>
      <c r="C301" s="62"/>
      <c r="D301" s="62"/>
      <c r="E301" s="129" t="s">
        <v>181</v>
      </c>
      <c r="F301" s="129"/>
    </row>
    <row r="302" spans="1:309" ht="18" thickBot="1" x14ac:dyDescent="0.35">
      <c r="A302" s="61"/>
      <c r="B302" s="62"/>
      <c r="C302" s="62"/>
      <c r="D302" s="84"/>
      <c r="E302" s="84"/>
    </row>
    <row r="303" spans="1:309" ht="39.75" customHeight="1" thickBot="1" x14ac:dyDescent="0.35">
      <c r="A303" s="159" t="s">
        <v>51</v>
      </c>
      <c r="B303" s="160"/>
      <c r="C303" s="160"/>
      <c r="D303" s="160"/>
      <c r="E303" s="160"/>
      <c r="F303" s="161"/>
    </row>
    <row r="304" spans="1:309" ht="18" thickBot="1" x14ac:dyDescent="0.35">
      <c r="A304" s="42"/>
      <c r="B304" s="43"/>
      <c r="C304" s="43"/>
      <c r="D304" s="43"/>
      <c r="E304" s="43"/>
      <c r="F304" s="44"/>
    </row>
    <row r="305" spans="1:309" x14ac:dyDescent="0.3">
      <c r="A305" s="45" t="s">
        <v>17</v>
      </c>
      <c r="B305" s="162" t="s">
        <v>29</v>
      </c>
      <c r="C305" s="163"/>
      <c r="D305" s="163"/>
      <c r="E305" s="163"/>
      <c r="F305" s="164"/>
    </row>
    <row r="306" spans="1:309" ht="18" thickBot="1" x14ac:dyDescent="0.35">
      <c r="A306" s="46">
        <v>1015</v>
      </c>
      <c r="B306" s="165" t="s">
        <v>231</v>
      </c>
      <c r="C306" s="166"/>
      <c r="D306" s="166"/>
      <c r="E306" s="166"/>
      <c r="F306" s="167"/>
    </row>
    <row r="307" spans="1:309" x14ac:dyDescent="0.3">
      <c r="A307" s="47"/>
      <c r="B307" s="168"/>
      <c r="C307" s="169"/>
      <c r="D307" s="169"/>
      <c r="E307" s="169"/>
      <c r="F307" s="170"/>
    </row>
    <row r="308" spans="1:309" ht="18" thickBot="1" x14ac:dyDescent="0.35">
      <c r="A308" s="48" t="s">
        <v>30</v>
      </c>
      <c r="B308" s="148"/>
      <c r="C308" s="149"/>
      <c r="D308" s="149"/>
      <c r="E308" s="149"/>
      <c r="F308" s="150"/>
    </row>
    <row r="309" spans="1:309" x14ac:dyDescent="0.3">
      <c r="A309" s="49"/>
      <c r="B309" s="169"/>
      <c r="C309" s="169"/>
      <c r="D309" s="169"/>
      <c r="E309" s="169"/>
      <c r="F309" s="170"/>
    </row>
    <row r="310" spans="1:309" ht="17.25" customHeight="1" x14ac:dyDescent="0.3">
      <c r="A310" s="23" t="s">
        <v>31</v>
      </c>
      <c r="B310" s="17">
        <v>1015</v>
      </c>
      <c r="C310" s="136" t="s">
        <v>171</v>
      </c>
      <c r="D310" s="137"/>
      <c r="E310" s="137"/>
      <c r="F310" s="138"/>
    </row>
    <row r="311" spans="1:309" ht="17.25" customHeight="1" x14ac:dyDescent="0.3">
      <c r="A311" s="23" t="s">
        <v>18</v>
      </c>
      <c r="B311" s="18">
        <v>12001</v>
      </c>
      <c r="C311" s="153" t="s">
        <v>1</v>
      </c>
      <c r="D311" s="153" t="s">
        <v>19</v>
      </c>
      <c r="E311" s="153" t="s">
        <v>3</v>
      </c>
      <c r="F311" s="156" t="s">
        <v>4</v>
      </c>
    </row>
    <row r="312" spans="1:309" ht="51.75" x14ac:dyDescent="0.3">
      <c r="A312" s="24" t="s">
        <v>20</v>
      </c>
      <c r="B312" s="19" t="s">
        <v>13</v>
      </c>
      <c r="C312" s="154"/>
      <c r="D312" s="154"/>
      <c r="E312" s="154"/>
      <c r="F312" s="157"/>
    </row>
    <row r="313" spans="1:309" ht="86.25" x14ac:dyDescent="0.3">
      <c r="A313" s="24" t="s">
        <v>21</v>
      </c>
      <c r="B313" s="20" t="s">
        <v>22</v>
      </c>
      <c r="C313" s="154"/>
      <c r="D313" s="154"/>
      <c r="E313" s="154"/>
      <c r="F313" s="157"/>
    </row>
    <row r="314" spans="1:309" x14ac:dyDescent="0.3">
      <c r="A314" s="24" t="s">
        <v>23</v>
      </c>
      <c r="B314" s="21" t="s">
        <v>24</v>
      </c>
      <c r="C314" s="154"/>
      <c r="D314" s="154"/>
      <c r="E314" s="154"/>
      <c r="F314" s="157"/>
    </row>
    <row r="315" spans="1:309" ht="51.75" x14ac:dyDescent="0.3">
      <c r="A315" s="24" t="s">
        <v>34</v>
      </c>
      <c r="B315" s="21" t="s">
        <v>123</v>
      </c>
      <c r="C315" s="154"/>
      <c r="D315" s="154"/>
      <c r="E315" s="154"/>
      <c r="F315" s="157"/>
    </row>
    <row r="316" spans="1:309" ht="51.75" x14ac:dyDescent="0.3">
      <c r="A316" s="24" t="s">
        <v>25</v>
      </c>
      <c r="B316" s="19" t="s">
        <v>32</v>
      </c>
      <c r="C316" s="154"/>
      <c r="D316" s="154"/>
      <c r="E316" s="154"/>
      <c r="F316" s="157"/>
    </row>
    <row r="317" spans="1:309" x14ac:dyDescent="0.3">
      <c r="A317" s="23"/>
      <c r="B317" s="16" t="s">
        <v>26</v>
      </c>
      <c r="C317" s="155"/>
      <c r="D317" s="155"/>
      <c r="E317" s="155"/>
      <c r="F317" s="158"/>
    </row>
    <row r="318" spans="1:309" ht="17.25" customHeight="1" x14ac:dyDescent="0.3">
      <c r="A318" s="151" t="s">
        <v>33</v>
      </c>
      <c r="B318" s="152"/>
      <c r="C318" s="32">
        <v>7390</v>
      </c>
      <c r="D318" s="32">
        <v>7425</v>
      </c>
      <c r="E318" s="32">
        <v>7463</v>
      </c>
      <c r="F318" s="33">
        <v>7500</v>
      </c>
    </row>
    <row r="319" spans="1:309" s="25" customFormat="1" ht="18" thickBot="1" x14ac:dyDescent="0.35">
      <c r="A319" s="50" t="s">
        <v>27</v>
      </c>
      <c r="B319" s="51"/>
      <c r="C319" s="108">
        <v>90000</v>
      </c>
      <c r="D319" s="108">
        <v>225000</v>
      </c>
      <c r="E319" s="108">
        <v>360000</v>
      </c>
      <c r="F319" s="109">
        <v>540000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</row>
    <row r="321" spans="1:6" ht="17.25" customHeight="1" x14ac:dyDescent="0.3">
      <c r="E321" s="129" t="s">
        <v>182</v>
      </c>
      <c r="F321" s="129"/>
    </row>
    <row r="322" spans="1:6" ht="18" thickBot="1" x14ac:dyDescent="0.35">
      <c r="D322" s="9"/>
      <c r="E322" s="9"/>
      <c r="F322" s="2"/>
    </row>
    <row r="323" spans="1:6" ht="45" customHeight="1" thickBot="1" x14ac:dyDescent="0.35">
      <c r="A323" s="139" t="s">
        <v>52</v>
      </c>
      <c r="B323" s="140"/>
      <c r="C323" s="140"/>
      <c r="D323" s="140"/>
      <c r="E323" s="140"/>
      <c r="F323" s="141"/>
    </row>
    <row r="324" spans="1:6" ht="18" thickBot="1" x14ac:dyDescent="0.35">
      <c r="A324" s="3"/>
      <c r="B324" s="4"/>
      <c r="C324" s="4"/>
      <c r="D324" s="4"/>
      <c r="E324" s="4"/>
      <c r="F324" s="5"/>
    </row>
    <row r="325" spans="1:6" x14ac:dyDescent="0.3">
      <c r="A325" s="12" t="s">
        <v>17</v>
      </c>
      <c r="B325" s="142" t="s">
        <v>29</v>
      </c>
      <c r="C325" s="143"/>
      <c r="D325" s="143"/>
      <c r="E325" s="143"/>
      <c r="F325" s="144"/>
    </row>
    <row r="326" spans="1:6" ht="18" thickBot="1" x14ac:dyDescent="0.35">
      <c r="A326" s="13">
        <v>1015</v>
      </c>
      <c r="B326" s="145" t="s">
        <v>231</v>
      </c>
      <c r="C326" s="146"/>
      <c r="D326" s="146"/>
      <c r="E326" s="146"/>
      <c r="F326" s="147"/>
    </row>
    <row r="327" spans="1:6" x14ac:dyDescent="0.3">
      <c r="A327" s="14"/>
      <c r="B327" s="130"/>
      <c r="C327" s="131"/>
      <c r="D327" s="131"/>
      <c r="E327" s="131"/>
      <c r="F327" s="132"/>
    </row>
    <row r="328" spans="1:6" ht="18" thickBot="1" x14ac:dyDescent="0.35">
      <c r="A328" s="15" t="s">
        <v>30</v>
      </c>
      <c r="B328" s="133"/>
      <c r="C328" s="134"/>
      <c r="D328" s="134"/>
      <c r="E328" s="134"/>
      <c r="F328" s="135"/>
    </row>
    <row r="329" spans="1:6" x14ac:dyDescent="0.3">
      <c r="A329" s="22"/>
      <c r="B329" s="131"/>
      <c r="C329" s="131"/>
      <c r="D329" s="131"/>
      <c r="E329" s="131"/>
      <c r="F329" s="132"/>
    </row>
    <row r="330" spans="1:6" ht="53.25" customHeight="1" x14ac:dyDescent="0.3">
      <c r="A330" s="23" t="s">
        <v>31</v>
      </c>
      <c r="B330" s="17">
        <v>1015</v>
      </c>
      <c r="C330" s="136" t="s">
        <v>171</v>
      </c>
      <c r="D330" s="137"/>
      <c r="E330" s="137"/>
      <c r="F330" s="138"/>
    </row>
    <row r="331" spans="1:6" ht="17.25" customHeight="1" x14ac:dyDescent="0.3">
      <c r="A331" s="23" t="s">
        <v>18</v>
      </c>
      <c r="B331" s="18">
        <v>12001</v>
      </c>
      <c r="C331" s="153" t="s">
        <v>1</v>
      </c>
      <c r="D331" s="153" t="s">
        <v>19</v>
      </c>
      <c r="E331" s="153" t="s">
        <v>3</v>
      </c>
      <c r="F331" s="156" t="s">
        <v>4</v>
      </c>
    </row>
    <row r="332" spans="1:6" ht="51.75" x14ac:dyDescent="0.3">
      <c r="A332" s="24" t="s">
        <v>20</v>
      </c>
      <c r="B332" s="19" t="s">
        <v>13</v>
      </c>
      <c r="C332" s="154"/>
      <c r="D332" s="154"/>
      <c r="E332" s="154"/>
      <c r="F332" s="157"/>
    </row>
    <row r="333" spans="1:6" ht="86.25" x14ac:dyDescent="0.3">
      <c r="A333" s="24" t="s">
        <v>21</v>
      </c>
      <c r="B333" s="20" t="s">
        <v>22</v>
      </c>
      <c r="C333" s="154"/>
      <c r="D333" s="154"/>
      <c r="E333" s="154"/>
      <c r="F333" s="157"/>
    </row>
    <row r="334" spans="1:6" x14ac:dyDescent="0.3">
      <c r="A334" s="24" t="s">
        <v>23</v>
      </c>
      <c r="B334" s="21" t="s">
        <v>24</v>
      </c>
      <c r="C334" s="154"/>
      <c r="D334" s="154"/>
      <c r="E334" s="154"/>
      <c r="F334" s="157"/>
    </row>
    <row r="335" spans="1:6" ht="51.75" x14ac:dyDescent="0.3">
      <c r="A335" s="24" t="s">
        <v>34</v>
      </c>
      <c r="B335" s="21" t="s">
        <v>124</v>
      </c>
      <c r="C335" s="154"/>
      <c r="D335" s="154"/>
      <c r="E335" s="154"/>
      <c r="F335" s="157"/>
    </row>
    <row r="336" spans="1:6" ht="51.75" x14ac:dyDescent="0.3">
      <c r="A336" s="24" t="s">
        <v>25</v>
      </c>
      <c r="B336" s="19" t="s">
        <v>32</v>
      </c>
      <c r="C336" s="154"/>
      <c r="D336" s="154"/>
      <c r="E336" s="154"/>
      <c r="F336" s="157"/>
    </row>
    <row r="337" spans="1:309" x14ac:dyDescent="0.3">
      <c r="A337" s="23"/>
      <c r="B337" s="16" t="s">
        <v>26</v>
      </c>
      <c r="C337" s="155"/>
      <c r="D337" s="155"/>
      <c r="E337" s="155"/>
      <c r="F337" s="158"/>
    </row>
    <row r="338" spans="1:309" ht="17.25" customHeight="1" x14ac:dyDescent="0.3">
      <c r="A338" s="151" t="s">
        <v>33</v>
      </c>
      <c r="B338" s="152"/>
      <c r="C338" s="32">
        <v>5791</v>
      </c>
      <c r="D338" s="32">
        <v>5791</v>
      </c>
      <c r="E338" s="32">
        <v>5791</v>
      </c>
      <c r="F338" s="33">
        <v>5795</v>
      </c>
    </row>
    <row r="339" spans="1:309" s="25" customFormat="1" ht="18" thickBot="1" x14ac:dyDescent="0.35">
      <c r="A339" s="50" t="s">
        <v>27</v>
      </c>
      <c r="B339" s="51"/>
      <c r="C339" s="108">
        <v>69553.776800000007</v>
      </c>
      <c r="D339" s="108">
        <v>194725.47679999995</v>
      </c>
      <c r="E339" s="108">
        <v>319897.67680000002</v>
      </c>
      <c r="F339" s="109">
        <v>417240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</row>
    <row r="341" spans="1:309" ht="17.25" customHeight="1" x14ac:dyDescent="0.3">
      <c r="E341" s="129" t="s">
        <v>183</v>
      </c>
      <c r="F341" s="129"/>
    </row>
    <row r="342" spans="1:309" ht="18" thickBot="1" x14ac:dyDescent="0.35">
      <c r="D342" s="9"/>
      <c r="E342" s="9"/>
      <c r="F342" s="2"/>
    </row>
    <row r="343" spans="1:309" ht="49.5" customHeight="1" thickBot="1" x14ac:dyDescent="0.35">
      <c r="A343" s="159" t="s">
        <v>60</v>
      </c>
      <c r="B343" s="160"/>
      <c r="C343" s="160"/>
      <c r="D343" s="160"/>
      <c r="E343" s="160"/>
      <c r="F343" s="161"/>
    </row>
    <row r="344" spans="1:309" ht="18" thickBot="1" x14ac:dyDescent="0.35">
      <c r="A344" s="3"/>
      <c r="B344" s="4"/>
      <c r="C344" s="4"/>
      <c r="D344" s="4"/>
      <c r="E344" s="4"/>
      <c r="F344" s="5"/>
    </row>
    <row r="345" spans="1:309" x14ac:dyDescent="0.3">
      <c r="A345" s="12" t="s">
        <v>17</v>
      </c>
      <c r="B345" s="142" t="s">
        <v>29</v>
      </c>
      <c r="C345" s="143"/>
      <c r="D345" s="143"/>
      <c r="E345" s="143"/>
      <c r="F345" s="144"/>
    </row>
    <row r="346" spans="1:309" ht="18" thickBot="1" x14ac:dyDescent="0.35">
      <c r="A346" s="13">
        <v>1015</v>
      </c>
      <c r="B346" s="145" t="s">
        <v>231</v>
      </c>
      <c r="C346" s="146"/>
      <c r="D346" s="146"/>
      <c r="E346" s="146"/>
      <c r="F346" s="147"/>
    </row>
    <row r="347" spans="1:309" x14ac:dyDescent="0.3">
      <c r="A347" s="14"/>
      <c r="B347" s="130"/>
      <c r="C347" s="131"/>
      <c r="D347" s="131"/>
      <c r="E347" s="131"/>
      <c r="F347" s="132"/>
    </row>
    <row r="348" spans="1:309" ht="18" thickBot="1" x14ac:dyDescent="0.35">
      <c r="A348" s="15" t="s">
        <v>30</v>
      </c>
      <c r="B348" s="133"/>
      <c r="C348" s="134"/>
      <c r="D348" s="134"/>
      <c r="E348" s="134"/>
      <c r="F348" s="135"/>
    </row>
    <row r="349" spans="1:309" x14ac:dyDescent="0.3">
      <c r="A349" s="22"/>
      <c r="B349" s="131"/>
      <c r="C349" s="131"/>
      <c r="D349" s="131"/>
      <c r="E349" s="131"/>
      <c r="F349" s="132"/>
    </row>
    <row r="350" spans="1:309" ht="39.75" customHeight="1" x14ac:dyDescent="0.3">
      <c r="A350" s="23" t="s">
        <v>31</v>
      </c>
      <c r="B350" s="17">
        <v>1015</v>
      </c>
      <c r="C350" s="136" t="s">
        <v>171</v>
      </c>
      <c r="D350" s="137"/>
      <c r="E350" s="137"/>
      <c r="F350" s="138"/>
    </row>
    <row r="351" spans="1:309" ht="17.25" customHeight="1" x14ac:dyDescent="0.3">
      <c r="A351" s="23" t="s">
        <v>18</v>
      </c>
      <c r="B351" s="18">
        <v>12001</v>
      </c>
      <c r="C351" s="153" t="s">
        <v>1</v>
      </c>
      <c r="D351" s="153" t="s">
        <v>19</v>
      </c>
      <c r="E351" s="153" t="s">
        <v>3</v>
      </c>
      <c r="F351" s="156" t="s">
        <v>4</v>
      </c>
    </row>
    <row r="352" spans="1:309" ht="51.75" x14ac:dyDescent="0.3">
      <c r="A352" s="24" t="s">
        <v>20</v>
      </c>
      <c r="B352" s="19" t="s">
        <v>13</v>
      </c>
      <c r="C352" s="154"/>
      <c r="D352" s="154"/>
      <c r="E352" s="154"/>
      <c r="F352" s="157"/>
    </row>
    <row r="353" spans="1:309" ht="86.25" x14ac:dyDescent="0.3">
      <c r="A353" s="24" t="s">
        <v>21</v>
      </c>
      <c r="B353" s="20" t="s">
        <v>22</v>
      </c>
      <c r="C353" s="154"/>
      <c r="D353" s="154"/>
      <c r="E353" s="154"/>
      <c r="F353" s="157"/>
    </row>
    <row r="354" spans="1:309" x14ac:dyDescent="0.3">
      <c r="A354" s="24" t="s">
        <v>23</v>
      </c>
      <c r="B354" s="21" t="s">
        <v>24</v>
      </c>
      <c r="C354" s="154"/>
      <c r="D354" s="154"/>
      <c r="E354" s="154"/>
      <c r="F354" s="157"/>
    </row>
    <row r="355" spans="1:309" ht="51.75" x14ac:dyDescent="0.3">
      <c r="A355" s="24" t="s">
        <v>34</v>
      </c>
      <c r="B355" s="21" t="s">
        <v>107</v>
      </c>
      <c r="C355" s="154"/>
      <c r="D355" s="154"/>
      <c r="E355" s="154"/>
      <c r="F355" s="157"/>
    </row>
    <row r="356" spans="1:309" ht="51.75" x14ac:dyDescent="0.3">
      <c r="A356" s="24" t="s">
        <v>25</v>
      </c>
      <c r="B356" s="19" t="s">
        <v>32</v>
      </c>
      <c r="C356" s="154"/>
      <c r="D356" s="154"/>
      <c r="E356" s="154"/>
      <c r="F356" s="157"/>
    </row>
    <row r="357" spans="1:309" x14ac:dyDescent="0.3">
      <c r="A357" s="23"/>
      <c r="B357" s="16" t="s">
        <v>26</v>
      </c>
      <c r="C357" s="155"/>
      <c r="D357" s="155"/>
      <c r="E357" s="155"/>
      <c r="F357" s="158"/>
    </row>
    <row r="358" spans="1:309" ht="17.25" customHeight="1" x14ac:dyDescent="0.3">
      <c r="A358" s="183" t="s">
        <v>33</v>
      </c>
      <c r="B358" s="184"/>
      <c r="C358" s="32">
        <v>-144587</v>
      </c>
      <c r="D358" s="32">
        <v>-144587</v>
      </c>
      <c r="E358" s="32">
        <v>-144587</v>
      </c>
      <c r="F358" s="33">
        <v>-144587</v>
      </c>
    </row>
    <row r="359" spans="1:309" s="25" customFormat="1" ht="18" thickBot="1" x14ac:dyDescent="0.35">
      <c r="A359" s="52" t="s">
        <v>27</v>
      </c>
      <c r="B359" s="53"/>
      <c r="C359" s="63">
        <v>-1739331</v>
      </c>
      <c r="D359" s="63">
        <v>-4869516</v>
      </c>
      <c r="E359" s="63">
        <v>-7998794</v>
      </c>
      <c r="F359" s="107">
        <v>-10410264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</row>
    <row r="361" spans="1:309" ht="17.25" customHeight="1" x14ac:dyDescent="0.3">
      <c r="E361" s="129" t="s">
        <v>184</v>
      </c>
      <c r="F361" s="129"/>
    </row>
    <row r="362" spans="1:309" ht="18" thickBot="1" x14ac:dyDescent="0.35">
      <c r="D362" s="9"/>
      <c r="E362" s="9"/>
      <c r="F362" s="2"/>
    </row>
    <row r="363" spans="1:309" ht="46.5" customHeight="1" thickBot="1" x14ac:dyDescent="0.35">
      <c r="A363" s="139" t="s">
        <v>53</v>
      </c>
      <c r="B363" s="140"/>
      <c r="C363" s="140"/>
      <c r="D363" s="140"/>
      <c r="E363" s="140"/>
      <c r="F363" s="141"/>
    </row>
    <row r="364" spans="1:309" ht="18" thickBot="1" x14ac:dyDescent="0.35">
      <c r="A364" s="3"/>
      <c r="B364" s="4"/>
      <c r="C364" s="4"/>
      <c r="D364" s="4"/>
      <c r="E364" s="4"/>
      <c r="F364" s="5"/>
    </row>
    <row r="365" spans="1:309" x14ac:dyDescent="0.3">
      <c r="A365" s="12" t="s">
        <v>17</v>
      </c>
      <c r="B365" s="142" t="s">
        <v>29</v>
      </c>
      <c r="C365" s="143"/>
      <c r="D365" s="143"/>
      <c r="E365" s="143"/>
      <c r="F365" s="144"/>
    </row>
    <row r="366" spans="1:309" ht="18" thickBot="1" x14ac:dyDescent="0.35">
      <c r="A366" s="13">
        <v>1015</v>
      </c>
      <c r="B366" s="145" t="s">
        <v>231</v>
      </c>
      <c r="C366" s="146"/>
      <c r="D366" s="146"/>
      <c r="E366" s="146"/>
      <c r="F366" s="147"/>
    </row>
    <row r="367" spans="1:309" x14ac:dyDescent="0.3">
      <c r="A367" s="14"/>
      <c r="B367" s="130"/>
      <c r="C367" s="131"/>
      <c r="D367" s="131"/>
      <c r="E367" s="131"/>
      <c r="F367" s="132"/>
    </row>
    <row r="368" spans="1:309" ht="18" thickBot="1" x14ac:dyDescent="0.35">
      <c r="A368" s="15" t="s">
        <v>30</v>
      </c>
      <c r="B368" s="133"/>
      <c r="C368" s="134"/>
      <c r="D368" s="134"/>
      <c r="E368" s="134"/>
      <c r="F368" s="135"/>
    </row>
    <row r="369" spans="1:309" x14ac:dyDescent="0.3">
      <c r="A369" s="22"/>
      <c r="B369" s="131"/>
      <c r="C369" s="131"/>
      <c r="D369" s="131"/>
      <c r="E369" s="131"/>
      <c r="F369" s="132"/>
    </row>
    <row r="370" spans="1:309" ht="54" customHeight="1" x14ac:dyDescent="0.3">
      <c r="A370" s="23" t="s">
        <v>31</v>
      </c>
      <c r="B370" s="17">
        <v>1015</v>
      </c>
      <c r="C370" s="136" t="s">
        <v>171</v>
      </c>
      <c r="D370" s="137"/>
      <c r="E370" s="137"/>
      <c r="F370" s="138"/>
    </row>
    <row r="371" spans="1:309" ht="17.25" customHeight="1" x14ac:dyDescent="0.3">
      <c r="A371" s="23" t="s">
        <v>18</v>
      </c>
      <c r="B371" s="18">
        <v>12001</v>
      </c>
      <c r="C371" s="153" t="s">
        <v>1</v>
      </c>
      <c r="D371" s="153" t="s">
        <v>19</v>
      </c>
      <c r="E371" s="153" t="s">
        <v>3</v>
      </c>
      <c r="F371" s="156" t="s">
        <v>4</v>
      </c>
    </row>
    <row r="372" spans="1:309" ht="51.75" x14ac:dyDescent="0.3">
      <c r="A372" s="24" t="s">
        <v>20</v>
      </c>
      <c r="B372" s="19" t="s">
        <v>13</v>
      </c>
      <c r="C372" s="154"/>
      <c r="D372" s="154"/>
      <c r="E372" s="154"/>
      <c r="F372" s="157"/>
    </row>
    <row r="373" spans="1:309" ht="86.25" x14ac:dyDescent="0.3">
      <c r="A373" s="24" t="s">
        <v>21</v>
      </c>
      <c r="B373" s="20" t="s">
        <v>22</v>
      </c>
      <c r="C373" s="154"/>
      <c r="D373" s="154"/>
      <c r="E373" s="154"/>
      <c r="F373" s="157"/>
    </row>
    <row r="374" spans="1:309" x14ac:dyDescent="0.3">
      <c r="A374" s="24" t="s">
        <v>23</v>
      </c>
      <c r="B374" s="21" t="s">
        <v>24</v>
      </c>
      <c r="C374" s="154"/>
      <c r="D374" s="154"/>
      <c r="E374" s="154"/>
      <c r="F374" s="157"/>
    </row>
    <row r="375" spans="1:309" ht="51.75" x14ac:dyDescent="0.3">
      <c r="A375" s="24" t="s">
        <v>34</v>
      </c>
      <c r="B375" s="21" t="s">
        <v>125</v>
      </c>
      <c r="C375" s="154"/>
      <c r="D375" s="154"/>
      <c r="E375" s="154"/>
      <c r="F375" s="157"/>
    </row>
    <row r="376" spans="1:309" ht="51.75" x14ac:dyDescent="0.3">
      <c r="A376" s="24" t="s">
        <v>25</v>
      </c>
      <c r="B376" s="19" t="s">
        <v>32</v>
      </c>
      <c r="C376" s="154"/>
      <c r="D376" s="154"/>
      <c r="E376" s="154"/>
      <c r="F376" s="157"/>
    </row>
    <row r="377" spans="1:309" x14ac:dyDescent="0.3">
      <c r="A377" s="23"/>
      <c r="B377" s="16" t="s">
        <v>26</v>
      </c>
      <c r="C377" s="155"/>
      <c r="D377" s="155"/>
      <c r="E377" s="155"/>
      <c r="F377" s="158"/>
    </row>
    <row r="378" spans="1:309" ht="17.25" customHeight="1" x14ac:dyDescent="0.3">
      <c r="A378" s="151" t="s">
        <v>33</v>
      </c>
      <c r="B378" s="152"/>
      <c r="C378" s="32">
        <v>92</v>
      </c>
      <c r="D378" s="32">
        <v>105</v>
      </c>
      <c r="E378" s="32">
        <v>115</v>
      </c>
      <c r="F378" s="33">
        <v>125</v>
      </c>
    </row>
    <row r="379" spans="1:309" s="25" customFormat="1" ht="18" thickBot="1" x14ac:dyDescent="0.35">
      <c r="A379" s="50" t="s">
        <v>27</v>
      </c>
      <c r="B379" s="51"/>
      <c r="C379" s="108">
        <v>1104</v>
      </c>
      <c r="D379" s="108">
        <v>3546</v>
      </c>
      <c r="E379" s="108">
        <v>5616</v>
      </c>
      <c r="F379" s="109">
        <v>7866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</row>
    <row r="381" spans="1:309" ht="17.25" customHeight="1" x14ac:dyDescent="0.3">
      <c r="E381" s="129" t="s">
        <v>185</v>
      </c>
      <c r="F381" s="129"/>
    </row>
    <row r="382" spans="1:309" ht="18" thickBot="1" x14ac:dyDescent="0.35">
      <c r="D382" s="9"/>
      <c r="E382" s="9"/>
      <c r="F382" s="2"/>
    </row>
    <row r="383" spans="1:309" ht="37.5" customHeight="1" thickBot="1" x14ac:dyDescent="0.35">
      <c r="A383" s="159" t="s">
        <v>54</v>
      </c>
      <c r="B383" s="160"/>
      <c r="C383" s="160"/>
      <c r="D383" s="160"/>
      <c r="E383" s="160"/>
      <c r="F383" s="161"/>
    </row>
    <row r="384" spans="1:309" ht="18" thickBot="1" x14ac:dyDescent="0.35">
      <c r="A384" s="42"/>
      <c r="B384" s="43"/>
      <c r="C384" s="43"/>
      <c r="D384" s="43"/>
      <c r="E384" s="43"/>
      <c r="F384" s="44"/>
    </row>
    <row r="385" spans="1:309" x14ac:dyDescent="0.3">
      <c r="A385" s="45" t="s">
        <v>17</v>
      </c>
      <c r="B385" s="162" t="s">
        <v>29</v>
      </c>
      <c r="C385" s="163"/>
      <c r="D385" s="163"/>
      <c r="E385" s="163"/>
      <c r="F385" s="164"/>
    </row>
    <row r="386" spans="1:309" ht="18" thickBot="1" x14ac:dyDescent="0.35">
      <c r="A386" s="46">
        <v>1015</v>
      </c>
      <c r="B386" s="165" t="s">
        <v>231</v>
      </c>
      <c r="C386" s="166"/>
      <c r="D386" s="166"/>
      <c r="E386" s="166"/>
      <c r="F386" s="167"/>
    </row>
    <row r="387" spans="1:309" x14ac:dyDescent="0.3">
      <c r="A387" s="47"/>
      <c r="B387" s="168"/>
      <c r="C387" s="169"/>
      <c r="D387" s="169"/>
      <c r="E387" s="169"/>
      <c r="F387" s="170"/>
    </row>
    <row r="388" spans="1:309" ht="18" thickBot="1" x14ac:dyDescent="0.35">
      <c r="A388" s="48" t="s">
        <v>30</v>
      </c>
      <c r="B388" s="148"/>
      <c r="C388" s="149"/>
      <c r="D388" s="149"/>
      <c r="E388" s="149"/>
      <c r="F388" s="150"/>
    </row>
    <row r="389" spans="1:309" x14ac:dyDescent="0.3">
      <c r="A389" s="49"/>
      <c r="B389" s="169"/>
      <c r="C389" s="169"/>
      <c r="D389" s="169"/>
      <c r="E389" s="169"/>
      <c r="F389" s="170"/>
    </row>
    <row r="390" spans="1:309" ht="62.25" customHeight="1" x14ac:dyDescent="0.3">
      <c r="A390" s="23" t="s">
        <v>31</v>
      </c>
      <c r="B390" s="17">
        <v>1015</v>
      </c>
      <c r="C390" s="136" t="s">
        <v>171</v>
      </c>
      <c r="D390" s="137"/>
      <c r="E390" s="137"/>
      <c r="F390" s="138"/>
    </row>
    <row r="391" spans="1:309" ht="17.25" customHeight="1" x14ac:dyDescent="0.3">
      <c r="A391" s="23" t="s">
        <v>18</v>
      </c>
      <c r="B391" s="18">
        <v>12001</v>
      </c>
      <c r="C391" s="153" t="s">
        <v>1</v>
      </c>
      <c r="D391" s="153" t="s">
        <v>19</v>
      </c>
      <c r="E391" s="153" t="s">
        <v>3</v>
      </c>
      <c r="F391" s="156" t="s">
        <v>4</v>
      </c>
    </row>
    <row r="392" spans="1:309" ht="51.75" x14ac:dyDescent="0.3">
      <c r="A392" s="24" t="s">
        <v>20</v>
      </c>
      <c r="B392" s="19" t="s">
        <v>13</v>
      </c>
      <c r="C392" s="154"/>
      <c r="D392" s="154"/>
      <c r="E392" s="154"/>
      <c r="F392" s="157"/>
    </row>
    <row r="393" spans="1:309" ht="86.25" x14ac:dyDescent="0.3">
      <c r="A393" s="24" t="s">
        <v>21</v>
      </c>
      <c r="B393" s="20" t="s">
        <v>22</v>
      </c>
      <c r="C393" s="154"/>
      <c r="D393" s="154"/>
      <c r="E393" s="154"/>
      <c r="F393" s="157"/>
    </row>
    <row r="394" spans="1:309" x14ac:dyDescent="0.3">
      <c r="A394" s="24" t="s">
        <v>23</v>
      </c>
      <c r="B394" s="21" t="s">
        <v>24</v>
      </c>
      <c r="C394" s="154"/>
      <c r="D394" s="154"/>
      <c r="E394" s="154"/>
      <c r="F394" s="157"/>
    </row>
    <row r="395" spans="1:309" ht="51.75" x14ac:dyDescent="0.3">
      <c r="A395" s="24" t="s">
        <v>34</v>
      </c>
      <c r="B395" s="21" t="s">
        <v>126</v>
      </c>
      <c r="C395" s="154"/>
      <c r="D395" s="154"/>
      <c r="E395" s="154"/>
      <c r="F395" s="157"/>
    </row>
    <row r="396" spans="1:309" ht="51.75" x14ac:dyDescent="0.3">
      <c r="A396" s="24" t="s">
        <v>25</v>
      </c>
      <c r="B396" s="19" t="s">
        <v>32</v>
      </c>
      <c r="C396" s="154"/>
      <c r="D396" s="154"/>
      <c r="E396" s="154"/>
      <c r="F396" s="157"/>
    </row>
    <row r="397" spans="1:309" x14ac:dyDescent="0.3">
      <c r="A397" s="23"/>
      <c r="B397" s="16" t="s">
        <v>26</v>
      </c>
      <c r="C397" s="155"/>
      <c r="D397" s="155"/>
      <c r="E397" s="155"/>
      <c r="F397" s="158"/>
    </row>
    <row r="398" spans="1:309" ht="17.25" customHeight="1" x14ac:dyDescent="0.3">
      <c r="A398" s="151" t="s">
        <v>33</v>
      </c>
      <c r="B398" s="152"/>
      <c r="C398" s="32">
        <v>454</v>
      </c>
      <c r="D398" s="32">
        <v>454</v>
      </c>
      <c r="E398" s="32">
        <v>517</v>
      </c>
      <c r="F398" s="33">
        <v>517</v>
      </c>
    </row>
    <row r="399" spans="1:309" s="25" customFormat="1" ht="18" thickBot="1" x14ac:dyDescent="0.35">
      <c r="A399" s="50" t="s">
        <v>27</v>
      </c>
      <c r="B399" s="51"/>
      <c r="C399" s="108">
        <v>5448</v>
      </c>
      <c r="D399" s="108">
        <v>16344</v>
      </c>
      <c r="E399" s="108">
        <v>25650</v>
      </c>
      <c r="F399" s="109">
        <v>34956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</row>
    <row r="401" spans="1:6" ht="17.25" customHeight="1" x14ac:dyDescent="0.3">
      <c r="E401" s="129" t="s">
        <v>186</v>
      </c>
      <c r="F401" s="129"/>
    </row>
    <row r="402" spans="1:6" ht="18" thickBot="1" x14ac:dyDescent="0.35">
      <c r="D402" s="9"/>
      <c r="E402" s="9"/>
      <c r="F402" s="2"/>
    </row>
    <row r="403" spans="1:6" ht="50.25" customHeight="1" thickBot="1" x14ac:dyDescent="0.35">
      <c r="A403" s="159" t="s">
        <v>55</v>
      </c>
      <c r="B403" s="160"/>
      <c r="C403" s="160"/>
      <c r="D403" s="160"/>
      <c r="E403" s="160"/>
      <c r="F403" s="161"/>
    </row>
    <row r="404" spans="1:6" ht="18" thickBot="1" x14ac:dyDescent="0.35">
      <c r="A404" s="42"/>
      <c r="B404" s="43"/>
      <c r="C404" s="43"/>
      <c r="D404" s="43"/>
      <c r="E404" s="43"/>
      <c r="F404" s="44"/>
    </row>
    <row r="405" spans="1:6" x14ac:dyDescent="0.3">
      <c r="A405" s="45" t="s">
        <v>17</v>
      </c>
      <c r="B405" s="162" t="s">
        <v>29</v>
      </c>
      <c r="C405" s="163"/>
      <c r="D405" s="163"/>
      <c r="E405" s="163"/>
      <c r="F405" s="164"/>
    </row>
    <row r="406" spans="1:6" ht="18" thickBot="1" x14ac:dyDescent="0.35">
      <c r="A406" s="46">
        <v>1015</v>
      </c>
      <c r="B406" s="165" t="s">
        <v>231</v>
      </c>
      <c r="C406" s="166"/>
      <c r="D406" s="166"/>
      <c r="E406" s="166"/>
      <c r="F406" s="167"/>
    </row>
    <row r="407" spans="1:6" x14ac:dyDescent="0.3">
      <c r="A407" s="47"/>
      <c r="B407" s="168"/>
      <c r="C407" s="169"/>
      <c r="D407" s="169"/>
      <c r="E407" s="169"/>
      <c r="F407" s="170"/>
    </row>
    <row r="408" spans="1:6" ht="18" thickBot="1" x14ac:dyDescent="0.35">
      <c r="A408" s="48" t="s">
        <v>30</v>
      </c>
      <c r="B408" s="148"/>
      <c r="C408" s="149"/>
      <c r="D408" s="149"/>
      <c r="E408" s="149"/>
      <c r="F408" s="150"/>
    </row>
    <row r="409" spans="1:6" x14ac:dyDescent="0.3">
      <c r="A409" s="49"/>
      <c r="B409" s="169"/>
      <c r="C409" s="169"/>
      <c r="D409" s="169"/>
      <c r="E409" s="169"/>
      <c r="F409" s="170"/>
    </row>
    <row r="410" spans="1:6" ht="52.5" customHeight="1" x14ac:dyDescent="0.3">
      <c r="A410" s="23" t="s">
        <v>31</v>
      </c>
      <c r="B410" s="17">
        <v>1015</v>
      </c>
      <c r="C410" s="136" t="s">
        <v>171</v>
      </c>
      <c r="D410" s="137"/>
      <c r="E410" s="137"/>
      <c r="F410" s="138"/>
    </row>
    <row r="411" spans="1:6" ht="17.25" customHeight="1" x14ac:dyDescent="0.3">
      <c r="A411" s="23" t="s">
        <v>18</v>
      </c>
      <c r="B411" s="18">
        <v>12001</v>
      </c>
      <c r="C411" s="153" t="s">
        <v>1</v>
      </c>
      <c r="D411" s="153" t="s">
        <v>19</v>
      </c>
      <c r="E411" s="153" t="s">
        <v>3</v>
      </c>
      <c r="F411" s="156" t="s">
        <v>4</v>
      </c>
    </row>
    <row r="412" spans="1:6" ht="51.75" x14ac:dyDescent="0.3">
      <c r="A412" s="24" t="s">
        <v>20</v>
      </c>
      <c r="B412" s="19" t="s">
        <v>13</v>
      </c>
      <c r="C412" s="154"/>
      <c r="D412" s="154"/>
      <c r="E412" s="154"/>
      <c r="F412" s="157"/>
    </row>
    <row r="413" spans="1:6" ht="86.25" x14ac:dyDescent="0.3">
      <c r="A413" s="24" t="s">
        <v>21</v>
      </c>
      <c r="B413" s="20" t="s">
        <v>22</v>
      </c>
      <c r="C413" s="154"/>
      <c r="D413" s="154"/>
      <c r="E413" s="154"/>
      <c r="F413" s="157"/>
    </row>
    <row r="414" spans="1:6" x14ac:dyDescent="0.3">
      <c r="A414" s="24" t="s">
        <v>23</v>
      </c>
      <c r="B414" s="21" t="s">
        <v>24</v>
      </c>
      <c r="C414" s="154"/>
      <c r="D414" s="154"/>
      <c r="E414" s="154"/>
      <c r="F414" s="157"/>
    </row>
    <row r="415" spans="1:6" ht="51.75" x14ac:dyDescent="0.3">
      <c r="A415" s="24" t="s">
        <v>34</v>
      </c>
      <c r="B415" s="21" t="s">
        <v>163</v>
      </c>
      <c r="C415" s="154"/>
      <c r="D415" s="154"/>
      <c r="E415" s="154"/>
      <c r="F415" s="157"/>
    </row>
    <row r="416" spans="1:6" ht="51.75" x14ac:dyDescent="0.3">
      <c r="A416" s="24" t="s">
        <v>25</v>
      </c>
      <c r="B416" s="19" t="s">
        <v>32</v>
      </c>
      <c r="C416" s="154"/>
      <c r="D416" s="154"/>
      <c r="E416" s="154"/>
      <c r="F416" s="157"/>
    </row>
    <row r="417" spans="1:309" x14ac:dyDescent="0.3">
      <c r="A417" s="23"/>
      <c r="B417" s="16" t="s">
        <v>26</v>
      </c>
      <c r="C417" s="155"/>
      <c r="D417" s="155"/>
      <c r="E417" s="155"/>
      <c r="F417" s="158"/>
    </row>
    <row r="418" spans="1:309" ht="17.25" customHeight="1" x14ac:dyDescent="0.3">
      <c r="A418" s="151" t="s">
        <v>33</v>
      </c>
      <c r="B418" s="152"/>
      <c r="C418" s="32">
        <v>70</v>
      </c>
      <c r="D418" s="32">
        <v>76</v>
      </c>
      <c r="E418" s="32">
        <v>77</v>
      </c>
      <c r="F418" s="33">
        <v>77</v>
      </c>
    </row>
    <row r="419" spans="1:309" s="25" customFormat="1" ht="18" thickBot="1" x14ac:dyDescent="0.35">
      <c r="A419" s="50" t="s">
        <v>27</v>
      </c>
      <c r="B419" s="51"/>
      <c r="C419" s="108">
        <v>840</v>
      </c>
      <c r="D419" s="108">
        <v>2574</v>
      </c>
      <c r="E419" s="108">
        <v>3924</v>
      </c>
      <c r="F419" s="109">
        <v>5274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</row>
    <row r="420" spans="1:309" x14ac:dyDescent="0.3">
      <c r="A420" s="61"/>
      <c r="B420" s="62"/>
      <c r="C420" s="62"/>
      <c r="D420" s="62"/>
    </row>
    <row r="421" spans="1:309" ht="17.25" customHeight="1" x14ac:dyDescent="0.3">
      <c r="A421" s="61"/>
      <c r="B421" s="62"/>
      <c r="C421" s="62"/>
      <c r="D421" s="62"/>
      <c r="E421" s="129" t="s">
        <v>187</v>
      </c>
      <c r="F421" s="129"/>
    </row>
    <row r="422" spans="1:309" ht="18" thickBot="1" x14ac:dyDescent="0.35">
      <c r="A422" s="61"/>
      <c r="B422" s="62"/>
      <c r="C422" s="62"/>
      <c r="D422" s="84"/>
    </row>
    <row r="423" spans="1:309" ht="36" customHeight="1" thickBot="1" x14ac:dyDescent="0.35">
      <c r="A423" s="159" t="s">
        <v>56</v>
      </c>
      <c r="B423" s="160"/>
      <c r="C423" s="160"/>
      <c r="D423" s="160"/>
      <c r="E423" s="160"/>
      <c r="F423" s="161"/>
    </row>
    <row r="424" spans="1:309" ht="18" thickBot="1" x14ac:dyDescent="0.35">
      <c r="A424" s="42"/>
      <c r="B424" s="43"/>
      <c r="C424" s="43"/>
      <c r="D424" s="43"/>
      <c r="E424" s="43"/>
      <c r="F424" s="44"/>
    </row>
    <row r="425" spans="1:309" x14ac:dyDescent="0.3">
      <c r="A425" s="45" t="s">
        <v>17</v>
      </c>
      <c r="B425" s="162" t="s">
        <v>29</v>
      </c>
      <c r="C425" s="163"/>
      <c r="D425" s="163"/>
      <c r="E425" s="163"/>
      <c r="F425" s="164"/>
    </row>
    <row r="426" spans="1:309" ht="18" thickBot="1" x14ac:dyDescent="0.35">
      <c r="A426" s="46">
        <v>1015</v>
      </c>
      <c r="B426" s="165" t="s">
        <v>231</v>
      </c>
      <c r="C426" s="166"/>
      <c r="D426" s="166"/>
      <c r="E426" s="166"/>
      <c r="F426" s="167"/>
    </row>
    <row r="427" spans="1:309" x14ac:dyDescent="0.3">
      <c r="A427" s="47"/>
      <c r="B427" s="168"/>
      <c r="C427" s="169"/>
      <c r="D427" s="169"/>
      <c r="E427" s="169"/>
      <c r="F427" s="170"/>
    </row>
    <row r="428" spans="1:309" ht="18" thickBot="1" x14ac:dyDescent="0.35">
      <c r="A428" s="48" t="s">
        <v>30</v>
      </c>
      <c r="B428" s="148"/>
      <c r="C428" s="149"/>
      <c r="D428" s="149"/>
      <c r="E428" s="149"/>
      <c r="F428" s="150"/>
    </row>
    <row r="429" spans="1:309" x14ac:dyDescent="0.3">
      <c r="A429" s="49"/>
      <c r="B429" s="169"/>
      <c r="C429" s="169"/>
      <c r="D429" s="169"/>
      <c r="E429" s="169"/>
      <c r="F429" s="170"/>
    </row>
    <row r="430" spans="1:309" ht="53.25" customHeight="1" x14ac:dyDescent="0.3">
      <c r="A430" s="23" t="s">
        <v>31</v>
      </c>
      <c r="B430" s="17">
        <v>1015</v>
      </c>
      <c r="C430" s="136" t="s">
        <v>171</v>
      </c>
      <c r="D430" s="137"/>
      <c r="E430" s="137"/>
      <c r="F430" s="138"/>
    </row>
    <row r="431" spans="1:309" ht="17.25" customHeight="1" x14ac:dyDescent="0.3">
      <c r="A431" s="23" t="s">
        <v>18</v>
      </c>
      <c r="B431" s="18">
        <v>12001</v>
      </c>
      <c r="C431" s="153" t="s">
        <v>1</v>
      </c>
      <c r="D431" s="153" t="s">
        <v>19</v>
      </c>
      <c r="E431" s="153" t="s">
        <v>3</v>
      </c>
      <c r="F431" s="156" t="s">
        <v>4</v>
      </c>
    </row>
    <row r="432" spans="1:309" ht="51.75" x14ac:dyDescent="0.3">
      <c r="A432" s="24" t="s">
        <v>20</v>
      </c>
      <c r="B432" s="19" t="s">
        <v>13</v>
      </c>
      <c r="C432" s="154"/>
      <c r="D432" s="154"/>
      <c r="E432" s="154"/>
      <c r="F432" s="157"/>
    </row>
    <row r="433" spans="1:309" ht="86.25" x14ac:dyDescent="0.3">
      <c r="A433" s="24" t="s">
        <v>21</v>
      </c>
      <c r="B433" s="20" t="s">
        <v>22</v>
      </c>
      <c r="C433" s="154"/>
      <c r="D433" s="154"/>
      <c r="E433" s="154"/>
      <c r="F433" s="157"/>
    </row>
    <row r="434" spans="1:309" x14ac:dyDescent="0.3">
      <c r="A434" s="24" t="s">
        <v>23</v>
      </c>
      <c r="B434" s="21" t="s">
        <v>24</v>
      </c>
      <c r="C434" s="154"/>
      <c r="D434" s="154"/>
      <c r="E434" s="154"/>
      <c r="F434" s="157"/>
    </row>
    <row r="435" spans="1:309" ht="51.75" x14ac:dyDescent="0.3">
      <c r="A435" s="24" t="s">
        <v>34</v>
      </c>
      <c r="B435" s="21" t="s">
        <v>128</v>
      </c>
      <c r="C435" s="154"/>
      <c r="D435" s="154"/>
      <c r="E435" s="154"/>
      <c r="F435" s="157"/>
    </row>
    <row r="436" spans="1:309" ht="51.75" x14ac:dyDescent="0.3">
      <c r="A436" s="24" t="s">
        <v>25</v>
      </c>
      <c r="B436" s="19" t="s">
        <v>32</v>
      </c>
      <c r="C436" s="154"/>
      <c r="D436" s="154"/>
      <c r="E436" s="154"/>
      <c r="F436" s="157"/>
    </row>
    <row r="437" spans="1:309" x14ac:dyDescent="0.3">
      <c r="A437" s="23"/>
      <c r="B437" s="16" t="s">
        <v>26</v>
      </c>
      <c r="C437" s="155"/>
      <c r="D437" s="155"/>
      <c r="E437" s="155"/>
      <c r="F437" s="158"/>
    </row>
    <row r="438" spans="1:309" ht="17.25" customHeight="1" x14ac:dyDescent="0.3">
      <c r="A438" s="151" t="s">
        <v>33</v>
      </c>
      <c r="B438" s="152"/>
      <c r="C438" s="32">
        <v>187</v>
      </c>
      <c r="D438" s="32">
        <v>196</v>
      </c>
      <c r="E438" s="32">
        <v>196</v>
      </c>
      <c r="F438" s="33">
        <v>196</v>
      </c>
    </row>
    <row r="439" spans="1:309" s="25" customFormat="1" ht="18" thickBot="1" x14ac:dyDescent="0.35">
      <c r="A439" s="50" t="s">
        <v>27</v>
      </c>
      <c r="B439" s="51"/>
      <c r="C439" s="108">
        <v>2244</v>
      </c>
      <c r="D439" s="108">
        <v>6894</v>
      </c>
      <c r="E439" s="108">
        <v>10422</v>
      </c>
      <c r="F439" s="109">
        <v>13950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  <c r="KJ439" s="1"/>
      <c r="KK439" s="1"/>
      <c r="KL439" s="1"/>
      <c r="KM439" s="1"/>
      <c r="KN439" s="1"/>
      <c r="KO439" s="1"/>
      <c r="KP439" s="1"/>
      <c r="KQ439" s="1"/>
      <c r="KR439" s="1"/>
      <c r="KS439" s="1"/>
      <c r="KT439" s="1"/>
      <c r="KU439" s="1"/>
      <c r="KV439" s="1"/>
      <c r="KW439" s="1"/>
    </row>
    <row r="441" spans="1:309" ht="17.25" customHeight="1" x14ac:dyDescent="0.3">
      <c r="E441" s="129" t="s">
        <v>188</v>
      </c>
      <c r="F441" s="129"/>
    </row>
    <row r="442" spans="1:309" ht="18" thickBot="1" x14ac:dyDescent="0.35">
      <c r="D442" s="9"/>
      <c r="E442" s="9"/>
      <c r="F442" s="2"/>
    </row>
    <row r="443" spans="1:309" ht="36.75" customHeight="1" thickBot="1" x14ac:dyDescent="0.35">
      <c r="A443" s="159" t="s">
        <v>58</v>
      </c>
      <c r="B443" s="160"/>
      <c r="C443" s="160"/>
      <c r="D443" s="160"/>
      <c r="E443" s="160"/>
      <c r="F443" s="161"/>
    </row>
    <row r="444" spans="1:309" ht="18" thickBot="1" x14ac:dyDescent="0.35">
      <c r="A444" s="42"/>
      <c r="B444" s="43"/>
      <c r="C444" s="43"/>
      <c r="D444" s="43"/>
      <c r="E444" s="43"/>
      <c r="F444" s="44"/>
    </row>
    <row r="445" spans="1:309" x14ac:dyDescent="0.3">
      <c r="A445" s="45" t="s">
        <v>17</v>
      </c>
      <c r="B445" s="162" t="s">
        <v>29</v>
      </c>
      <c r="C445" s="163"/>
      <c r="D445" s="163"/>
      <c r="E445" s="163"/>
      <c r="F445" s="164"/>
    </row>
    <row r="446" spans="1:309" ht="18" thickBot="1" x14ac:dyDescent="0.35">
      <c r="A446" s="46">
        <v>1015</v>
      </c>
      <c r="B446" s="165" t="s">
        <v>231</v>
      </c>
      <c r="C446" s="166"/>
      <c r="D446" s="166"/>
      <c r="E446" s="166"/>
      <c r="F446" s="167"/>
    </row>
    <row r="447" spans="1:309" x14ac:dyDescent="0.3">
      <c r="A447" s="47"/>
      <c r="B447" s="168"/>
      <c r="C447" s="169"/>
      <c r="D447" s="169"/>
      <c r="E447" s="169"/>
      <c r="F447" s="170"/>
    </row>
    <row r="448" spans="1:309" ht="18" thickBot="1" x14ac:dyDescent="0.35">
      <c r="A448" s="48" t="s">
        <v>30</v>
      </c>
      <c r="B448" s="148"/>
      <c r="C448" s="149"/>
      <c r="D448" s="149"/>
      <c r="E448" s="149"/>
      <c r="F448" s="150"/>
    </row>
    <row r="449" spans="1:309" x14ac:dyDescent="0.3">
      <c r="A449" s="49"/>
      <c r="B449" s="169"/>
      <c r="C449" s="169"/>
      <c r="D449" s="169"/>
      <c r="E449" s="169"/>
      <c r="F449" s="170"/>
    </row>
    <row r="450" spans="1:309" ht="54" customHeight="1" x14ac:dyDescent="0.3">
      <c r="A450" s="23" t="s">
        <v>31</v>
      </c>
      <c r="B450" s="17">
        <v>1015</v>
      </c>
      <c r="C450" s="136" t="s">
        <v>171</v>
      </c>
      <c r="D450" s="137"/>
      <c r="E450" s="137"/>
      <c r="F450" s="138"/>
    </row>
    <row r="451" spans="1:309" ht="17.25" customHeight="1" x14ac:dyDescent="0.3">
      <c r="A451" s="23" t="s">
        <v>18</v>
      </c>
      <c r="B451" s="18">
        <v>12001</v>
      </c>
      <c r="C451" s="153" t="s">
        <v>1</v>
      </c>
      <c r="D451" s="153" t="s">
        <v>19</v>
      </c>
      <c r="E451" s="153" t="s">
        <v>3</v>
      </c>
      <c r="F451" s="156" t="s">
        <v>4</v>
      </c>
    </row>
    <row r="452" spans="1:309" ht="51.75" x14ac:dyDescent="0.3">
      <c r="A452" s="24" t="s">
        <v>20</v>
      </c>
      <c r="B452" s="19" t="s">
        <v>13</v>
      </c>
      <c r="C452" s="154"/>
      <c r="D452" s="154"/>
      <c r="E452" s="154"/>
      <c r="F452" s="157"/>
    </row>
    <row r="453" spans="1:309" ht="86.25" x14ac:dyDescent="0.3">
      <c r="A453" s="24" t="s">
        <v>21</v>
      </c>
      <c r="B453" s="20" t="s">
        <v>22</v>
      </c>
      <c r="C453" s="154"/>
      <c r="D453" s="154"/>
      <c r="E453" s="154"/>
      <c r="F453" s="157"/>
    </row>
    <row r="454" spans="1:309" x14ac:dyDescent="0.3">
      <c r="A454" s="24" t="s">
        <v>23</v>
      </c>
      <c r="B454" s="21" t="s">
        <v>24</v>
      </c>
      <c r="C454" s="154"/>
      <c r="D454" s="154"/>
      <c r="E454" s="154"/>
      <c r="F454" s="157"/>
    </row>
    <row r="455" spans="1:309" ht="51.75" x14ac:dyDescent="0.3">
      <c r="A455" s="24" t="s">
        <v>34</v>
      </c>
      <c r="B455" s="21" t="s">
        <v>129</v>
      </c>
      <c r="C455" s="154"/>
      <c r="D455" s="154"/>
      <c r="E455" s="154"/>
      <c r="F455" s="157"/>
    </row>
    <row r="456" spans="1:309" ht="51.75" x14ac:dyDescent="0.3">
      <c r="A456" s="24" t="s">
        <v>25</v>
      </c>
      <c r="B456" s="19" t="s">
        <v>32</v>
      </c>
      <c r="C456" s="154"/>
      <c r="D456" s="154"/>
      <c r="E456" s="154"/>
      <c r="F456" s="157"/>
    </row>
    <row r="457" spans="1:309" x14ac:dyDescent="0.3">
      <c r="A457" s="23"/>
      <c r="B457" s="16" t="s">
        <v>26</v>
      </c>
      <c r="C457" s="155"/>
      <c r="D457" s="155"/>
      <c r="E457" s="155"/>
      <c r="F457" s="158"/>
    </row>
    <row r="458" spans="1:309" ht="17.25" customHeight="1" x14ac:dyDescent="0.3">
      <c r="A458" s="151" t="s">
        <v>33</v>
      </c>
      <c r="B458" s="152"/>
      <c r="C458" s="32">
        <v>80</v>
      </c>
      <c r="D458" s="32">
        <v>88</v>
      </c>
      <c r="E458" s="32">
        <v>88</v>
      </c>
      <c r="F458" s="33">
        <v>88</v>
      </c>
    </row>
    <row r="459" spans="1:309" s="25" customFormat="1" ht="18" thickBot="1" x14ac:dyDescent="0.35">
      <c r="A459" s="50" t="s">
        <v>27</v>
      </c>
      <c r="B459" s="51"/>
      <c r="C459" s="108">
        <v>960</v>
      </c>
      <c r="D459" s="108">
        <v>3024</v>
      </c>
      <c r="E459" s="108">
        <v>4608</v>
      </c>
      <c r="F459" s="109">
        <v>6192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  <c r="KJ459" s="1"/>
      <c r="KK459" s="1"/>
      <c r="KL459" s="1"/>
      <c r="KM459" s="1"/>
      <c r="KN459" s="1"/>
      <c r="KO459" s="1"/>
      <c r="KP459" s="1"/>
      <c r="KQ459" s="1"/>
      <c r="KR459" s="1"/>
      <c r="KS459" s="1"/>
      <c r="KT459" s="1"/>
      <c r="KU459" s="1"/>
      <c r="KV459" s="1"/>
      <c r="KW459" s="1"/>
    </row>
    <row r="461" spans="1:309" ht="17.25" customHeight="1" x14ac:dyDescent="0.3">
      <c r="A461" s="38"/>
      <c r="B461" s="38"/>
      <c r="C461" s="38"/>
      <c r="D461" s="38"/>
      <c r="E461" s="129" t="s">
        <v>189</v>
      </c>
      <c r="F461" s="129"/>
    </row>
    <row r="462" spans="1:309" ht="18" thickBot="1" x14ac:dyDescent="0.35">
      <c r="A462" s="38"/>
      <c r="B462" s="38"/>
      <c r="C462" s="38"/>
      <c r="D462" s="83"/>
      <c r="E462" s="83"/>
      <c r="F462" s="41"/>
    </row>
    <row r="463" spans="1:309" ht="51.75" customHeight="1" thickBot="1" x14ac:dyDescent="0.35">
      <c r="A463" s="159" t="s">
        <v>57</v>
      </c>
      <c r="B463" s="160"/>
      <c r="C463" s="160"/>
      <c r="D463" s="160"/>
      <c r="E463" s="160"/>
      <c r="F463" s="161"/>
    </row>
    <row r="464" spans="1:309" ht="18" thickBot="1" x14ac:dyDescent="0.35">
      <c r="A464" s="42"/>
      <c r="B464" s="43"/>
      <c r="C464" s="43"/>
      <c r="D464" s="43"/>
      <c r="E464" s="43"/>
      <c r="F464" s="44"/>
    </row>
    <row r="465" spans="1:309" x14ac:dyDescent="0.3">
      <c r="A465" s="45" t="s">
        <v>17</v>
      </c>
      <c r="B465" s="162" t="s">
        <v>29</v>
      </c>
      <c r="C465" s="163"/>
      <c r="D465" s="163"/>
      <c r="E465" s="163"/>
      <c r="F465" s="164"/>
    </row>
    <row r="466" spans="1:309" ht="18" thickBot="1" x14ac:dyDescent="0.35">
      <c r="A466" s="46">
        <v>1015</v>
      </c>
      <c r="B466" s="165" t="s">
        <v>231</v>
      </c>
      <c r="C466" s="166"/>
      <c r="D466" s="166"/>
      <c r="E466" s="166"/>
      <c r="F466" s="167"/>
    </row>
    <row r="467" spans="1:309" x14ac:dyDescent="0.3">
      <c r="A467" s="47"/>
      <c r="B467" s="168"/>
      <c r="C467" s="169"/>
      <c r="D467" s="169"/>
      <c r="E467" s="169"/>
      <c r="F467" s="170"/>
    </row>
    <row r="468" spans="1:309" ht="18" thickBot="1" x14ac:dyDescent="0.35">
      <c r="A468" s="48" t="s">
        <v>30</v>
      </c>
      <c r="B468" s="148"/>
      <c r="C468" s="149"/>
      <c r="D468" s="149"/>
      <c r="E468" s="149"/>
      <c r="F468" s="150"/>
    </row>
    <row r="469" spans="1:309" x14ac:dyDescent="0.3">
      <c r="A469" s="49"/>
      <c r="B469" s="169"/>
      <c r="C469" s="169"/>
      <c r="D469" s="169"/>
      <c r="E469" s="169"/>
      <c r="F469" s="170"/>
    </row>
    <row r="470" spans="1:309" ht="54.75" customHeight="1" x14ac:dyDescent="0.3">
      <c r="A470" s="23" t="s">
        <v>31</v>
      </c>
      <c r="B470" s="17">
        <v>1015</v>
      </c>
      <c r="C470" s="136" t="s">
        <v>171</v>
      </c>
      <c r="D470" s="137"/>
      <c r="E470" s="137"/>
      <c r="F470" s="138"/>
    </row>
    <row r="471" spans="1:309" ht="17.25" customHeight="1" x14ac:dyDescent="0.3">
      <c r="A471" s="23" t="s">
        <v>18</v>
      </c>
      <c r="B471" s="18">
        <v>12001</v>
      </c>
      <c r="C471" s="153" t="s">
        <v>1</v>
      </c>
      <c r="D471" s="153" t="s">
        <v>19</v>
      </c>
      <c r="E471" s="153" t="s">
        <v>3</v>
      </c>
      <c r="F471" s="156" t="s">
        <v>4</v>
      </c>
    </row>
    <row r="472" spans="1:309" ht="51.75" x14ac:dyDescent="0.3">
      <c r="A472" s="24" t="s">
        <v>20</v>
      </c>
      <c r="B472" s="19" t="s">
        <v>13</v>
      </c>
      <c r="C472" s="154"/>
      <c r="D472" s="154"/>
      <c r="E472" s="154"/>
      <c r="F472" s="157"/>
    </row>
    <row r="473" spans="1:309" ht="86.25" x14ac:dyDescent="0.3">
      <c r="A473" s="24" t="s">
        <v>21</v>
      </c>
      <c r="B473" s="20" t="s">
        <v>22</v>
      </c>
      <c r="C473" s="154"/>
      <c r="D473" s="154"/>
      <c r="E473" s="154"/>
      <c r="F473" s="157"/>
    </row>
    <row r="474" spans="1:309" x14ac:dyDescent="0.3">
      <c r="A474" s="24" t="s">
        <v>23</v>
      </c>
      <c r="B474" s="21" t="s">
        <v>24</v>
      </c>
      <c r="C474" s="154"/>
      <c r="D474" s="154"/>
      <c r="E474" s="154"/>
      <c r="F474" s="157"/>
    </row>
    <row r="475" spans="1:309" ht="51.75" x14ac:dyDescent="0.3">
      <c r="A475" s="24" t="s">
        <v>34</v>
      </c>
      <c r="B475" s="21" t="s">
        <v>130</v>
      </c>
      <c r="C475" s="154"/>
      <c r="D475" s="154"/>
      <c r="E475" s="154"/>
      <c r="F475" s="157"/>
    </row>
    <row r="476" spans="1:309" ht="51.75" x14ac:dyDescent="0.3">
      <c r="A476" s="24" t="s">
        <v>25</v>
      </c>
      <c r="B476" s="19" t="s">
        <v>32</v>
      </c>
      <c r="C476" s="154"/>
      <c r="D476" s="154"/>
      <c r="E476" s="154"/>
      <c r="F476" s="157"/>
    </row>
    <row r="477" spans="1:309" x14ac:dyDescent="0.3">
      <c r="A477" s="23"/>
      <c r="B477" s="16" t="s">
        <v>26</v>
      </c>
      <c r="C477" s="155"/>
      <c r="D477" s="155"/>
      <c r="E477" s="155"/>
      <c r="F477" s="158"/>
    </row>
    <row r="478" spans="1:309" ht="17.25" customHeight="1" x14ac:dyDescent="0.3">
      <c r="A478" s="151" t="s">
        <v>33</v>
      </c>
      <c r="B478" s="152"/>
      <c r="C478" s="32">
        <v>623</v>
      </c>
      <c r="D478" s="32">
        <v>623</v>
      </c>
      <c r="E478" s="32">
        <v>623</v>
      </c>
      <c r="F478" s="33">
        <v>623</v>
      </c>
    </row>
    <row r="479" spans="1:309" s="25" customFormat="1" ht="18" thickBot="1" x14ac:dyDescent="0.35">
      <c r="A479" s="50" t="s">
        <v>27</v>
      </c>
      <c r="B479" s="51"/>
      <c r="C479" s="108">
        <v>7476</v>
      </c>
      <c r="D479" s="108">
        <v>18690</v>
      </c>
      <c r="E479" s="108">
        <v>29904</v>
      </c>
      <c r="F479" s="109">
        <v>44856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  <c r="KK479" s="1"/>
      <c r="KL479" s="1"/>
      <c r="KM479" s="1"/>
      <c r="KN479" s="1"/>
      <c r="KO479" s="1"/>
      <c r="KP479" s="1"/>
      <c r="KQ479" s="1"/>
      <c r="KR479" s="1"/>
      <c r="KS479" s="1"/>
      <c r="KT479" s="1"/>
      <c r="KU479" s="1"/>
      <c r="KV479" s="1"/>
      <c r="KW479" s="1"/>
    </row>
    <row r="480" spans="1:309" x14ac:dyDescent="0.3">
      <c r="A480" s="38"/>
      <c r="B480" s="38"/>
      <c r="C480" s="38"/>
      <c r="D480" s="38"/>
      <c r="E480" s="38"/>
      <c r="F480" s="38"/>
    </row>
    <row r="481" spans="1:6" ht="17.25" customHeight="1" x14ac:dyDescent="0.3">
      <c r="A481" s="38"/>
      <c r="B481" s="38"/>
      <c r="C481" s="38"/>
      <c r="D481" s="38"/>
      <c r="E481" s="129" t="s">
        <v>190</v>
      </c>
      <c r="F481" s="129"/>
    </row>
    <row r="482" spans="1:6" ht="18" thickBot="1" x14ac:dyDescent="0.35">
      <c r="A482" s="38"/>
      <c r="B482" s="38"/>
      <c r="C482" s="38"/>
      <c r="D482" s="83"/>
      <c r="E482" s="83"/>
      <c r="F482" s="41"/>
    </row>
    <row r="483" spans="1:6" ht="60" customHeight="1" thickBot="1" x14ac:dyDescent="0.35">
      <c r="A483" s="159" t="s">
        <v>59</v>
      </c>
      <c r="B483" s="160"/>
      <c r="C483" s="160"/>
      <c r="D483" s="160"/>
      <c r="E483" s="160"/>
      <c r="F483" s="161"/>
    </row>
    <row r="484" spans="1:6" ht="18" thickBot="1" x14ac:dyDescent="0.35">
      <c r="A484" s="42"/>
      <c r="B484" s="43"/>
      <c r="C484" s="43"/>
      <c r="D484" s="43"/>
      <c r="E484" s="43"/>
      <c r="F484" s="44"/>
    </row>
    <row r="485" spans="1:6" x14ac:dyDescent="0.3">
      <c r="A485" s="45" t="s">
        <v>17</v>
      </c>
      <c r="B485" s="162" t="s">
        <v>29</v>
      </c>
      <c r="C485" s="163"/>
      <c r="D485" s="163"/>
      <c r="E485" s="163"/>
      <c r="F485" s="164"/>
    </row>
    <row r="486" spans="1:6" ht="18" thickBot="1" x14ac:dyDescent="0.35">
      <c r="A486" s="46">
        <v>1015</v>
      </c>
      <c r="B486" s="165" t="s">
        <v>231</v>
      </c>
      <c r="C486" s="166"/>
      <c r="D486" s="166"/>
      <c r="E486" s="166"/>
      <c r="F486" s="167"/>
    </row>
    <row r="487" spans="1:6" x14ac:dyDescent="0.3">
      <c r="A487" s="47"/>
      <c r="B487" s="168"/>
      <c r="C487" s="169"/>
      <c r="D487" s="169"/>
      <c r="E487" s="169"/>
      <c r="F487" s="170"/>
    </row>
    <row r="488" spans="1:6" ht="18" thickBot="1" x14ac:dyDescent="0.35">
      <c r="A488" s="48" t="s">
        <v>30</v>
      </c>
      <c r="B488" s="148"/>
      <c r="C488" s="149"/>
      <c r="D488" s="149"/>
      <c r="E488" s="149"/>
      <c r="F488" s="150"/>
    </row>
    <row r="489" spans="1:6" x14ac:dyDescent="0.3">
      <c r="A489" s="49"/>
      <c r="B489" s="169"/>
      <c r="C489" s="169"/>
      <c r="D489" s="169"/>
      <c r="E489" s="169"/>
      <c r="F489" s="170"/>
    </row>
    <row r="490" spans="1:6" ht="49.5" customHeight="1" x14ac:dyDescent="0.3">
      <c r="A490" s="23" t="s">
        <v>31</v>
      </c>
      <c r="B490" s="17">
        <v>1015</v>
      </c>
      <c r="C490" s="136" t="s">
        <v>171</v>
      </c>
      <c r="D490" s="137"/>
      <c r="E490" s="137"/>
      <c r="F490" s="138"/>
    </row>
    <row r="491" spans="1:6" ht="17.25" customHeight="1" x14ac:dyDescent="0.3">
      <c r="A491" s="23" t="s">
        <v>18</v>
      </c>
      <c r="B491" s="18">
        <v>12001</v>
      </c>
      <c r="C491" s="153" t="s">
        <v>1</v>
      </c>
      <c r="D491" s="153" t="s">
        <v>19</v>
      </c>
      <c r="E491" s="153" t="s">
        <v>3</v>
      </c>
      <c r="F491" s="156" t="s">
        <v>4</v>
      </c>
    </row>
    <row r="492" spans="1:6" ht="51.75" x14ac:dyDescent="0.3">
      <c r="A492" s="24" t="s">
        <v>20</v>
      </c>
      <c r="B492" s="19" t="s">
        <v>13</v>
      </c>
      <c r="C492" s="154"/>
      <c r="D492" s="154"/>
      <c r="E492" s="154"/>
      <c r="F492" s="157"/>
    </row>
    <row r="493" spans="1:6" ht="86.25" x14ac:dyDescent="0.3">
      <c r="A493" s="24" t="s">
        <v>21</v>
      </c>
      <c r="B493" s="20" t="s">
        <v>22</v>
      </c>
      <c r="C493" s="154"/>
      <c r="D493" s="154"/>
      <c r="E493" s="154"/>
      <c r="F493" s="157"/>
    </row>
    <row r="494" spans="1:6" x14ac:dyDescent="0.3">
      <c r="A494" s="24" t="s">
        <v>23</v>
      </c>
      <c r="B494" s="21" t="s">
        <v>24</v>
      </c>
      <c r="C494" s="154"/>
      <c r="D494" s="154"/>
      <c r="E494" s="154"/>
      <c r="F494" s="157"/>
    </row>
    <row r="495" spans="1:6" ht="51.75" x14ac:dyDescent="0.3">
      <c r="A495" s="24" t="s">
        <v>34</v>
      </c>
      <c r="B495" s="21" t="s">
        <v>131</v>
      </c>
      <c r="C495" s="154"/>
      <c r="D495" s="154"/>
      <c r="E495" s="154"/>
      <c r="F495" s="157"/>
    </row>
    <row r="496" spans="1:6" ht="51.75" x14ac:dyDescent="0.3">
      <c r="A496" s="24" t="s">
        <v>25</v>
      </c>
      <c r="B496" s="19" t="s">
        <v>32</v>
      </c>
      <c r="C496" s="154"/>
      <c r="D496" s="154"/>
      <c r="E496" s="154"/>
      <c r="F496" s="157"/>
    </row>
    <row r="497" spans="1:309" x14ac:dyDescent="0.3">
      <c r="A497" s="23"/>
      <c r="B497" s="16" t="s">
        <v>26</v>
      </c>
      <c r="C497" s="155"/>
      <c r="D497" s="155"/>
      <c r="E497" s="155"/>
      <c r="F497" s="158"/>
    </row>
    <row r="498" spans="1:309" ht="17.25" customHeight="1" x14ac:dyDescent="0.3">
      <c r="A498" s="151" t="s">
        <v>33</v>
      </c>
      <c r="B498" s="152"/>
      <c r="C498" s="32">
        <v>310</v>
      </c>
      <c r="D498" s="32">
        <v>317</v>
      </c>
      <c r="E498" s="32">
        <v>335</v>
      </c>
      <c r="F498" s="33">
        <v>335</v>
      </c>
    </row>
    <row r="499" spans="1:309" s="25" customFormat="1" ht="18" thickBot="1" x14ac:dyDescent="0.35">
      <c r="A499" s="50" t="s">
        <v>27</v>
      </c>
      <c r="B499" s="51"/>
      <c r="C499" s="108">
        <v>3720</v>
      </c>
      <c r="D499" s="108">
        <v>9426</v>
      </c>
      <c r="E499" s="108">
        <v>15456</v>
      </c>
      <c r="F499" s="109">
        <v>23496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  <c r="KJ499" s="1"/>
      <c r="KK499" s="1"/>
      <c r="KL499" s="1"/>
      <c r="KM499" s="1"/>
      <c r="KN499" s="1"/>
      <c r="KO499" s="1"/>
      <c r="KP499" s="1"/>
      <c r="KQ499" s="1"/>
      <c r="KR499" s="1"/>
      <c r="KS499" s="1"/>
      <c r="KT499" s="1"/>
      <c r="KU499" s="1"/>
      <c r="KV499" s="1"/>
      <c r="KW499" s="1"/>
    </row>
    <row r="501" spans="1:309" ht="17.25" customHeight="1" x14ac:dyDescent="0.3">
      <c r="E501" s="129" t="s">
        <v>191</v>
      </c>
      <c r="F501" s="129"/>
    </row>
    <row r="502" spans="1:309" ht="18" thickBot="1" x14ac:dyDescent="0.35">
      <c r="D502" s="9"/>
      <c r="E502" s="9"/>
      <c r="F502" s="2"/>
    </row>
    <row r="503" spans="1:309" ht="38.25" customHeight="1" thickBot="1" x14ac:dyDescent="0.35">
      <c r="A503" s="159" t="s">
        <v>61</v>
      </c>
      <c r="B503" s="160"/>
      <c r="C503" s="160"/>
      <c r="D503" s="160"/>
      <c r="E503" s="160"/>
      <c r="F503" s="161"/>
    </row>
    <row r="504" spans="1:309" ht="18" thickBot="1" x14ac:dyDescent="0.35">
      <c r="A504" s="42"/>
      <c r="B504" s="43"/>
      <c r="C504" s="43"/>
      <c r="D504" s="43"/>
      <c r="E504" s="43"/>
      <c r="F504" s="44"/>
    </row>
    <row r="505" spans="1:309" x14ac:dyDescent="0.3">
      <c r="A505" s="45" t="s">
        <v>17</v>
      </c>
      <c r="B505" s="162" t="s">
        <v>29</v>
      </c>
      <c r="C505" s="163"/>
      <c r="D505" s="163"/>
      <c r="E505" s="163"/>
      <c r="F505" s="164"/>
    </row>
    <row r="506" spans="1:309" ht="18" thickBot="1" x14ac:dyDescent="0.35">
      <c r="A506" s="46">
        <v>1015</v>
      </c>
      <c r="B506" s="165" t="s">
        <v>231</v>
      </c>
      <c r="C506" s="166"/>
      <c r="D506" s="166"/>
      <c r="E506" s="166"/>
      <c r="F506" s="167"/>
    </row>
    <row r="507" spans="1:309" x14ac:dyDescent="0.3">
      <c r="A507" s="47"/>
      <c r="B507" s="168"/>
      <c r="C507" s="169"/>
      <c r="D507" s="169"/>
      <c r="E507" s="169"/>
      <c r="F507" s="170"/>
    </row>
    <row r="508" spans="1:309" ht="18" thickBot="1" x14ac:dyDescent="0.35">
      <c r="A508" s="48" t="s">
        <v>30</v>
      </c>
      <c r="B508" s="148"/>
      <c r="C508" s="149"/>
      <c r="D508" s="149"/>
      <c r="E508" s="149"/>
      <c r="F508" s="150"/>
    </row>
    <row r="509" spans="1:309" x14ac:dyDescent="0.3">
      <c r="A509" s="49"/>
      <c r="B509" s="169"/>
      <c r="C509" s="169"/>
      <c r="D509" s="169"/>
      <c r="E509" s="169"/>
      <c r="F509" s="170"/>
    </row>
    <row r="510" spans="1:309" ht="52.5" customHeight="1" x14ac:dyDescent="0.3">
      <c r="A510" s="23" t="s">
        <v>31</v>
      </c>
      <c r="B510" s="17">
        <v>1015</v>
      </c>
      <c r="C510" s="136" t="s">
        <v>171</v>
      </c>
      <c r="D510" s="137"/>
      <c r="E510" s="137"/>
      <c r="F510" s="138"/>
    </row>
    <row r="511" spans="1:309" ht="17.25" customHeight="1" x14ac:dyDescent="0.3">
      <c r="A511" s="23" t="s">
        <v>18</v>
      </c>
      <c r="B511" s="18">
        <v>12001</v>
      </c>
      <c r="C511" s="153" t="s">
        <v>1</v>
      </c>
      <c r="D511" s="153" t="s">
        <v>19</v>
      </c>
      <c r="E511" s="153" t="s">
        <v>3</v>
      </c>
      <c r="F511" s="156" t="s">
        <v>4</v>
      </c>
    </row>
    <row r="512" spans="1:309" ht="51.75" x14ac:dyDescent="0.3">
      <c r="A512" s="24" t="s">
        <v>20</v>
      </c>
      <c r="B512" s="19" t="s">
        <v>13</v>
      </c>
      <c r="C512" s="154"/>
      <c r="D512" s="154"/>
      <c r="E512" s="154"/>
      <c r="F512" s="157"/>
    </row>
    <row r="513" spans="1:309" ht="86.25" x14ac:dyDescent="0.3">
      <c r="A513" s="24" t="s">
        <v>21</v>
      </c>
      <c r="B513" s="20" t="s">
        <v>22</v>
      </c>
      <c r="C513" s="154"/>
      <c r="D513" s="154"/>
      <c r="E513" s="154"/>
      <c r="F513" s="157"/>
    </row>
    <row r="514" spans="1:309" x14ac:dyDescent="0.3">
      <c r="A514" s="24" t="s">
        <v>23</v>
      </c>
      <c r="B514" s="21" t="s">
        <v>24</v>
      </c>
      <c r="C514" s="154"/>
      <c r="D514" s="154"/>
      <c r="E514" s="154"/>
      <c r="F514" s="157"/>
    </row>
    <row r="515" spans="1:309" ht="51.75" x14ac:dyDescent="0.3">
      <c r="A515" s="24" t="s">
        <v>34</v>
      </c>
      <c r="B515" s="21" t="s">
        <v>132</v>
      </c>
      <c r="C515" s="154"/>
      <c r="D515" s="154"/>
      <c r="E515" s="154"/>
      <c r="F515" s="157"/>
    </row>
    <row r="516" spans="1:309" ht="51.75" x14ac:dyDescent="0.3">
      <c r="A516" s="24" t="s">
        <v>25</v>
      </c>
      <c r="B516" s="19" t="s">
        <v>32</v>
      </c>
      <c r="C516" s="154"/>
      <c r="D516" s="154"/>
      <c r="E516" s="154"/>
      <c r="F516" s="157"/>
    </row>
    <row r="517" spans="1:309" x14ac:dyDescent="0.3">
      <c r="A517" s="23"/>
      <c r="B517" s="16" t="s">
        <v>26</v>
      </c>
      <c r="C517" s="155"/>
      <c r="D517" s="155"/>
      <c r="E517" s="155"/>
      <c r="F517" s="158"/>
    </row>
    <row r="518" spans="1:309" ht="17.25" customHeight="1" x14ac:dyDescent="0.3">
      <c r="A518" s="151" t="s">
        <v>33</v>
      </c>
      <c r="B518" s="152"/>
      <c r="C518" s="32">
        <v>115</v>
      </c>
      <c r="D518" s="32">
        <v>117</v>
      </c>
      <c r="E518" s="32">
        <v>129</v>
      </c>
      <c r="F518" s="33">
        <v>129</v>
      </c>
    </row>
    <row r="519" spans="1:309" s="25" customFormat="1" ht="18" thickBot="1" x14ac:dyDescent="0.35">
      <c r="A519" s="50" t="s">
        <v>27</v>
      </c>
      <c r="B519" s="51"/>
      <c r="C519" s="108">
        <v>1380</v>
      </c>
      <c r="D519" s="108">
        <v>4152</v>
      </c>
      <c r="E519" s="108">
        <v>6474</v>
      </c>
      <c r="F519" s="109">
        <v>8796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  <c r="KN519" s="1"/>
      <c r="KO519" s="1"/>
      <c r="KP519" s="1"/>
      <c r="KQ519" s="1"/>
      <c r="KR519" s="1"/>
      <c r="KS519" s="1"/>
      <c r="KT519" s="1"/>
      <c r="KU519" s="1"/>
      <c r="KV519" s="1"/>
      <c r="KW519" s="1"/>
    </row>
    <row r="521" spans="1:309" ht="17.25" customHeight="1" x14ac:dyDescent="0.3">
      <c r="E521" s="129" t="s">
        <v>192</v>
      </c>
      <c r="F521" s="129"/>
    </row>
    <row r="522" spans="1:309" ht="18" thickBot="1" x14ac:dyDescent="0.35">
      <c r="D522" s="9"/>
      <c r="E522" s="9"/>
      <c r="F522" s="2"/>
    </row>
    <row r="523" spans="1:309" ht="48.75" customHeight="1" thickBot="1" x14ac:dyDescent="0.35">
      <c r="A523" s="159" t="s">
        <v>62</v>
      </c>
      <c r="B523" s="160"/>
      <c r="C523" s="160"/>
      <c r="D523" s="160"/>
      <c r="E523" s="160"/>
      <c r="F523" s="161"/>
    </row>
    <row r="524" spans="1:309" ht="18" thickBot="1" x14ac:dyDescent="0.35">
      <c r="A524" s="42"/>
      <c r="B524" s="43"/>
      <c r="C524" s="43"/>
      <c r="D524" s="43"/>
      <c r="E524" s="43"/>
      <c r="F524" s="44"/>
    </row>
    <row r="525" spans="1:309" x14ac:dyDescent="0.3">
      <c r="A525" s="45" t="s">
        <v>17</v>
      </c>
      <c r="B525" s="162" t="s">
        <v>29</v>
      </c>
      <c r="C525" s="163"/>
      <c r="D525" s="163"/>
      <c r="E525" s="163"/>
      <c r="F525" s="164"/>
    </row>
    <row r="526" spans="1:309" ht="18" thickBot="1" x14ac:dyDescent="0.35">
      <c r="A526" s="46">
        <v>1015</v>
      </c>
      <c r="B526" s="165" t="s">
        <v>231</v>
      </c>
      <c r="C526" s="166"/>
      <c r="D526" s="166"/>
      <c r="E526" s="166"/>
      <c r="F526" s="167"/>
    </row>
    <row r="527" spans="1:309" x14ac:dyDescent="0.3">
      <c r="A527" s="47"/>
      <c r="B527" s="168"/>
      <c r="C527" s="169"/>
      <c r="D527" s="169"/>
      <c r="E527" s="169"/>
      <c r="F527" s="170"/>
    </row>
    <row r="528" spans="1:309" ht="18" thickBot="1" x14ac:dyDescent="0.35">
      <c r="A528" s="48" t="s">
        <v>30</v>
      </c>
      <c r="B528" s="148"/>
      <c r="C528" s="149"/>
      <c r="D528" s="149"/>
      <c r="E528" s="149"/>
      <c r="F528" s="150"/>
    </row>
    <row r="529" spans="1:309" x14ac:dyDescent="0.3">
      <c r="A529" s="49"/>
      <c r="B529" s="169"/>
      <c r="C529" s="169"/>
      <c r="D529" s="169"/>
      <c r="E529" s="169"/>
      <c r="F529" s="170"/>
    </row>
    <row r="530" spans="1:309" ht="57.75" customHeight="1" x14ac:dyDescent="0.3">
      <c r="A530" s="23" t="s">
        <v>31</v>
      </c>
      <c r="B530" s="17">
        <v>1015</v>
      </c>
      <c r="C530" s="136" t="s">
        <v>171</v>
      </c>
      <c r="D530" s="137"/>
      <c r="E530" s="137"/>
      <c r="F530" s="138"/>
    </row>
    <row r="531" spans="1:309" ht="17.25" customHeight="1" x14ac:dyDescent="0.3">
      <c r="A531" s="23" t="s">
        <v>18</v>
      </c>
      <c r="B531" s="18">
        <v>12001</v>
      </c>
      <c r="C531" s="153" t="s">
        <v>1</v>
      </c>
      <c r="D531" s="153" t="s">
        <v>19</v>
      </c>
      <c r="E531" s="153" t="s">
        <v>3</v>
      </c>
      <c r="F531" s="156" t="s">
        <v>4</v>
      </c>
    </row>
    <row r="532" spans="1:309" ht="51.75" x14ac:dyDescent="0.3">
      <c r="A532" s="24" t="s">
        <v>20</v>
      </c>
      <c r="B532" s="19" t="s">
        <v>13</v>
      </c>
      <c r="C532" s="154"/>
      <c r="D532" s="154"/>
      <c r="E532" s="154"/>
      <c r="F532" s="157"/>
    </row>
    <row r="533" spans="1:309" ht="86.25" x14ac:dyDescent="0.3">
      <c r="A533" s="24" t="s">
        <v>21</v>
      </c>
      <c r="B533" s="20" t="s">
        <v>22</v>
      </c>
      <c r="C533" s="154"/>
      <c r="D533" s="154"/>
      <c r="E533" s="154"/>
      <c r="F533" s="157"/>
    </row>
    <row r="534" spans="1:309" x14ac:dyDescent="0.3">
      <c r="A534" s="24" t="s">
        <v>23</v>
      </c>
      <c r="B534" s="21" t="s">
        <v>24</v>
      </c>
      <c r="C534" s="154"/>
      <c r="D534" s="154"/>
      <c r="E534" s="154"/>
      <c r="F534" s="157"/>
    </row>
    <row r="535" spans="1:309" ht="51.75" x14ac:dyDescent="0.3">
      <c r="A535" s="24" t="s">
        <v>34</v>
      </c>
      <c r="B535" s="21" t="s">
        <v>133</v>
      </c>
      <c r="C535" s="154"/>
      <c r="D535" s="154"/>
      <c r="E535" s="154"/>
      <c r="F535" s="157"/>
    </row>
    <row r="536" spans="1:309" ht="51.75" x14ac:dyDescent="0.3">
      <c r="A536" s="24" t="s">
        <v>25</v>
      </c>
      <c r="B536" s="19" t="s">
        <v>32</v>
      </c>
      <c r="C536" s="154"/>
      <c r="D536" s="154"/>
      <c r="E536" s="154"/>
      <c r="F536" s="157"/>
    </row>
    <row r="537" spans="1:309" x14ac:dyDescent="0.3">
      <c r="A537" s="23"/>
      <c r="B537" s="16" t="s">
        <v>26</v>
      </c>
      <c r="C537" s="155"/>
      <c r="D537" s="155"/>
      <c r="E537" s="155"/>
      <c r="F537" s="158"/>
    </row>
    <row r="538" spans="1:309" ht="17.25" customHeight="1" x14ac:dyDescent="0.3">
      <c r="A538" s="151" t="s">
        <v>33</v>
      </c>
      <c r="B538" s="152"/>
      <c r="C538" s="32">
        <v>63</v>
      </c>
      <c r="D538" s="32">
        <v>63</v>
      </c>
      <c r="E538" s="32">
        <v>63</v>
      </c>
      <c r="F538" s="33">
        <v>63</v>
      </c>
    </row>
    <row r="539" spans="1:309" s="25" customFormat="1" ht="18" thickBot="1" x14ac:dyDescent="0.35">
      <c r="A539" s="50" t="s">
        <v>27</v>
      </c>
      <c r="B539" s="51"/>
      <c r="C539" s="108">
        <v>756</v>
      </c>
      <c r="D539" s="108">
        <v>2268</v>
      </c>
      <c r="E539" s="108">
        <v>3402</v>
      </c>
      <c r="F539" s="109">
        <v>4536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  <c r="KJ539" s="1"/>
      <c r="KK539" s="1"/>
      <c r="KL539" s="1"/>
      <c r="KM539" s="1"/>
      <c r="KN539" s="1"/>
      <c r="KO539" s="1"/>
      <c r="KP539" s="1"/>
      <c r="KQ539" s="1"/>
      <c r="KR539" s="1"/>
      <c r="KS539" s="1"/>
      <c r="KT539" s="1"/>
      <c r="KU539" s="1"/>
      <c r="KV539" s="1"/>
      <c r="KW539" s="1"/>
    </row>
    <row r="541" spans="1:309" ht="17.25" customHeight="1" x14ac:dyDescent="0.3">
      <c r="E541" s="129" t="s">
        <v>193</v>
      </c>
      <c r="F541" s="129"/>
    </row>
    <row r="542" spans="1:309" ht="18" thickBot="1" x14ac:dyDescent="0.35">
      <c r="D542" s="9"/>
      <c r="E542" s="9"/>
      <c r="F542" s="2"/>
    </row>
    <row r="543" spans="1:309" ht="47.25" customHeight="1" thickBot="1" x14ac:dyDescent="0.35">
      <c r="A543" s="185" t="s">
        <v>63</v>
      </c>
      <c r="B543" s="186"/>
      <c r="C543" s="186"/>
      <c r="D543" s="186"/>
      <c r="E543" s="186"/>
      <c r="F543" s="187"/>
    </row>
    <row r="544" spans="1:309" ht="18" thickBot="1" x14ac:dyDescent="0.35">
      <c r="A544" s="64"/>
      <c r="B544" s="65"/>
      <c r="C544" s="65"/>
      <c r="D544" s="65"/>
      <c r="E544" s="65"/>
      <c r="F544" s="66"/>
    </row>
    <row r="545" spans="1:309" x14ac:dyDescent="0.3">
      <c r="A545" s="67" t="s">
        <v>17</v>
      </c>
      <c r="B545" s="188" t="s">
        <v>29</v>
      </c>
      <c r="C545" s="189"/>
      <c r="D545" s="189"/>
      <c r="E545" s="189"/>
      <c r="F545" s="190"/>
    </row>
    <row r="546" spans="1:309" ht="18" thickBot="1" x14ac:dyDescent="0.35">
      <c r="A546" s="68">
        <v>1015</v>
      </c>
      <c r="B546" s="191" t="s">
        <v>231</v>
      </c>
      <c r="C546" s="192"/>
      <c r="D546" s="192"/>
      <c r="E546" s="192"/>
      <c r="F546" s="193"/>
    </row>
    <row r="547" spans="1:309" x14ac:dyDescent="0.3">
      <c r="A547" s="69"/>
      <c r="B547" s="194"/>
      <c r="C547" s="195"/>
      <c r="D547" s="195"/>
      <c r="E547" s="195"/>
      <c r="F547" s="196"/>
    </row>
    <row r="548" spans="1:309" ht="18" thickBot="1" x14ac:dyDescent="0.35">
      <c r="A548" s="70" t="s">
        <v>30</v>
      </c>
      <c r="B548" s="197"/>
      <c r="C548" s="198"/>
      <c r="D548" s="198"/>
      <c r="E548" s="198"/>
      <c r="F548" s="199"/>
    </row>
    <row r="549" spans="1:309" x14ac:dyDescent="0.3">
      <c r="A549" s="71"/>
      <c r="B549" s="195"/>
      <c r="C549" s="195"/>
      <c r="D549" s="195"/>
      <c r="E549" s="195"/>
      <c r="F549" s="196"/>
    </row>
    <row r="550" spans="1:309" ht="52.5" customHeight="1" x14ac:dyDescent="0.3">
      <c r="A550" s="72" t="s">
        <v>31</v>
      </c>
      <c r="B550" s="73">
        <v>1015</v>
      </c>
      <c r="C550" s="200" t="s">
        <v>171</v>
      </c>
      <c r="D550" s="201"/>
      <c r="E550" s="201"/>
      <c r="F550" s="202"/>
    </row>
    <row r="551" spans="1:309" ht="17.25" customHeight="1" x14ac:dyDescent="0.3">
      <c r="A551" s="72" t="s">
        <v>18</v>
      </c>
      <c r="B551" s="74">
        <v>12001</v>
      </c>
      <c r="C551" s="203" t="s">
        <v>1</v>
      </c>
      <c r="D551" s="203" t="s">
        <v>19</v>
      </c>
      <c r="E551" s="203" t="s">
        <v>3</v>
      </c>
      <c r="F551" s="206" t="s">
        <v>4</v>
      </c>
    </row>
    <row r="552" spans="1:309" ht="51.75" x14ac:dyDescent="0.3">
      <c r="A552" s="75" t="s">
        <v>20</v>
      </c>
      <c r="B552" s="76" t="s">
        <v>13</v>
      </c>
      <c r="C552" s="204"/>
      <c r="D552" s="204"/>
      <c r="E552" s="204"/>
      <c r="F552" s="207"/>
    </row>
    <row r="553" spans="1:309" ht="86.25" x14ac:dyDescent="0.3">
      <c r="A553" s="75" t="s">
        <v>21</v>
      </c>
      <c r="B553" s="77" t="s">
        <v>22</v>
      </c>
      <c r="C553" s="204"/>
      <c r="D553" s="204"/>
      <c r="E553" s="204"/>
      <c r="F553" s="207"/>
    </row>
    <row r="554" spans="1:309" x14ac:dyDescent="0.3">
      <c r="A554" s="75" t="s">
        <v>23</v>
      </c>
      <c r="B554" s="78" t="s">
        <v>24</v>
      </c>
      <c r="C554" s="204"/>
      <c r="D554" s="204"/>
      <c r="E554" s="204"/>
      <c r="F554" s="207"/>
    </row>
    <row r="555" spans="1:309" ht="51.75" x14ac:dyDescent="0.3">
      <c r="A555" s="75" t="s">
        <v>34</v>
      </c>
      <c r="B555" s="78" t="s">
        <v>134</v>
      </c>
      <c r="C555" s="204"/>
      <c r="D555" s="204"/>
      <c r="E555" s="204"/>
      <c r="F555" s="207"/>
    </row>
    <row r="556" spans="1:309" ht="51.75" x14ac:dyDescent="0.3">
      <c r="A556" s="75" t="s">
        <v>25</v>
      </c>
      <c r="B556" s="76" t="s">
        <v>32</v>
      </c>
      <c r="C556" s="204"/>
      <c r="D556" s="204"/>
      <c r="E556" s="204"/>
      <c r="F556" s="207"/>
    </row>
    <row r="557" spans="1:309" x14ac:dyDescent="0.3">
      <c r="A557" s="72"/>
      <c r="B557" s="79" t="s">
        <v>26</v>
      </c>
      <c r="C557" s="205"/>
      <c r="D557" s="205"/>
      <c r="E557" s="205"/>
      <c r="F557" s="208"/>
    </row>
    <row r="558" spans="1:309" ht="17.25" customHeight="1" x14ac:dyDescent="0.3">
      <c r="A558" s="183" t="s">
        <v>33</v>
      </c>
      <c r="B558" s="184"/>
      <c r="C558" s="80">
        <v>57</v>
      </c>
      <c r="D558" s="80">
        <v>57</v>
      </c>
      <c r="E558" s="80">
        <v>76</v>
      </c>
      <c r="F558" s="81">
        <v>76</v>
      </c>
    </row>
    <row r="559" spans="1:309" s="25" customFormat="1" ht="18" thickBot="1" x14ac:dyDescent="0.35">
      <c r="A559" s="52" t="s">
        <v>27</v>
      </c>
      <c r="B559" s="53"/>
      <c r="C559" s="108">
        <v>684</v>
      </c>
      <c r="D559" s="108">
        <v>2052</v>
      </c>
      <c r="E559" s="108">
        <v>3420</v>
      </c>
      <c r="F559" s="109">
        <v>4788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  <c r="KJ559" s="1"/>
      <c r="KK559" s="1"/>
      <c r="KL559" s="1"/>
      <c r="KM559" s="1"/>
      <c r="KN559" s="1"/>
      <c r="KO559" s="1"/>
      <c r="KP559" s="1"/>
      <c r="KQ559" s="1"/>
      <c r="KR559" s="1"/>
      <c r="KS559" s="1"/>
      <c r="KT559" s="1"/>
      <c r="KU559" s="1"/>
      <c r="KV559" s="1"/>
      <c r="KW559" s="1"/>
    </row>
    <row r="561" spans="1:6" ht="17.25" customHeight="1" x14ac:dyDescent="0.3">
      <c r="E561" s="129" t="s">
        <v>194</v>
      </c>
      <c r="F561" s="129"/>
    </row>
    <row r="562" spans="1:6" ht="18" thickBot="1" x14ac:dyDescent="0.35">
      <c r="D562" s="9"/>
      <c r="E562" s="9"/>
      <c r="F562" s="2"/>
    </row>
    <row r="563" spans="1:6" ht="50.25" customHeight="1" thickBot="1" x14ac:dyDescent="0.35">
      <c r="A563" s="185" t="s">
        <v>64</v>
      </c>
      <c r="B563" s="186"/>
      <c r="C563" s="186"/>
      <c r="D563" s="186"/>
      <c r="E563" s="186"/>
      <c r="F563" s="187"/>
    </row>
    <row r="564" spans="1:6" ht="18" thickBot="1" x14ac:dyDescent="0.35">
      <c r="A564" s="64"/>
      <c r="B564" s="65"/>
      <c r="C564" s="65"/>
      <c r="D564" s="65"/>
      <c r="E564" s="65"/>
      <c r="F564" s="66"/>
    </row>
    <row r="565" spans="1:6" x14ac:dyDescent="0.3">
      <c r="A565" s="67" t="s">
        <v>17</v>
      </c>
      <c r="B565" s="188" t="s">
        <v>29</v>
      </c>
      <c r="C565" s="189"/>
      <c r="D565" s="189"/>
      <c r="E565" s="189"/>
      <c r="F565" s="190"/>
    </row>
    <row r="566" spans="1:6" ht="18" thickBot="1" x14ac:dyDescent="0.35">
      <c r="A566" s="68">
        <v>1015</v>
      </c>
      <c r="B566" s="191" t="s">
        <v>231</v>
      </c>
      <c r="C566" s="192"/>
      <c r="D566" s="192"/>
      <c r="E566" s="192"/>
      <c r="F566" s="193"/>
    </row>
    <row r="567" spans="1:6" x14ac:dyDescent="0.3">
      <c r="A567" s="69"/>
      <c r="B567" s="194"/>
      <c r="C567" s="195"/>
      <c r="D567" s="195"/>
      <c r="E567" s="195"/>
      <c r="F567" s="196"/>
    </row>
    <row r="568" spans="1:6" ht="18" thickBot="1" x14ac:dyDescent="0.35">
      <c r="A568" s="70" t="s">
        <v>30</v>
      </c>
      <c r="B568" s="197"/>
      <c r="C568" s="198"/>
      <c r="D568" s="198"/>
      <c r="E568" s="198"/>
      <c r="F568" s="199"/>
    </row>
    <row r="569" spans="1:6" x14ac:dyDescent="0.3">
      <c r="A569" s="71"/>
      <c r="B569" s="195"/>
      <c r="C569" s="195"/>
      <c r="D569" s="195"/>
      <c r="E569" s="195"/>
      <c r="F569" s="196"/>
    </row>
    <row r="570" spans="1:6" ht="49.5" customHeight="1" x14ac:dyDescent="0.3">
      <c r="A570" s="72" t="s">
        <v>31</v>
      </c>
      <c r="B570" s="73">
        <v>1015</v>
      </c>
      <c r="C570" s="200" t="s">
        <v>171</v>
      </c>
      <c r="D570" s="201"/>
      <c r="E570" s="201"/>
      <c r="F570" s="202"/>
    </row>
    <row r="571" spans="1:6" ht="17.25" customHeight="1" x14ac:dyDescent="0.3">
      <c r="A571" s="72" t="s">
        <v>18</v>
      </c>
      <c r="B571" s="74">
        <v>12001</v>
      </c>
      <c r="C571" s="203" t="s">
        <v>1</v>
      </c>
      <c r="D571" s="203" t="s">
        <v>19</v>
      </c>
      <c r="E571" s="203" t="s">
        <v>3</v>
      </c>
      <c r="F571" s="206" t="s">
        <v>4</v>
      </c>
    </row>
    <row r="572" spans="1:6" ht="51.75" x14ac:dyDescent="0.3">
      <c r="A572" s="75" t="s">
        <v>20</v>
      </c>
      <c r="B572" s="76" t="s">
        <v>13</v>
      </c>
      <c r="C572" s="204"/>
      <c r="D572" s="204"/>
      <c r="E572" s="204"/>
      <c r="F572" s="207"/>
    </row>
    <row r="573" spans="1:6" ht="86.25" x14ac:dyDescent="0.3">
      <c r="A573" s="75" t="s">
        <v>21</v>
      </c>
      <c r="B573" s="77" t="s">
        <v>22</v>
      </c>
      <c r="C573" s="204"/>
      <c r="D573" s="204"/>
      <c r="E573" s="204"/>
      <c r="F573" s="207"/>
    </row>
    <row r="574" spans="1:6" x14ac:dyDescent="0.3">
      <c r="A574" s="75" t="s">
        <v>23</v>
      </c>
      <c r="B574" s="78" t="s">
        <v>24</v>
      </c>
      <c r="C574" s="204"/>
      <c r="D574" s="204"/>
      <c r="E574" s="204"/>
      <c r="F574" s="207"/>
    </row>
    <row r="575" spans="1:6" ht="51.75" x14ac:dyDescent="0.3">
      <c r="A575" s="75" t="s">
        <v>34</v>
      </c>
      <c r="B575" s="78" t="s">
        <v>135</v>
      </c>
      <c r="C575" s="204"/>
      <c r="D575" s="204"/>
      <c r="E575" s="204"/>
      <c r="F575" s="207"/>
    </row>
    <row r="576" spans="1:6" ht="51.75" x14ac:dyDescent="0.3">
      <c r="A576" s="75" t="s">
        <v>25</v>
      </c>
      <c r="B576" s="76" t="s">
        <v>32</v>
      </c>
      <c r="C576" s="204"/>
      <c r="D576" s="204"/>
      <c r="E576" s="204"/>
      <c r="F576" s="207"/>
    </row>
    <row r="577" spans="1:309" x14ac:dyDescent="0.3">
      <c r="A577" s="72"/>
      <c r="B577" s="79" t="s">
        <v>26</v>
      </c>
      <c r="C577" s="205"/>
      <c r="D577" s="205"/>
      <c r="E577" s="205"/>
      <c r="F577" s="208"/>
    </row>
    <row r="578" spans="1:309" ht="17.25" customHeight="1" x14ac:dyDescent="0.3">
      <c r="A578" s="183" t="s">
        <v>33</v>
      </c>
      <c r="B578" s="184"/>
      <c r="C578" s="80">
        <v>768</v>
      </c>
      <c r="D578" s="80">
        <v>768</v>
      </c>
      <c r="E578" s="80">
        <v>768</v>
      </c>
      <c r="F578" s="81">
        <v>768</v>
      </c>
    </row>
    <row r="579" spans="1:309" s="25" customFormat="1" ht="18" thickBot="1" x14ac:dyDescent="0.35">
      <c r="A579" s="52" t="s">
        <v>27</v>
      </c>
      <c r="B579" s="53"/>
      <c r="C579" s="108">
        <v>9216</v>
      </c>
      <c r="D579" s="108">
        <v>23040</v>
      </c>
      <c r="E579" s="108">
        <v>36864</v>
      </c>
      <c r="F579" s="109">
        <v>55296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  <c r="KJ579" s="1"/>
      <c r="KK579" s="1"/>
      <c r="KL579" s="1"/>
      <c r="KM579" s="1"/>
      <c r="KN579" s="1"/>
      <c r="KO579" s="1"/>
      <c r="KP579" s="1"/>
      <c r="KQ579" s="1"/>
      <c r="KR579" s="1"/>
      <c r="KS579" s="1"/>
      <c r="KT579" s="1"/>
      <c r="KU579" s="1"/>
      <c r="KV579" s="1"/>
      <c r="KW579" s="1"/>
    </row>
    <row r="581" spans="1:309" ht="17.25" customHeight="1" x14ac:dyDescent="0.3">
      <c r="E581" s="129" t="s">
        <v>195</v>
      </c>
      <c r="F581" s="129"/>
    </row>
    <row r="582" spans="1:309" ht="18" thickBot="1" x14ac:dyDescent="0.35">
      <c r="D582" s="9"/>
      <c r="E582" s="9"/>
      <c r="F582" s="2"/>
    </row>
    <row r="583" spans="1:309" ht="42.75" customHeight="1" thickBot="1" x14ac:dyDescent="0.35">
      <c r="A583" s="185" t="s">
        <v>65</v>
      </c>
      <c r="B583" s="186"/>
      <c r="C583" s="186"/>
      <c r="D583" s="186"/>
      <c r="E583" s="186"/>
      <c r="F583" s="187"/>
    </row>
    <row r="584" spans="1:309" ht="18" thickBot="1" x14ac:dyDescent="0.35">
      <c r="A584" s="64"/>
      <c r="B584" s="65"/>
      <c r="C584" s="65"/>
      <c r="D584" s="65"/>
      <c r="E584" s="65"/>
      <c r="F584" s="66"/>
    </row>
    <row r="585" spans="1:309" x14ac:dyDescent="0.3">
      <c r="A585" s="67" t="s">
        <v>17</v>
      </c>
      <c r="B585" s="188" t="s">
        <v>29</v>
      </c>
      <c r="C585" s="189"/>
      <c r="D585" s="189"/>
      <c r="E585" s="189"/>
      <c r="F585" s="190"/>
    </row>
    <row r="586" spans="1:309" ht="18" thickBot="1" x14ac:dyDescent="0.35">
      <c r="A586" s="68">
        <v>1015</v>
      </c>
      <c r="B586" s="191" t="s">
        <v>231</v>
      </c>
      <c r="C586" s="192"/>
      <c r="D586" s="192"/>
      <c r="E586" s="192"/>
      <c r="F586" s="193"/>
    </row>
    <row r="587" spans="1:309" x14ac:dyDescent="0.3">
      <c r="A587" s="69"/>
      <c r="B587" s="194"/>
      <c r="C587" s="195"/>
      <c r="D587" s="195"/>
      <c r="E587" s="195"/>
      <c r="F587" s="196"/>
    </row>
    <row r="588" spans="1:309" ht="18" thickBot="1" x14ac:dyDescent="0.35">
      <c r="A588" s="70" t="s">
        <v>30</v>
      </c>
      <c r="B588" s="197"/>
      <c r="C588" s="198"/>
      <c r="D588" s="198"/>
      <c r="E588" s="198"/>
      <c r="F588" s="199"/>
    </row>
    <row r="589" spans="1:309" x14ac:dyDescent="0.3">
      <c r="A589" s="71"/>
      <c r="B589" s="195"/>
      <c r="C589" s="195"/>
      <c r="D589" s="195"/>
      <c r="E589" s="195"/>
      <c r="F589" s="196"/>
    </row>
    <row r="590" spans="1:309" ht="54" customHeight="1" x14ac:dyDescent="0.3">
      <c r="A590" s="72" t="s">
        <v>31</v>
      </c>
      <c r="B590" s="73">
        <v>1015</v>
      </c>
      <c r="C590" s="200" t="s">
        <v>171</v>
      </c>
      <c r="D590" s="201"/>
      <c r="E590" s="201"/>
      <c r="F590" s="202"/>
    </row>
    <row r="591" spans="1:309" ht="17.25" customHeight="1" x14ac:dyDescent="0.3">
      <c r="A591" s="72" t="s">
        <v>18</v>
      </c>
      <c r="B591" s="74">
        <v>12001</v>
      </c>
      <c r="C591" s="203" t="s">
        <v>1</v>
      </c>
      <c r="D591" s="203" t="s">
        <v>19</v>
      </c>
      <c r="E591" s="203" t="s">
        <v>3</v>
      </c>
      <c r="F591" s="206" t="s">
        <v>4</v>
      </c>
    </row>
    <row r="592" spans="1:309" ht="51.75" x14ac:dyDescent="0.3">
      <c r="A592" s="75" t="s">
        <v>20</v>
      </c>
      <c r="B592" s="76" t="s">
        <v>13</v>
      </c>
      <c r="C592" s="204"/>
      <c r="D592" s="204"/>
      <c r="E592" s="204"/>
      <c r="F592" s="207"/>
    </row>
    <row r="593" spans="1:309" ht="86.25" x14ac:dyDescent="0.3">
      <c r="A593" s="75" t="s">
        <v>21</v>
      </c>
      <c r="B593" s="77" t="s">
        <v>22</v>
      </c>
      <c r="C593" s="204"/>
      <c r="D593" s="204"/>
      <c r="E593" s="204"/>
      <c r="F593" s="207"/>
    </row>
    <row r="594" spans="1:309" x14ac:dyDescent="0.3">
      <c r="A594" s="75" t="s">
        <v>23</v>
      </c>
      <c r="B594" s="78" t="s">
        <v>24</v>
      </c>
      <c r="C594" s="204"/>
      <c r="D594" s="204"/>
      <c r="E594" s="204"/>
      <c r="F594" s="207"/>
    </row>
    <row r="595" spans="1:309" ht="51.75" x14ac:dyDescent="0.3">
      <c r="A595" s="75" t="s">
        <v>34</v>
      </c>
      <c r="B595" s="78" t="s">
        <v>136</v>
      </c>
      <c r="C595" s="204"/>
      <c r="D595" s="204"/>
      <c r="E595" s="204"/>
      <c r="F595" s="207"/>
    </row>
    <row r="596" spans="1:309" ht="51.75" x14ac:dyDescent="0.3">
      <c r="A596" s="75" t="s">
        <v>25</v>
      </c>
      <c r="B596" s="76" t="s">
        <v>32</v>
      </c>
      <c r="C596" s="204"/>
      <c r="D596" s="204"/>
      <c r="E596" s="204"/>
      <c r="F596" s="207"/>
    </row>
    <row r="597" spans="1:309" x14ac:dyDescent="0.3">
      <c r="A597" s="72"/>
      <c r="B597" s="79" t="s">
        <v>26</v>
      </c>
      <c r="C597" s="205"/>
      <c r="D597" s="205"/>
      <c r="E597" s="205"/>
      <c r="F597" s="208"/>
    </row>
    <row r="598" spans="1:309" ht="17.25" customHeight="1" x14ac:dyDescent="0.3">
      <c r="A598" s="183" t="s">
        <v>33</v>
      </c>
      <c r="B598" s="184"/>
      <c r="C598" s="80">
        <v>75</v>
      </c>
      <c r="D598" s="80">
        <v>75</v>
      </c>
      <c r="E598" s="80">
        <v>75</v>
      </c>
      <c r="F598" s="81">
        <v>75</v>
      </c>
    </row>
    <row r="599" spans="1:309" s="25" customFormat="1" ht="18" thickBot="1" x14ac:dyDescent="0.35">
      <c r="A599" s="52" t="s">
        <v>27</v>
      </c>
      <c r="B599" s="53"/>
      <c r="C599" s="108">
        <v>900</v>
      </c>
      <c r="D599" s="108">
        <v>2250</v>
      </c>
      <c r="E599" s="108">
        <v>3600</v>
      </c>
      <c r="F599" s="109">
        <v>5400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  <c r="KJ599" s="1"/>
      <c r="KK599" s="1"/>
      <c r="KL599" s="1"/>
      <c r="KM599" s="1"/>
      <c r="KN599" s="1"/>
      <c r="KO599" s="1"/>
      <c r="KP599" s="1"/>
      <c r="KQ599" s="1"/>
      <c r="KR599" s="1"/>
      <c r="KS599" s="1"/>
      <c r="KT599" s="1"/>
      <c r="KU599" s="1"/>
      <c r="KV599" s="1"/>
      <c r="KW599" s="1"/>
    </row>
    <row r="601" spans="1:309" ht="17.25" customHeight="1" x14ac:dyDescent="0.3">
      <c r="E601" s="129" t="s">
        <v>196</v>
      </c>
      <c r="F601" s="129"/>
    </row>
    <row r="602" spans="1:309" ht="18" thickBot="1" x14ac:dyDescent="0.35">
      <c r="D602" s="9"/>
      <c r="E602" s="9"/>
      <c r="F602" s="2"/>
    </row>
    <row r="603" spans="1:309" ht="39" customHeight="1" thickBot="1" x14ac:dyDescent="0.35">
      <c r="A603" s="185" t="s">
        <v>66</v>
      </c>
      <c r="B603" s="186"/>
      <c r="C603" s="186"/>
      <c r="D603" s="186"/>
      <c r="E603" s="186"/>
      <c r="F603" s="187"/>
    </row>
    <row r="604" spans="1:309" ht="18" thickBot="1" x14ac:dyDescent="0.35">
      <c r="A604" s="64"/>
      <c r="B604" s="65"/>
      <c r="C604" s="65"/>
      <c r="D604" s="65"/>
      <c r="E604" s="65"/>
      <c r="F604" s="66"/>
    </row>
    <row r="605" spans="1:309" x14ac:dyDescent="0.3">
      <c r="A605" s="67" t="s">
        <v>17</v>
      </c>
      <c r="B605" s="188" t="s">
        <v>29</v>
      </c>
      <c r="C605" s="189"/>
      <c r="D605" s="189"/>
      <c r="E605" s="189"/>
      <c r="F605" s="190"/>
    </row>
    <row r="606" spans="1:309" ht="18" thickBot="1" x14ac:dyDescent="0.35">
      <c r="A606" s="68">
        <v>1015</v>
      </c>
      <c r="B606" s="191" t="s">
        <v>231</v>
      </c>
      <c r="C606" s="192"/>
      <c r="D606" s="192"/>
      <c r="E606" s="192"/>
      <c r="F606" s="193"/>
    </row>
    <row r="607" spans="1:309" x14ac:dyDescent="0.3">
      <c r="A607" s="69"/>
      <c r="B607" s="194"/>
      <c r="C607" s="195"/>
      <c r="D607" s="195"/>
      <c r="E607" s="195"/>
      <c r="F607" s="196"/>
    </row>
    <row r="608" spans="1:309" ht="18" thickBot="1" x14ac:dyDescent="0.35">
      <c r="A608" s="70" t="s">
        <v>30</v>
      </c>
      <c r="B608" s="197"/>
      <c r="C608" s="198"/>
      <c r="D608" s="198"/>
      <c r="E608" s="198"/>
      <c r="F608" s="199"/>
    </row>
    <row r="609" spans="1:309" x14ac:dyDescent="0.3">
      <c r="A609" s="71"/>
      <c r="B609" s="195"/>
      <c r="C609" s="195"/>
      <c r="D609" s="195"/>
      <c r="E609" s="195"/>
      <c r="F609" s="196"/>
    </row>
    <row r="610" spans="1:309" ht="54" customHeight="1" x14ac:dyDescent="0.3">
      <c r="A610" s="72" t="s">
        <v>31</v>
      </c>
      <c r="B610" s="73">
        <v>1015</v>
      </c>
      <c r="C610" s="200" t="s">
        <v>171</v>
      </c>
      <c r="D610" s="201"/>
      <c r="E610" s="201"/>
      <c r="F610" s="202"/>
    </row>
    <row r="611" spans="1:309" ht="17.25" customHeight="1" x14ac:dyDescent="0.3">
      <c r="A611" s="72" t="s">
        <v>18</v>
      </c>
      <c r="B611" s="74">
        <v>12001</v>
      </c>
      <c r="C611" s="203" t="s">
        <v>1</v>
      </c>
      <c r="D611" s="203" t="s">
        <v>19</v>
      </c>
      <c r="E611" s="203" t="s">
        <v>3</v>
      </c>
      <c r="F611" s="206" t="s">
        <v>4</v>
      </c>
    </row>
    <row r="612" spans="1:309" ht="51.75" x14ac:dyDescent="0.3">
      <c r="A612" s="75" t="s">
        <v>20</v>
      </c>
      <c r="B612" s="76" t="s">
        <v>13</v>
      </c>
      <c r="C612" s="204"/>
      <c r="D612" s="204"/>
      <c r="E612" s="204"/>
      <c r="F612" s="207"/>
    </row>
    <row r="613" spans="1:309" ht="86.25" x14ac:dyDescent="0.3">
      <c r="A613" s="75" t="s">
        <v>21</v>
      </c>
      <c r="B613" s="77" t="s">
        <v>22</v>
      </c>
      <c r="C613" s="204"/>
      <c r="D613" s="204"/>
      <c r="E613" s="204"/>
      <c r="F613" s="207"/>
    </row>
    <row r="614" spans="1:309" x14ac:dyDescent="0.3">
      <c r="A614" s="75" t="s">
        <v>23</v>
      </c>
      <c r="B614" s="78" t="s">
        <v>24</v>
      </c>
      <c r="C614" s="204"/>
      <c r="D614" s="204"/>
      <c r="E614" s="204"/>
      <c r="F614" s="207"/>
    </row>
    <row r="615" spans="1:309" ht="51.75" x14ac:dyDescent="0.3">
      <c r="A615" s="75" t="s">
        <v>34</v>
      </c>
      <c r="B615" s="78" t="s">
        <v>67</v>
      </c>
      <c r="C615" s="204"/>
      <c r="D615" s="204"/>
      <c r="E615" s="204"/>
      <c r="F615" s="207"/>
    </row>
    <row r="616" spans="1:309" ht="51.75" x14ac:dyDescent="0.3">
      <c r="A616" s="75" t="s">
        <v>25</v>
      </c>
      <c r="B616" s="76" t="s">
        <v>32</v>
      </c>
      <c r="C616" s="204"/>
      <c r="D616" s="204"/>
      <c r="E616" s="204"/>
      <c r="F616" s="207"/>
    </row>
    <row r="617" spans="1:309" x14ac:dyDescent="0.3">
      <c r="A617" s="72"/>
      <c r="B617" s="79" t="s">
        <v>26</v>
      </c>
      <c r="C617" s="205"/>
      <c r="D617" s="205"/>
      <c r="E617" s="205"/>
      <c r="F617" s="208"/>
    </row>
    <row r="618" spans="1:309" ht="17.25" customHeight="1" x14ac:dyDescent="0.3">
      <c r="A618" s="183" t="s">
        <v>33</v>
      </c>
      <c r="B618" s="184"/>
      <c r="C618" s="80">
        <v>52</v>
      </c>
      <c r="D618" s="80">
        <v>52</v>
      </c>
      <c r="E618" s="80">
        <v>54</v>
      </c>
      <c r="F618" s="81">
        <v>54</v>
      </c>
    </row>
    <row r="619" spans="1:309" s="25" customFormat="1" ht="18" thickBot="1" x14ac:dyDescent="0.35">
      <c r="A619" s="52" t="s">
        <v>27</v>
      </c>
      <c r="B619" s="53"/>
      <c r="C619" s="108">
        <v>624</v>
      </c>
      <c r="D619" s="108">
        <v>1872</v>
      </c>
      <c r="E619" s="108">
        <v>2844</v>
      </c>
      <c r="F619" s="109">
        <v>3816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  <c r="KJ619" s="1"/>
      <c r="KK619" s="1"/>
      <c r="KL619" s="1"/>
      <c r="KM619" s="1"/>
      <c r="KN619" s="1"/>
      <c r="KO619" s="1"/>
      <c r="KP619" s="1"/>
      <c r="KQ619" s="1"/>
      <c r="KR619" s="1"/>
      <c r="KS619" s="1"/>
      <c r="KT619" s="1"/>
      <c r="KU619" s="1"/>
      <c r="KV619" s="1"/>
      <c r="KW619" s="1"/>
    </row>
    <row r="621" spans="1:309" ht="17.25" customHeight="1" x14ac:dyDescent="0.3">
      <c r="E621" s="129" t="s">
        <v>197</v>
      </c>
      <c r="F621" s="129"/>
    </row>
    <row r="622" spans="1:309" ht="18" thickBot="1" x14ac:dyDescent="0.35">
      <c r="D622" s="9"/>
      <c r="E622" s="9"/>
      <c r="F622" s="2"/>
    </row>
    <row r="623" spans="1:309" ht="36" customHeight="1" thickBot="1" x14ac:dyDescent="0.35">
      <c r="A623" s="185" t="s">
        <v>68</v>
      </c>
      <c r="B623" s="186"/>
      <c r="C623" s="186"/>
      <c r="D623" s="186"/>
      <c r="E623" s="186"/>
      <c r="F623" s="187"/>
    </row>
    <row r="624" spans="1:309" ht="18" thickBot="1" x14ac:dyDescent="0.35">
      <c r="A624" s="64"/>
      <c r="B624" s="65"/>
      <c r="C624" s="65"/>
      <c r="D624" s="65"/>
      <c r="E624" s="65"/>
      <c r="F624" s="66"/>
    </row>
    <row r="625" spans="1:309" x14ac:dyDescent="0.3">
      <c r="A625" s="67" t="s">
        <v>17</v>
      </c>
      <c r="B625" s="188" t="s">
        <v>29</v>
      </c>
      <c r="C625" s="189"/>
      <c r="D625" s="189"/>
      <c r="E625" s="189"/>
      <c r="F625" s="190"/>
    </row>
    <row r="626" spans="1:309" ht="18" thickBot="1" x14ac:dyDescent="0.35">
      <c r="A626" s="68">
        <v>1015</v>
      </c>
      <c r="B626" s="191" t="s">
        <v>231</v>
      </c>
      <c r="C626" s="192"/>
      <c r="D626" s="192"/>
      <c r="E626" s="192"/>
      <c r="F626" s="193"/>
    </row>
    <row r="627" spans="1:309" x14ac:dyDescent="0.3">
      <c r="A627" s="69"/>
      <c r="B627" s="194"/>
      <c r="C627" s="195"/>
      <c r="D627" s="195"/>
      <c r="E627" s="195"/>
      <c r="F627" s="196"/>
    </row>
    <row r="628" spans="1:309" ht="18" thickBot="1" x14ac:dyDescent="0.35">
      <c r="A628" s="70" t="s">
        <v>30</v>
      </c>
      <c r="B628" s="197"/>
      <c r="C628" s="198"/>
      <c r="D628" s="198"/>
      <c r="E628" s="198"/>
      <c r="F628" s="199"/>
    </row>
    <row r="629" spans="1:309" x14ac:dyDescent="0.3">
      <c r="A629" s="71"/>
      <c r="B629" s="195"/>
      <c r="C629" s="195"/>
      <c r="D629" s="195"/>
      <c r="E629" s="195"/>
      <c r="F629" s="196"/>
    </row>
    <row r="630" spans="1:309" ht="51.75" customHeight="1" x14ac:dyDescent="0.3">
      <c r="A630" s="72" t="s">
        <v>31</v>
      </c>
      <c r="B630" s="73">
        <v>1015</v>
      </c>
      <c r="C630" s="200" t="s">
        <v>171</v>
      </c>
      <c r="D630" s="201"/>
      <c r="E630" s="201"/>
      <c r="F630" s="202"/>
    </row>
    <row r="631" spans="1:309" ht="17.25" customHeight="1" x14ac:dyDescent="0.3">
      <c r="A631" s="72" t="s">
        <v>18</v>
      </c>
      <c r="B631" s="74">
        <v>12001</v>
      </c>
      <c r="C631" s="203" t="s">
        <v>1</v>
      </c>
      <c r="D631" s="203" t="s">
        <v>19</v>
      </c>
      <c r="E631" s="203" t="s">
        <v>3</v>
      </c>
      <c r="F631" s="206" t="s">
        <v>4</v>
      </c>
    </row>
    <row r="632" spans="1:309" ht="51.75" x14ac:dyDescent="0.3">
      <c r="A632" s="75" t="s">
        <v>20</v>
      </c>
      <c r="B632" s="76" t="s">
        <v>13</v>
      </c>
      <c r="C632" s="204"/>
      <c r="D632" s="204"/>
      <c r="E632" s="204"/>
      <c r="F632" s="207"/>
    </row>
    <row r="633" spans="1:309" ht="86.25" x14ac:dyDescent="0.3">
      <c r="A633" s="75" t="s">
        <v>21</v>
      </c>
      <c r="B633" s="77" t="s">
        <v>22</v>
      </c>
      <c r="C633" s="204"/>
      <c r="D633" s="204"/>
      <c r="E633" s="204"/>
      <c r="F633" s="207"/>
    </row>
    <row r="634" spans="1:309" x14ac:dyDescent="0.3">
      <c r="A634" s="75" t="s">
        <v>23</v>
      </c>
      <c r="B634" s="78" t="s">
        <v>24</v>
      </c>
      <c r="C634" s="204"/>
      <c r="D634" s="204"/>
      <c r="E634" s="204"/>
      <c r="F634" s="207"/>
    </row>
    <row r="635" spans="1:309" ht="51.75" x14ac:dyDescent="0.3">
      <c r="A635" s="75" t="s">
        <v>34</v>
      </c>
      <c r="B635" s="78" t="s">
        <v>137</v>
      </c>
      <c r="C635" s="204"/>
      <c r="D635" s="204"/>
      <c r="E635" s="204"/>
      <c r="F635" s="207"/>
    </row>
    <row r="636" spans="1:309" ht="51.75" x14ac:dyDescent="0.3">
      <c r="A636" s="75" t="s">
        <v>25</v>
      </c>
      <c r="B636" s="76" t="s">
        <v>32</v>
      </c>
      <c r="C636" s="204"/>
      <c r="D636" s="204"/>
      <c r="E636" s="204"/>
      <c r="F636" s="207"/>
    </row>
    <row r="637" spans="1:309" x14ac:dyDescent="0.3">
      <c r="A637" s="72"/>
      <c r="B637" s="79" t="s">
        <v>26</v>
      </c>
      <c r="C637" s="205"/>
      <c r="D637" s="205"/>
      <c r="E637" s="205"/>
      <c r="F637" s="208"/>
    </row>
    <row r="638" spans="1:309" ht="17.25" customHeight="1" x14ac:dyDescent="0.3">
      <c r="A638" s="183" t="s">
        <v>33</v>
      </c>
      <c r="B638" s="184"/>
      <c r="C638" s="80">
        <v>2799</v>
      </c>
      <c r="D638" s="80">
        <v>2799</v>
      </c>
      <c r="E638" s="80">
        <v>2799</v>
      </c>
      <c r="F638" s="81">
        <v>2799</v>
      </c>
    </row>
    <row r="639" spans="1:309" s="25" customFormat="1" ht="18" thickBot="1" x14ac:dyDescent="0.35">
      <c r="A639" s="52" t="s">
        <v>27</v>
      </c>
      <c r="B639" s="53"/>
      <c r="C639" s="108">
        <v>33588</v>
      </c>
      <c r="D639" s="108">
        <v>83970</v>
      </c>
      <c r="E639" s="108">
        <v>151146</v>
      </c>
      <c r="F639" s="109">
        <v>201528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  <c r="KJ639" s="1"/>
      <c r="KK639" s="1"/>
      <c r="KL639" s="1"/>
      <c r="KM639" s="1"/>
      <c r="KN639" s="1"/>
      <c r="KO639" s="1"/>
      <c r="KP639" s="1"/>
      <c r="KQ639" s="1"/>
      <c r="KR639" s="1"/>
      <c r="KS639" s="1"/>
      <c r="KT639" s="1"/>
      <c r="KU639" s="1"/>
      <c r="KV639" s="1"/>
      <c r="KW639" s="1"/>
    </row>
    <row r="640" spans="1:309" s="8" customFormat="1" x14ac:dyDescent="0.3">
      <c r="A640" s="1"/>
      <c r="B640" s="1"/>
      <c r="C640" s="1"/>
      <c r="D640" s="1"/>
      <c r="E640" s="1"/>
      <c r="F640" s="1"/>
      <c r="G640" s="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  <c r="KJ640" s="1"/>
      <c r="KK640" s="1"/>
      <c r="KL640" s="1"/>
      <c r="KM640" s="1"/>
      <c r="KN640" s="1"/>
      <c r="KO640" s="1"/>
      <c r="KP640" s="1"/>
      <c r="KQ640" s="1"/>
      <c r="KR640" s="1"/>
      <c r="KS640" s="1"/>
      <c r="KT640" s="1"/>
      <c r="KU640" s="1"/>
      <c r="KV640" s="1"/>
      <c r="KW640" s="1"/>
    </row>
    <row r="641" spans="1:309" s="8" customFormat="1" ht="17.25" customHeight="1" x14ac:dyDescent="0.3">
      <c r="A641" s="1"/>
      <c r="B641" s="1"/>
      <c r="C641" s="1"/>
      <c r="D641" s="1"/>
      <c r="E641" s="129" t="s">
        <v>198</v>
      </c>
      <c r="F641" s="129"/>
      <c r="G641" s="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  <c r="KJ641" s="1"/>
      <c r="KK641" s="1"/>
      <c r="KL641" s="1"/>
      <c r="KM641" s="1"/>
      <c r="KN641" s="1"/>
      <c r="KO641" s="1"/>
      <c r="KP641" s="1"/>
      <c r="KQ641" s="1"/>
      <c r="KR641" s="1"/>
      <c r="KS641" s="1"/>
      <c r="KT641" s="1"/>
      <c r="KU641" s="1"/>
      <c r="KV641" s="1"/>
      <c r="KW641" s="1"/>
    </row>
    <row r="642" spans="1:309" s="8" customFormat="1" ht="18" thickBot="1" x14ac:dyDescent="0.35">
      <c r="A642" s="1"/>
      <c r="B642" s="1"/>
      <c r="C642" s="1"/>
      <c r="D642" s="9"/>
      <c r="E642" s="9"/>
      <c r="F642" s="2"/>
      <c r="G642" s="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  <c r="KJ642" s="1"/>
      <c r="KK642" s="1"/>
      <c r="KL642" s="1"/>
      <c r="KM642" s="1"/>
      <c r="KN642" s="1"/>
      <c r="KO642" s="1"/>
      <c r="KP642" s="1"/>
      <c r="KQ642" s="1"/>
      <c r="KR642" s="1"/>
      <c r="KS642" s="1"/>
      <c r="KT642" s="1"/>
      <c r="KU642" s="1"/>
      <c r="KV642" s="1"/>
      <c r="KW642" s="1"/>
    </row>
    <row r="643" spans="1:309" s="8" customFormat="1" ht="37.5" customHeight="1" thickBot="1" x14ac:dyDescent="0.35">
      <c r="A643" s="185" t="s">
        <v>69</v>
      </c>
      <c r="B643" s="186"/>
      <c r="C643" s="186"/>
      <c r="D643" s="186"/>
      <c r="E643" s="186"/>
      <c r="F643" s="187"/>
      <c r="G643" s="7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  <c r="KJ643" s="1"/>
      <c r="KK643" s="1"/>
      <c r="KL643" s="1"/>
      <c r="KM643" s="1"/>
      <c r="KN643" s="1"/>
      <c r="KO643" s="1"/>
      <c r="KP643" s="1"/>
      <c r="KQ643" s="1"/>
      <c r="KR643" s="1"/>
      <c r="KS643" s="1"/>
      <c r="KT643" s="1"/>
      <c r="KU643" s="1"/>
      <c r="KV643" s="1"/>
      <c r="KW643" s="1"/>
    </row>
    <row r="644" spans="1:309" s="8" customFormat="1" ht="18" thickBot="1" x14ac:dyDescent="0.35">
      <c r="A644" s="64"/>
      <c r="B644" s="65"/>
      <c r="C644" s="65"/>
      <c r="D644" s="65"/>
      <c r="E644" s="65"/>
      <c r="F644" s="66"/>
      <c r="G644" s="7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  <c r="KJ644" s="1"/>
      <c r="KK644" s="1"/>
      <c r="KL644" s="1"/>
      <c r="KM644" s="1"/>
      <c r="KN644" s="1"/>
      <c r="KO644" s="1"/>
      <c r="KP644" s="1"/>
      <c r="KQ644" s="1"/>
      <c r="KR644" s="1"/>
      <c r="KS644" s="1"/>
      <c r="KT644" s="1"/>
      <c r="KU644" s="1"/>
      <c r="KV644" s="1"/>
      <c r="KW644" s="1"/>
    </row>
    <row r="645" spans="1:309" s="8" customFormat="1" x14ac:dyDescent="0.3">
      <c r="A645" s="67" t="s">
        <v>17</v>
      </c>
      <c r="B645" s="188" t="s">
        <v>29</v>
      </c>
      <c r="C645" s="189"/>
      <c r="D645" s="189"/>
      <c r="E645" s="189"/>
      <c r="F645" s="190"/>
      <c r="G645" s="7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  <c r="KJ645" s="1"/>
      <c r="KK645" s="1"/>
      <c r="KL645" s="1"/>
      <c r="KM645" s="1"/>
      <c r="KN645" s="1"/>
      <c r="KO645" s="1"/>
      <c r="KP645" s="1"/>
      <c r="KQ645" s="1"/>
      <c r="KR645" s="1"/>
      <c r="KS645" s="1"/>
      <c r="KT645" s="1"/>
      <c r="KU645" s="1"/>
      <c r="KV645" s="1"/>
      <c r="KW645" s="1"/>
    </row>
    <row r="646" spans="1:309" s="8" customFormat="1" ht="18" thickBot="1" x14ac:dyDescent="0.35">
      <c r="A646" s="68">
        <v>1015</v>
      </c>
      <c r="B646" s="191" t="s">
        <v>231</v>
      </c>
      <c r="C646" s="192"/>
      <c r="D646" s="192"/>
      <c r="E646" s="192"/>
      <c r="F646" s="193"/>
      <c r="G646" s="7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  <c r="KJ646" s="1"/>
      <c r="KK646" s="1"/>
      <c r="KL646" s="1"/>
      <c r="KM646" s="1"/>
      <c r="KN646" s="1"/>
      <c r="KO646" s="1"/>
      <c r="KP646" s="1"/>
      <c r="KQ646" s="1"/>
      <c r="KR646" s="1"/>
      <c r="KS646" s="1"/>
      <c r="KT646" s="1"/>
      <c r="KU646" s="1"/>
      <c r="KV646" s="1"/>
      <c r="KW646" s="1"/>
    </row>
    <row r="647" spans="1:309" s="8" customFormat="1" x14ac:dyDescent="0.3">
      <c r="A647" s="69"/>
      <c r="B647" s="194"/>
      <c r="C647" s="195"/>
      <c r="D647" s="195"/>
      <c r="E647" s="195"/>
      <c r="F647" s="196"/>
      <c r="G647" s="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  <c r="KJ647" s="1"/>
      <c r="KK647" s="1"/>
      <c r="KL647" s="1"/>
      <c r="KM647" s="1"/>
      <c r="KN647" s="1"/>
      <c r="KO647" s="1"/>
      <c r="KP647" s="1"/>
      <c r="KQ647" s="1"/>
      <c r="KR647" s="1"/>
      <c r="KS647" s="1"/>
      <c r="KT647" s="1"/>
      <c r="KU647" s="1"/>
      <c r="KV647" s="1"/>
      <c r="KW647" s="1"/>
    </row>
    <row r="648" spans="1:309" s="8" customFormat="1" ht="18" thickBot="1" x14ac:dyDescent="0.35">
      <c r="A648" s="70" t="s">
        <v>30</v>
      </c>
      <c r="B648" s="197"/>
      <c r="C648" s="198"/>
      <c r="D648" s="198"/>
      <c r="E648" s="198"/>
      <c r="F648" s="199"/>
      <c r="G648" s="7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  <c r="KJ648" s="1"/>
      <c r="KK648" s="1"/>
      <c r="KL648" s="1"/>
      <c r="KM648" s="1"/>
      <c r="KN648" s="1"/>
      <c r="KO648" s="1"/>
      <c r="KP648" s="1"/>
      <c r="KQ648" s="1"/>
      <c r="KR648" s="1"/>
      <c r="KS648" s="1"/>
      <c r="KT648" s="1"/>
      <c r="KU648" s="1"/>
      <c r="KV648" s="1"/>
      <c r="KW648" s="1"/>
    </row>
    <row r="649" spans="1:309" s="8" customFormat="1" x14ac:dyDescent="0.3">
      <c r="A649" s="71"/>
      <c r="B649" s="195"/>
      <c r="C649" s="195"/>
      <c r="D649" s="195"/>
      <c r="E649" s="195"/>
      <c r="F649" s="196"/>
      <c r="G649" s="7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  <c r="KJ649" s="1"/>
      <c r="KK649" s="1"/>
      <c r="KL649" s="1"/>
      <c r="KM649" s="1"/>
      <c r="KN649" s="1"/>
      <c r="KO649" s="1"/>
      <c r="KP649" s="1"/>
      <c r="KQ649" s="1"/>
      <c r="KR649" s="1"/>
      <c r="KS649" s="1"/>
      <c r="KT649" s="1"/>
      <c r="KU649" s="1"/>
      <c r="KV649" s="1"/>
      <c r="KW649" s="1"/>
    </row>
    <row r="650" spans="1:309" s="8" customFormat="1" ht="54" customHeight="1" x14ac:dyDescent="0.3">
      <c r="A650" s="72" t="s">
        <v>31</v>
      </c>
      <c r="B650" s="73">
        <v>1015</v>
      </c>
      <c r="C650" s="200" t="s">
        <v>171</v>
      </c>
      <c r="D650" s="201"/>
      <c r="E650" s="201"/>
      <c r="F650" s="202"/>
      <c r="G650" s="7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  <c r="KJ650" s="1"/>
      <c r="KK650" s="1"/>
      <c r="KL650" s="1"/>
      <c r="KM650" s="1"/>
      <c r="KN650" s="1"/>
      <c r="KO650" s="1"/>
      <c r="KP650" s="1"/>
      <c r="KQ650" s="1"/>
      <c r="KR650" s="1"/>
      <c r="KS650" s="1"/>
      <c r="KT650" s="1"/>
      <c r="KU650" s="1"/>
      <c r="KV650" s="1"/>
      <c r="KW650" s="1"/>
    </row>
    <row r="651" spans="1:309" s="8" customFormat="1" ht="17.25" customHeight="1" x14ac:dyDescent="0.3">
      <c r="A651" s="72" t="s">
        <v>18</v>
      </c>
      <c r="B651" s="74">
        <v>12001</v>
      </c>
      <c r="C651" s="203" t="s">
        <v>1</v>
      </c>
      <c r="D651" s="203" t="s">
        <v>19</v>
      </c>
      <c r="E651" s="203" t="s">
        <v>3</v>
      </c>
      <c r="F651" s="206" t="s">
        <v>4</v>
      </c>
      <c r="G651" s="7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  <c r="KJ651" s="1"/>
      <c r="KK651" s="1"/>
      <c r="KL651" s="1"/>
      <c r="KM651" s="1"/>
      <c r="KN651" s="1"/>
      <c r="KO651" s="1"/>
      <c r="KP651" s="1"/>
      <c r="KQ651" s="1"/>
      <c r="KR651" s="1"/>
      <c r="KS651" s="1"/>
      <c r="KT651" s="1"/>
      <c r="KU651" s="1"/>
      <c r="KV651" s="1"/>
      <c r="KW651" s="1"/>
    </row>
    <row r="652" spans="1:309" s="8" customFormat="1" ht="51.75" x14ac:dyDescent="0.3">
      <c r="A652" s="75" t="s">
        <v>20</v>
      </c>
      <c r="B652" s="76" t="s">
        <v>13</v>
      </c>
      <c r="C652" s="204"/>
      <c r="D652" s="204"/>
      <c r="E652" s="204"/>
      <c r="F652" s="207"/>
      <c r="G652" s="7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  <c r="KJ652" s="1"/>
      <c r="KK652" s="1"/>
      <c r="KL652" s="1"/>
      <c r="KM652" s="1"/>
      <c r="KN652" s="1"/>
      <c r="KO652" s="1"/>
      <c r="KP652" s="1"/>
      <c r="KQ652" s="1"/>
      <c r="KR652" s="1"/>
      <c r="KS652" s="1"/>
      <c r="KT652" s="1"/>
      <c r="KU652" s="1"/>
      <c r="KV652" s="1"/>
      <c r="KW652" s="1"/>
    </row>
    <row r="653" spans="1:309" s="8" customFormat="1" ht="86.25" x14ac:dyDescent="0.3">
      <c r="A653" s="75" t="s">
        <v>21</v>
      </c>
      <c r="B653" s="77" t="s">
        <v>22</v>
      </c>
      <c r="C653" s="204"/>
      <c r="D653" s="204"/>
      <c r="E653" s="204"/>
      <c r="F653" s="207"/>
      <c r="G653" s="7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  <c r="KJ653" s="1"/>
      <c r="KK653" s="1"/>
      <c r="KL653" s="1"/>
      <c r="KM653" s="1"/>
      <c r="KN653" s="1"/>
      <c r="KO653" s="1"/>
      <c r="KP653" s="1"/>
      <c r="KQ653" s="1"/>
      <c r="KR653" s="1"/>
      <c r="KS653" s="1"/>
      <c r="KT653" s="1"/>
      <c r="KU653" s="1"/>
      <c r="KV653" s="1"/>
      <c r="KW653" s="1"/>
    </row>
    <row r="654" spans="1:309" s="8" customFormat="1" x14ac:dyDescent="0.3">
      <c r="A654" s="75" t="s">
        <v>23</v>
      </c>
      <c r="B654" s="78" t="s">
        <v>24</v>
      </c>
      <c r="C654" s="204"/>
      <c r="D654" s="204"/>
      <c r="E654" s="204"/>
      <c r="F654" s="207"/>
      <c r="G654" s="7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  <c r="KJ654" s="1"/>
      <c r="KK654" s="1"/>
      <c r="KL654" s="1"/>
      <c r="KM654" s="1"/>
      <c r="KN654" s="1"/>
      <c r="KO654" s="1"/>
      <c r="KP654" s="1"/>
      <c r="KQ654" s="1"/>
      <c r="KR654" s="1"/>
      <c r="KS654" s="1"/>
      <c r="KT654" s="1"/>
      <c r="KU654" s="1"/>
      <c r="KV654" s="1"/>
      <c r="KW654" s="1"/>
    </row>
    <row r="655" spans="1:309" s="8" customFormat="1" ht="51.75" x14ac:dyDescent="0.3">
      <c r="A655" s="75" t="s">
        <v>34</v>
      </c>
      <c r="B655" s="78" t="s">
        <v>164</v>
      </c>
      <c r="C655" s="204"/>
      <c r="D655" s="204"/>
      <c r="E655" s="204"/>
      <c r="F655" s="207"/>
      <c r="G655" s="7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  <c r="KJ655" s="1"/>
      <c r="KK655" s="1"/>
      <c r="KL655" s="1"/>
      <c r="KM655" s="1"/>
      <c r="KN655" s="1"/>
      <c r="KO655" s="1"/>
      <c r="KP655" s="1"/>
      <c r="KQ655" s="1"/>
      <c r="KR655" s="1"/>
      <c r="KS655" s="1"/>
      <c r="KT655" s="1"/>
      <c r="KU655" s="1"/>
      <c r="KV655" s="1"/>
      <c r="KW655" s="1"/>
    </row>
    <row r="656" spans="1:309" s="8" customFormat="1" ht="51.75" x14ac:dyDescent="0.3">
      <c r="A656" s="75" t="s">
        <v>25</v>
      </c>
      <c r="B656" s="76" t="s">
        <v>32</v>
      </c>
      <c r="C656" s="204"/>
      <c r="D656" s="204"/>
      <c r="E656" s="204"/>
      <c r="F656" s="207"/>
      <c r="G656" s="7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  <c r="KJ656" s="1"/>
      <c r="KK656" s="1"/>
      <c r="KL656" s="1"/>
      <c r="KM656" s="1"/>
      <c r="KN656" s="1"/>
      <c r="KO656" s="1"/>
      <c r="KP656" s="1"/>
      <c r="KQ656" s="1"/>
      <c r="KR656" s="1"/>
      <c r="KS656" s="1"/>
      <c r="KT656" s="1"/>
      <c r="KU656" s="1"/>
      <c r="KV656" s="1"/>
      <c r="KW656" s="1"/>
    </row>
    <row r="657" spans="1:309" s="8" customFormat="1" x14ac:dyDescent="0.3">
      <c r="A657" s="72"/>
      <c r="B657" s="79" t="s">
        <v>26</v>
      </c>
      <c r="C657" s="205"/>
      <c r="D657" s="205"/>
      <c r="E657" s="205"/>
      <c r="F657" s="208"/>
      <c r="G657" s="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  <c r="KJ657" s="1"/>
      <c r="KK657" s="1"/>
      <c r="KL657" s="1"/>
      <c r="KM657" s="1"/>
      <c r="KN657" s="1"/>
      <c r="KO657" s="1"/>
      <c r="KP657" s="1"/>
      <c r="KQ657" s="1"/>
      <c r="KR657" s="1"/>
      <c r="KS657" s="1"/>
      <c r="KT657" s="1"/>
      <c r="KU657" s="1"/>
      <c r="KV657" s="1"/>
      <c r="KW657" s="1"/>
    </row>
    <row r="658" spans="1:309" s="8" customFormat="1" ht="17.25" customHeight="1" x14ac:dyDescent="0.3">
      <c r="A658" s="183" t="s">
        <v>33</v>
      </c>
      <c r="B658" s="184"/>
      <c r="C658" s="80">
        <v>3384</v>
      </c>
      <c r="D658" s="80">
        <v>3539</v>
      </c>
      <c r="E658" s="80">
        <v>3539</v>
      </c>
      <c r="F658" s="81">
        <v>3539</v>
      </c>
      <c r="G658" s="7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  <c r="KJ658" s="1"/>
      <c r="KK658" s="1"/>
      <c r="KL658" s="1"/>
      <c r="KM658" s="1"/>
      <c r="KN658" s="1"/>
      <c r="KO658" s="1"/>
      <c r="KP658" s="1"/>
      <c r="KQ658" s="1"/>
      <c r="KR658" s="1"/>
      <c r="KS658" s="1"/>
      <c r="KT658" s="1"/>
      <c r="KU658" s="1"/>
      <c r="KV658" s="1"/>
      <c r="KW658" s="1"/>
    </row>
    <row r="659" spans="1:309" s="57" customFormat="1" ht="18" thickBot="1" x14ac:dyDescent="0.35">
      <c r="A659" s="52" t="s">
        <v>27</v>
      </c>
      <c r="B659" s="53"/>
      <c r="C659" s="108">
        <v>40608</v>
      </c>
      <c r="D659" s="108">
        <v>124614</v>
      </c>
      <c r="E659" s="108">
        <v>188316</v>
      </c>
      <c r="F659" s="109">
        <v>252018</v>
      </c>
      <c r="G659" s="56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  <c r="KJ659" s="1"/>
      <c r="KK659" s="1"/>
      <c r="KL659" s="1"/>
      <c r="KM659" s="1"/>
      <c r="KN659" s="1"/>
      <c r="KO659" s="1"/>
      <c r="KP659" s="1"/>
      <c r="KQ659" s="1"/>
      <c r="KR659" s="1"/>
      <c r="KS659" s="1"/>
      <c r="KT659" s="1"/>
      <c r="KU659" s="1"/>
      <c r="KV659" s="1"/>
      <c r="KW659" s="1"/>
    </row>
    <row r="660" spans="1:309" s="8" customFormat="1" x14ac:dyDescent="0.3">
      <c r="A660" s="7"/>
      <c r="B660" s="7"/>
      <c r="C660" s="7"/>
      <c r="D660" s="7"/>
      <c r="E660" s="7"/>
      <c r="F660" s="7"/>
      <c r="G660" s="7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  <c r="KJ660" s="1"/>
      <c r="KK660" s="1"/>
      <c r="KL660" s="1"/>
      <c r="KM660" s="1"/>
      <c r="KN660" s="1"/>
      <c r="KO660" s="1"/>
      <c r="KP660" s="1"/>
      <c r="KQ660" s="1"/>
      <c r="KR660" s="1"/>
      <c r="KS660" s="1"/>
      <c r="KT660" s="1"/>
      <c r="KU660" s="1"/>
      <c r="KV660" s="1"/>
      <c r="KW660" s="1"/>
    </row>
    <row r="661" spans="1:309" s="8" customFormat="1" ht="17.25" customHeight="1" x14ac:dyDescent="0.3">
      <c r="A661" s="7"/>
      <c r="B661" s="7"/>
      <c r="C661" s="7"/>
      <c r="D661" s="7"/>
      <c r="E661" s="129" t="s">
        <v>199</v>
      </c>
      <c r="F661" s="129"/>
      <c r="G661" s="7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  <c r="KJ661" s="1"/>
      <c r="KK661" s="1"/>
      <c r="KL661" s="1"/>
      <c r="KM661" s="1"/>
      <c r="KN661" s="1"/>
      <c r="KO661" s="1"/>
      <c r="KP661" s="1"/>
      <c r="KQ661" s="1"/>
      <c r="KR661" s="1"/>
      <c r="KS661" s="1"/>
      <c r="KT661" s="1"/>
      <c r="KU661" s="1"/>
      <c r="KV661" s="1"/>
      <c r="KW661" s="1"/>
    </row>
    <row r="662" spans="1:309" s="8" customFormat="1" ht="18" thickBot="1" x14ac:dyDescent="0.35">
      <c r="A662" s="7"/>
      <c r="B662" s="7"/>
      <c r="C662" s="7"/>
      <c r="D662" s="7"/>
      <c r="E662" s="7"/>
      <c r="F662" s="7"/>
      <c r="G662" s="7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  <c r="KJ662" s="1"/>
      <c r="KK662" s="1"/>
      <c r="KL662" s="1"/>
      <c r="KM662" s="1"/>
      <c r="KN662" s="1"/>
      <c r="KO662" s="1"/>
      <c r="KP662" s="1"/>
      <c r="KQ662" s="1"/>
      <c r="KR662" s="1"/>
      <c r="KS662" s="1"/>
      <c r="KT662" s="1"/>
      <c r="KU662" s="1"/>
      <c r="KV662" s="1"/>
      <c r="KW662" s="1"/>
    </row>
    <row r="663" spans="1:309" s="8" customFormat="1" ht="33.75" customHeight="1" thickBot="1" x14ac:dyDescent="0.35">
      <c r="A663" s="139" t="s">
        <v>70</v>
      </c>
      <c r="B663" s="140"/>
      <c r="C663" s="140"/>
      <c r="D663" s="140"/>
      <c r="E663" s="140"/>
      <c r="F663" s="141"/>
      <c r="G663" s="7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  <c r="KJ663" s="1"/>
      <c r="KK663" s="1"/>
      <c r="KL663" s="1"/>
      <c r="KM663" s="1"/>
      <c r="KN663" s="1"/>
      <c r="KO663" s="1"/>
      <c r="KP663" s="1"/>
      <c r="KQ663" s="1"/>
      <c r="KR663" s="1"/>
      <c r="KS663" s="1"/>
      <c r="KT663" s="1"/>
      <c r="KU663" s="1"/>
      <c r="KV663" s="1"/>
      <c r="KW663" s="1"/>
    </row>
    <row r="664" spans="1:309" s="8" customFormat="1" ht="18" thickBot="1" x14ac:dyDescent="0.35">
      <c r="A664" s="3"/>
      <c r="B664" s="4"/>
      <c r="C664" s="4"/>
      <c r="D664" s="4"/>
      <c r="E664" s="4"/>
      <c r="F664" s="5"/>
      <c r="G664" s="7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  <c r="KJ664" s="1"/>
      <c r="KK664" s="1"/>
      <c r="KL664" s="1"/>
      <c r="KM664" s="1"/>
      <c r="KN664" s="1"/>
      <c r="KO664" s="1"/>
      <c r="KP664" s="1"/>
      <c r="KQ664" s="1"/>
      <c r="KR664" s="1"/>
      <c r="KS664" s="1"/>
      <c r="KT664" s="1"/>
      <c r="KU664" s="1"/>
      <c r="KV664" s="1"/>
      <c r="KW664" s="1"/>
    </row>
    <row r="665" spans="1:309" s="8" customFormat="1" x14ac:dyDescent="0.3">
      <c r="A665" s="12" t="s">
        <v>17</v>
      </c>
      <c r="B665" s="142" t="s">
        <v>29</v>
      </c>
      <c r="C665" s="143"/>
      <c r="D665" s="143"/>
      <c r="E665" s="143"/>
      <c r="F665" s="144"/>
      <c r="G665" s="7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  <c r="KJ665" s="1"/>
      <c r="KK665" s="1"/>
      <c r="KL665" s="1"/>
      <c r="KM665" s="1"/>
      <c r="KN665" s="1"/>
      <c r="KO665" s="1"/>
      <c r="KP665" s="1"/>
      <c r="KQ665" s="1"/>
      <c r="KR665" s="1"/>
      <c r="KS665" s="1"/>
      <c r="KT665" s="1"/>
      <c r="KU665" s="1"/>
      <c r="KV665" s="1"/>
      <c r="KW665" s="1"/>
    </row>
    <row r="666" spans="1:309" s="8" customFormat="1" ht="18" thickBot="1" x14ac:dyDescent="0.35">
      <c r="A666" s="13">
        <v>1015</v>
      </c>
      <c r="B666" s="145" t="s">
        <v>231</v>
      </c>
      <c r="C666" s="146"/>
      <c r="D666" s="146"/>
      <c r="E666" s="146"/>
      <c r="F666" s="147"/>
      <c r="G666" s="7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  <c r="KJ666" s="1"/>
      <c r="KK666" s="1"/>
      <c r="KL666" s="1"/>
      <c r="KM666" s="1"/>
      <c r="KN666" s="1"/>
      <c r="KO666" s="1"/>
      <c r="KP666" s="1"/>
      <c r="KQ666" s="1"/>
      <c r="KR666" s="1"/>
      <c r="KS666" s="1"/>
      <c r="KT666" s="1"/>
      <c r="KU666" s="1"/>
      <c r="KV666" s="1"/>
      <c r="KW666" s="1"/>
    </row>
    <row r="667" spans="1:309" s="8" customFormat="1" x14ac:dyDescent="0.3">
      <c r="A667" s="14"/>
      <c r="B667" s="130"/>
      <c r="C667" s="131"/>
      <c r="D667" s="131"/>
      <c r="E667" s="131"/>
      <c r="F667" s="132"/>
      <c r="G667" s="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  <c r="KJ667" s="1"/>
      <c r="KK667" s="1"/>
      <c r="KL667" s="1"/>
      <c r="KM667" s="1"/>
      <c r="KN667" s="1"/>
      <c r="KO667" s="1"/>
      <c r="KP667" s="1"/>
      <c r="KQ667" s="1"/>
      <c r="KR667" s="1"/>
      <c r="KS667" s="1"/>
      <c r="KT667" s="1"/>
      <c r="KU667" s="1"/>
      <c r="KV667" s="1"/>
      <c r="KW667" s="1"/>
    </row>
    <row r="668" spans="1:309" s="8" customFormat="1" ht="18" thickBot="1" x14ac:dyDescent="0.35">
      <c r="A668" s="15" t="s">
        <v>30</v>
      </c>
      <c r="B668" s="133"/>
      <c r="C668" s="134"/>
      <c r="D668" s="134"/>
      <c r="E668" s="134"/>
      <c r="F668" s="135"/>
      <c r="G668" s="7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  <c r="KJ668" s="1"/>
      <c r="KK668" s="1"/>
      <c r="KL668" s="1"/>
      <c r="KM668" s="1"/>
      <c r="KN668" s="1"/>
      <c r="KO668" s="1"/>
      <c r="KP668" s="1"/>
      <c r="KQ668" s="1"/>
      <c r="KR668" s="1"/>
      <c r="KS668" s="1"/>
      <c r="KT668" s="1"/>
      <c r="KU668" s="1"/>
      <c r="KV668" s="1"/>
      <c r="KW668" s="1"/>
    </row>
    <row r="669" spans="1:309" s="8" customFormat="1" x14ac:dyDescent="0.3">
      <c r="A669" s="22"/>
      <c r="B669" s="131"/>
      <c r="C669" s="131"/>
      <c r="D669" s="131"/>
      <c r="E669" s="131"/>
      <c r="F669" s="132"/>
      <c r="G669" s="7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  <c r="KJ669" s="1"/>
      <c r="KK669" s="1"/>
      <c r="KL669" s="1"/>
      <c r="KM669" s="1"/>
      <c r="KN669" s="1"/>
      <c r="KO669" s="1"/>
      <c r="KP669" s="1"/>
      <c r="KQ669" s="1"/>
      <c r="KR669" s="1"/>
      <c r="KS669" s="1"/>
      <c r="KT669" s="1"/>
      <c r="KU669" s="1"/>
      <c r="KV669" s="1"/>
      <c r="KW669" s="1"/>
    </row>
    <row r="670" spans="1:309" s="8" customFormat="1" ht="54" customHeight="1" x14ac:dyDescent="0.3">
      <c r="A670" s="72" t="s">
        <v>31</v>
      </c>
      <c r="B670" s="73">
        <v>1015</v>
      </c>
      <c r="C670" s="200" t="s">
        <v>171</v>
      </c>
      <c r="D670" s="201"/>
      <c r="E670" s="201"/>
      <c r="F670" s="202"/>
      <c r="G670" s="7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  <c r="KJ670" s="1"/>
      <c r="KK670" s="1"/>
      <c r="KL670" s="1"/>
      <c r="KM670" s="1"/>
      <c r="KN670" s="1"/>
      <c r="KO670" s="1"/>
      <c r="KP670" s="1"/>
      <c r="KQ670" s="1"/>
      <c r="KR670" s="1"/>
      <c r="KS670" s="1"/>
      <c r="KT670" s="1"/>
      <c r="KU670" s="1"/>
      <c r="KV670" s="1"/>
      <c r="KW670" s="1"/>
    </row>
    <row r="671" spans="1:309" s="8" customFormat="1" ht="17.25" customHeight="1" x14ac:dyDescent="0.3">
      <c r="A671" s="72" t="s">
        <v>18</v>
      </c>
      <c r="B671" s="74">
        <v>12001</v>
      </c>
      <c r="C671" s="203" t="s">
        <v>1</v>
      </c>
      <c r="D671" s="203" t="s">
        <v>19</v>
      </c>
      <c r="E671" s="203" t="s">
        <v>3</v>
      </c>
      <c r="F671" s="206" t="s">
        <v>4</v>
      </c>
      <c r="G671" s="7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  <c r="KJ671" s="1"/>
      <c r="KK671" s="1"/>
      <c r="KL671" s="1"/>
      <c r="KM671" s="1"/>
      <c r="KN671" s="1"/>
      <c r="KO671" s="1"/>
      <c r="KP671" s="1"/>
      <c r="KQ671" s="1"/>
      <c r="KR671" s="1"/>
      <c r="KS671" s="1"/>
      <c r="KT671" s="1"/>
      <c r="KU671" s="1"/>
      <c r="KV671" s="1"/>
      <c r="KW671" s="1"/>
    </row>
    <row r="672" spans="1:309" s="8" customFormat="1" ht="51.75" x14ac:dyDescent="0.3">
      <c r="A672" s="75" t="s">
        <v>20</v>
      </c>
      <c r="B672" s="76" t="s">
        <v>13</v>
      </c>
      <c r="C672" s="204"/>
      <c r="D672" s="204"/>
      <c r="E672" s="204"/>
      <c r="F672" s="207"/>
      <c r="G672" s="7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  <c r="KJ672" s="1"/>
      <c r="KK672" s="1"/>
      <c r="KL672" s="1"/>
      <c r="KM672" s="1"/>
      <c r="KN672" s="1"/>
      <c r="KO672" s="1"/>
      <c r="KP672" s="1"/>
      <c r="KQ672" s="1"/>
      <c r="KR672" s="1"/>
      <c r="KS672" s="1"/>
      <c r="KT672" s="1"/>
      <c r="KU672" s="1"/>
      <c r="KV672" s="1"/>
      <c r="KW672" s="1"/>
    </row>
    <row r="673" spans="1:309" s="8" customFormat="1" ht="86.25" x14ac:dyDescent="0.3">
      <c r="A673" s="75" t="s">
        <v>21</v>
      </c>
      <c r="B673" s="77" t="s">
        <v>22</v>
      </c>
      <c r="C673" s="204"/>
      <c r="D673" s="204"/>
      <c r="E673" s="204"/>
      <c r="F673" s="207"/>
      <c r="G673" s="7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  <c r="KJ673" s="1"/>
      <c r="KK673" s="1"/>
      <c r="KL673" s="1"/>
      <c r="KM673" s="1"/>
      <c r="KN673" s="1"/>
      <c r="KO673" s="1"/>
      <c r="KP673" s="1"/>
      <c r="KQ673" s="1"/>
      <c r="KR673" s="1"/>
      <c r="KS673" s="1"/>
      <c r="KT673" s="1"/>
      <c r="KU673" s="1"/>
      <c r="KV673" s="1"/>
      <c r="KW673" s="1"/>
    </row>
    <row r="674" spans="1:309" s="8" customFormat="1" x14ac:dyDescent="0.3">
      <c r="A674" s="75" t="s">
        <v>23</v>
      </c>
      <c r="B674" s="78" t="s">
        <v>24</v>
      </c>
      <c r="C674" s="204"/>
      <c r="D674" s="204"/>
      <c r="E674" s="204"/>
      <c r="F674" s="207"/>
      <c r="G674" s="7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  <c r="KJ674" s="1"/>
      <c r="KK674" s="1"/>
      <c r="KL674" s="1"/>
      <c r="KM674" s="1"/>
      <c r="KN674" s="1"/>
      <c r="KO674" s="1"/>
      <c r="KP674" s="1"/>
      <c r="KQ674" s="1"/>
      <c r="KR674" s="1"/>
      <c r="KS674" s="1"/>
      <c r="KT674" s="1"/>
      <c r="KU674" s="1"/>
      <c r="KV674" s="1"/>
      <c r="KW674" s="1"/>
    </row>
    <row r="675" spans="1:309" s="8" customFormat="1" ht="51.75" x14ac:dyDescent="0.3">
      <c r="A675" s="75" t="s">
        <v>34</v>
      </c>
      <c r="B675" s="78" t="s">
        <v>165</v>
      </c>
      <c r="C675" s="204"/>
      <c r="D675" s="204"/>
      <c r="E675" s="204"/>
      <c r="F675" s="207"/>
      <c r="G675" s="7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  <c r="KJ675" s="1"/>
      <c r="KK675" s="1"/>
      <c r="KL675" s="1"/>
      <c r="KM675" s="1"/>
      <c r="KN675" s="1"/>
      <c r="KO675" s="1"/>
      <c r="KP675" s="1"/>
      <c r="KQ675" s="1"/>
      <c r="KR675" s="1"/>
      <c r="KS675" s="1"/>
      <c r="KT675" s="1"/>
      <c r="KU675" s="1"/>
      <c r="KV675" s="1"/>
      <c r="KW675" s="1"/>
    </row>
    <row r="676" spans="1:309" s="8" customFormat="1" ht="51.75" x14ac:dyDescent="0.3">
      <c r="A676" s="75" t="s">
        <v>25</v>
      </c>
      <c r="B676" s="76" t="s">
        <v>32</v>
      </c>
      <c r="C676" s="204"/>
      <c r="D676" s="204"/>
      <c r="E676" s="204"/>
      <c r="F676" s="207"/>
      <c r="G676" s="7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  <c r="KJ676" s="1"/>
      <c r="KK676" s="1"/>
      <c r="KL676" s="1"/>
      <c r="KM676" s="1"/>
      <c r="KN676" s="1"/>
      <c r="KO676" s="1"/>
      <c r="KP676" s="1"/>
      <c r="KQ676" s="1"/>
      <c r="KR676" s="1"/>
      <c r="KS676" s="1"/>
      <c r="KT676" s="1"/>
      <c r="KU676" s="1"/>
      <c r="KV676" s="1"/>
      <c r="KW676" s="1"/>
    </row>
    <row r="677" spans="1:309" s="8" customFormat="1" x14ac:dyDescent="0.3">
      <c r="A677" s="72"/>
      <c r="B677" s="79" t="s">
        <v>26</v>
      </c>
      <c r="C677" s="205"/>
      <c r="D677" s="205"/>
      <c r="E677" s="205"/>
      <c r="F677" s="208"/>
      <c r="G677" s="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  <c r="KJ677" s="1"/>
      <c r="KK677" s="1"/>
      <c r="KL677" s="1"/>
      <c r="KM677" s="1"/>
      <c r="KN677" s="1"/>
      <c r="KO677" s="1"/>
      <c r="KP677" s="1"/>
      <c r="KQ677" s="1"/>
      <c r="KR677" s="1"/>
      <c r="KS677" s="1"/>
      <c r="KT677" s="1"/>
      <c r="KU677" s="1"/>
      <c r="KV677" s="1"/>
      <c r="KW677" s="1"/>
    </row>
    <row r="678" spans="1:309" s="8" customFormat="1" ht="17.25" customHeight="1" x14ac:dyDescent="0.3">
      <c r="A678" s="183" t="s">
        <v>33</v>
      </c>
      <c r="B678" s="184"/>
      <c r="C678" s="80">
        <v>4022</v>
      </c>
      <c r="D678" s="80">
        <v>4022</v>
      </c>
      <c r="E678" s="80">
        <v>4022</v>
      </c>
      <c r="F678" s="81">
        <v>4022</v>
      </c>
      <c r="G678" s="7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  <c r="KJ678" s="1"/>
      <c r="KK678" s="1"/>
      <c r="KL678" s="1"/>
      <c r="KM678" s="1"/>
      <c r="KN678" s="1"/>
      <c r="KO678" s="1"/>
      <c r="KP678" s="1"/>
      <c r="KQ678" s="1"/>
      <c r="KR678" s="1"/>
      <c r="KS678" s="1"/>
      <c r="KT678" s="1"/>
      <c r="KU678" s="1"/>
      <c r="KV678" s="1"/>
      <c r="KW678" s="1"/>
    </row>
    <row r="679" spans="1:309" s="57" customFormat="1" ht="18" thickBot="1" x14ac:dyDescent="0.35">
      <c r="A679" s="52" t="s">
        <v>27</v>
      </c>
      <c r="B679" s="53"/>
      <c r="C679" s="108">
        <v>48264</v>
      </c>
      <c r="D679" s="108">
        <v>120660</v>
      </c>
      <c r="E679" s="108">
        <v>193056</v>
      </c>
      <c r="F679" s="109">
        <v>289584</v>
      </c>
      <c r="G679" s="56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  <c r="KJ679" s="1"/>
      <c r="KK679" s="1"/>
      <c r="KL679" s="1"/>
      <c r="KM679" s="1"/>
      <c r="KN679" s="1"/>
      <c r="KO679" s="1"/>
      <c r="KP679" s="1"/>
      <c r="KQ679" s="1"/>
      <c r="KR679" s="1"/>
      <c r="KS679" s="1"/>
      <c r="KT679" s="1"/>
      <c r="KU679" s="1"/>
      <c r="KV679" s="1"/>
      <c r="KW679" s="1"/>
    </row>
    <row r="680" spans="1:309" s="8" customFormat="1" x14ac:dyDescent="0.3">
      <c r="A680" s="1"/>
      <c r="B680" s="1"/>
      <c r="C680" s="1"/>
      <c r="D680" s="1"/>
      <c r="E680" s="1"/>
      <c r="F680" s="1"/>
      <c r="G680" s="7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  <c r="KJ680" s="1"/>
      <c r="KK680" s="1"/>
      <c r="KL680" s="1"/>
      <c r="KM680" s="1"/>
      <c r="KN680" s="1"/>
      <c r="KO680" s="1"/>
      <c r="KP680" s="1"/>
      <c r="KQ680" s="1"/>
      <c r="KR680" s="1"/>
      <c r="KS680" s="1"/>
      <c r="KT680" s="1"/>
      <c r="KU680" s="1"/>
      <c r="KV680" s="1"/>
      <c r="KW680" s="1"/>
    </row>
    <row r="681" spans="1:309" s="8" customFormat="1" ht="17.25" customHeight="1" x14ac:dyDescent="0.3">
      <c r="A681" s="1"/>
      <c r="B681" s="1"/>
      <c r="C681" s="1"/>
      <c r="D681" s="1"/>
      <c r="E681" s="129" t="s">
        <v>200</v>
      </c>
      <c r="F681" s="129"/>
      <c r="G681" s="7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  <c r="KJ681" s="1"/>
      <c r="KK681" s="1"/>
      <c r="KL681" s="1"/>
      <c r="KM681" s="1"/>
      <c r="KN681" s="1"/>
      <c r="KO681" s="1"/>
      <c r="KP681" s="1"/>
      <c r="KQ681" s="1"/>
      <c r="KR681" s="1"/>
      <c r="KS681" s="1"/>
      <c r="KT681" s="1"/>
      <c r="KU681" s="1"/>
      <c r="KV681" s="1"/>
      <c r="KW681" s="1"/>
    </row>
    <row r="682" spans="1:309" s="8" customFormat="1" ht="18" thickBot="1" x14ac:dyDescent="0.35">
      <c r="A682" s="1"/>
      <c r="B682" s="1"/>
      <c r="C682" s="1"/>
      <c r="D682" s="9"/>
      <c r="E682" s="9"/>
      <c r="F682" s="2"/>
      <c r="G682" s="7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  <c r="KJ682" s="1"/>
      <c r="KK682" s="1"/>
      <c r="KL682" s="1"/>
      <c r="KM682" s="1"/>
      <c r="KN682" s="1"/>
      <c r="KO682" s="1"/>
      <c r="KP682" s="1"/>
      <c r="KQ682" s="1"/>
      <c r="KR682" s="1"/>
      <c r="KS682" s="1"/>
      <c r="KT682" s="1"/>
      <c r="KU682" s="1"/>
      <c r="KV682" s="1"/>
      <c r="KW682" s="1"/>
    </row>
    <row r="683" spans="1:309" s="8" customFormat="1" ht="35.25" customHeight="1" thickBot="1" x14ac:dyDescent="0.35">
      <c r="A683" s="185" t="s">
        <v>71</v>
      </c>
      <c r="B683" s="186"/>
      <c r="C683" s="186"/>
      <c r="D683" s="186"/>
      <c r="E683" s="186"/>
      <c r="F683" s="187"/>
      <c r="G683" s="7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  <c r="KJ683" s="1"/>
      <c r="KK683" s="1"/>
      <c r="KL683" s="1"/>
      <c r="KM683" s="1"/>
      <c r="KN683" s="1"/>
      <c r="KO683" s="1"/>
      <c r="KP683" s="1"/>
      <c r="KQ683" s="1"/>
      <c r="KR683" s="1"/>
      <c r="KS683" s="1"/>
      <c r="KT683" s="1"/>
      <c r="KU683" s="1"/>
      <c r="KV683" s="1"/>
      <c r="KW683" s="1"/>
    </row>
    <row r="684" spans="1:309" s="8" customFormat="1" ht="18" thickBot="1" x14ac:dyDescent="0.35">
      <c r="A684" s="64"/>
      <c r="B684" s="65"/>
      <c r="C684" s="65"/>
      <c r="D684" s="65"/>
      <c r="E684" s="65"/>
      <c r="F684" s="66"/>
      <c r="G684" s="7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  <c r="KJ684" s="1"/>
      <c r="KK684" s="1"/>
      <c r="KL684" s="1"/>
      <c r="KM684" s="1"/>
      <c r="KN684" s="1"/>
      <c r="KO684" s="1"/>
      <c r="KP684" s="1"/>
      <c r="KQ684" s="1"/>
      <c r="KR684" s="1"/>
      <c r="KS684" s="1"/>
      <c r="KT684" s="1"/>
      <c r="KU684" s="1"/>
      <c r="KV684" s="1"/>
      <c r="KW684" s="1"/>
    </row>
    <row r="685" spans="1:309" s="8" customFormat="1" x14ac:dyDescent="0.3">
      <c r="A685" s="67" t="s">
        <v>17</v>
      </c>
      <c r="B685" s="188" t="s">
        <v>29</v>
      </c>
      <c r="C685" s="189"/>
      <c r="D685" s="189"/>
      <c r="E685" s="189"/>
      <c r="F685" s="190"/>
      <c r="G685" s="7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  <c r="KJ685" s="1"/>
      <c r="KK685" s="1"/>
      <c r="KL685" s="1"/>
      <c r="KM685" s="1"/>
      <c r="KN685" s="1"/>
      <c r="KO685" s="1"/>
      <c r="KP685" s="1"/>
      <c r="KQ685" s="1"/>
      <c r="KR685" s="1"/>
      <c r="KS685" s="1"/>
      <c r="KT685" s="1"/>
      <c r="KU685" s="1"/>
      <c r="KV685" s="1"/>
      <c r="KW685" s="1"/>
    </row>
    <row r="686" spans="1:309" s="8" customFormat="1" ht="18" thickBot="1" x14ac:dyDescent="0.35">
      <c r="A686" s="68">
        <v>1015</v>
      </c>
      <c r="B686" s="191" t="s">
        <v>231</v>
      </c>
      <c r="C686" s="192"/>
      <c r="D686" s="192"/>
      <c r="E686" s="192"/>
      <c r="F686" s="193"/>
      <c r="G686" s="7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  <c r="KJ686" s="1"/>
      <c r="KK686" s="1"/>
      <c r="KL686" s="1"/>
      <c r="KM686" s="1"/>
      <c r="KN686" s="1"/>
      <c r="KO686" s="1"/>
      <c r="KP686" s="1"/>
      <c r="KQ686" s="1"/>
      <c r="KR686" s="1"/>
      <c r="KS686" s="1"/>
      <c r="KT686" s="1"/>
      <c r="KU686" s="1"/>
      <c r="KV686" s="1"/>
      <c r="KW686" s="1"/>
    </row>
    <row r="687" spans="1:309" s="8" customFormat="1" x14ac:dyDescent="0.3">
      <c r="A687" s="69"/>
      <c r="B687" s="194"/>
      <c r="C687" s="195"/>
      <c r="D687" s="195"/>
      <c r="E687" s="195"/>
      <c r="F687" s="196"/>
      <c r="G687" s="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  <c r="KJ687" s="1"/>
      <c r="KK687" s="1"/>
      <c r="KL687" s="1"/>
      <c r="KM687" s="1"/>
      <c r="KN687" s="1"/>
      <c r="KO687" s="1"/>
      <c r="KP687" s="1"/>
      <c r="KQ687" s="1"/>
      <c r="KR687" s="1"/>
      <c r="KS687" s="1"/>
      <c r="KT687" s="1"/>
      <c r="KU687" s="1"/>
      <c r="KV687" s="1"/>
      <c r="KW687" s="1"/>
    </row>
    <row r="688" spans="1:309" s="8" customFormat="1" ht="18" thickBot="1" x14ac:dyDescent="0.35">
      <c r="A688" s="70" t="s">
        <v>30</v>
      </c>
      <c r="B688" s="197"/>
      <c r="C688" s="198"/>
      <c r="D688" s="198"/>
      <c r="E688" s="198"/>
      <c r="F688" s="199"/>
      <c r="G688" s="7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  <c r="KJ688" s="1"/>
      <c r="KK688" s="1"/>
      <c r="KL688" s="1"/>
      <c r="KM688" s="1"/>
      <c r="KN688" s="1"/>
      <c r="KO688" s="1"/>
      <c r="KP688" s="1"/>
      <c r="KQ688" s="1"/>
      <c r="KR688" s="1"/>
      <c r="KS688" s="1"/>
      <c r="KT688" s="1"/>
      <c r="KU688" s="1"/>
      <c r="KV688" s="1"/>
      <c r="KW688" s="1"/>
    </row>
    <row r="689" spans="1:309" s="8" customFormat="1" x14ac:dyDescent="0.3">
      <c r="A689" s="71"/>
      <c r="B689" s="195"/>
      <c r="C689" s="195"/>
      <c r="D689" s="195"/>
      <c r="E689" s="195"/>
      <c r="F689" s="196"/>
      <c r="G689" s="7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  <c r="KJ689" s="1"/>
      <c r="KK689" s="1"/>
      <c r="KL689" s="1"/>
      <c r="KM689" s="1"/>
      <c r="KN689" s="1"/>
      <c r="KO689" s="1"/>
      <c r="KP689" s="1"/>
      <c r="KQ689" s="1"/>
      <c r="KR689" s="1"/>
      <c r="KS689" s="1"/>
      <c r="KT689" s="1"/>
      <c r="KU689" s="1"/>
      <c r="KV689" s="1"/>
      <c r="KW689" s="1"/>
    </row>
    <row r="690" spans="1:309" s="8" customFormat="1" ht="54" customHeight="1" x14ac:dyDescent="0.3">
      <c r="A690" s="72" t="s">
        <v>31</v>
      </c>
      <c r="B690" s="73">
        <v>1015</v>
      </c>
      <c r="C690" s="200" t="s">
        <v>171</v>
      </c>
      <c r="D690" s="201"/>
      <c r="E690" s="201"/>
      <c r="F690" s="202"/>
      <c r="G690" s="7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  <c r="KJ690" s="1"/>
      <c r="KK690" s="1"/>
      <c r="KL690" s="1"/>
      <c r="KM690" s="1"/>
      <c r="KN690" s="1"/>
      <c r="KO690" s="1"/>
      <c r="KP690" s="1"/>
      <c r="KQ690" s="1"/>
      <c r="KR690" s="1"/>
      <c r="KS690" s="1"/>
      <c r="KT690" s="1"/>
      <c r="KU690" s="1"/>
      <c r="KV690" s="1"/>
      <c r="KW690" s="1"/>
    </row>
    <row r="691" spans="1:309" s="8" customFormat="1" ht="17.25" customHeight="1" x14ac:dyDescent="0.3">
      <c r="A691" s="72" t="s">
        <v>18</v>
      </c>
      <c r="B691" s="74">
        <v>12001</v>
      </c>
      <c r="C691" s="203" t="s">
        <v>1</v>
      </c>
      <c r="D691" s="203" t="s">
        <v>19</v>
      </c>
      <c r="E691" s="203" t="s">
        <v>3</v>
      </c>
      <c r="F691" s="206" t="s">
        <v>4</v>
      </c>
      <c r="G691" s="7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  <c r="KJ691" s="1"/>
      <c r="KK691" s="1"/>
      <c r="KL691" s="1"/>
      <c r="KM691" s="1"/>
      <c r="KN691" s="1"/>
      <c r="KO691" s="1"/>
      <c r="KP691" s="1"/>
      <c r="KQ691" s="1"/>
      <c r="KR691" s="1"/>
      <c r="KS691" s="1"/>
      <c r="KT691" s="1"/>
      <c r="KU691" s="1"/>
      <c r="KV691" s="1"/>
      <c r="KW691" s="1"/>
    </row>
    <row r="692" spans="1:309" s="8" customFormat="1" ht="51.75" x14ac:dyDescent="0.3">
      <c r="A692" s="75" t="s">
        <v>20</v>
      </c>
      <c r="B692" s="76" t="s">
        <v>13</v>
      </c>
      <c r="C692" s="204"/>
      <c r="D692" s="204"/>
      <c r="E692" s="204"/>
      <c r="F692" s="207"/>
      <c r="G692" s="7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  <c r="KJ692" s="1"/>
      <c r="KK692" s="1"/>
      <c r="KL692" s="1"/>
      <c r="KM692" s="1"/>
      <c r="KN692" s="1"/>
      <c r="KO692" s="1"/>
      <c r="KP692" s="1"/>
      <c r="KQ692" s="1"/>
      <c r="KR692" s="1"/>
      <c r="KS692" s="1"/>
      <c r="KT692" s="1"/>
      <c r="KU692" s="1"/>
      <c r="KV692" s="1"/>
      <c r="KW692" s="1"/>
    </row>
    <row r="693" spans="1:309" s="8" customFormat="1" ht="86.25" x14ac:dyDescent="0.3">
      <c r="A693" s="75" t="s">
        <v>21</v>
      </c>
      <c r="B693" s="77" t="s">
        <v>22</v>
      </c>
      <c r="C693" s="204"/>
      <c r="D693" s="204"/>
      <c r="E693" s="204"/>
      <c r="F693" s="207"/>
      <c r="G693" s="7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  <c r="KJ693" s="1"/>
      <c r="KK693" s="1"/>
      <c r="KL693" s="1"/>
      <c r="KM693" s="1"/>
      <c r="KN693" s="1"/>
      <c r="KO693" s="1"/>
      <c r="KP693" s="1"/>
      <c r="KQ693" s="1"/>
      <c r="KR693" s="1"/>
      <c r="KS693" s="1"/>
      <c r="KT693" s="1"/>
      <c r="KU693" s="1"/>
      <c r="KV693" s="1"/>
      <c r="KW693" s="1"/>
    </row>
    <row r="694" spans="1:309" s="8" customFormat="1" x14ac:dyDescent="0.3">
      <c r="A694" s="75" t="s">
        <v>23</v>
      </c>
      <c r="B694" s="78" t="s">
        <v>24</v>
      </c>
      <c r="C694" s="204"/>
      <c r="D694" s="204"/>
      <c r="E694" s="204"/>
      <c r="F694" s="207"/>
      <c r="G694" s="7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  <c r="KJ694" s="1"/>
      <c r="KK694" s="1"/>
      <c r="KL694" s="1"/>
      <c r="KM694" s="1"/>
      <c r="KN694" s="1"/>
      <c r="KO694" s="1"/>
      <c r="KP694" s="1"/>
      <c r="KQ694" s="1"/>
      <c r="KR694" s="1"/>
      <c r="KS694" s="1"/>
      <c r="KT694" s="1"/>
      <c r="KU694" s="1"/>
      <c r="KV694" s="1"/>
      <c r="KW694" s="1"/>
    </row>
    <row r="695" spans="1:309" s="8" customFormat="1" ht="51.75" x14ac:dyDescent="0.3">
      <c r="A695" s="75" t="s">
        <v>34</v>
      </c>
      <c r="B695" s="78" t="s">
        <v>139</v>
      </c>
      <c r="C695" s="204"/>
      <c r="D695" s="204"/>
      <c r="E695" s="204"/>
      <c r="F695" s="207"/>
      <c r="G695" s="7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  <c r="KJ695" s="1"/>
      <c r="KK695" s="1"/>
      <c r="KL695" s="1"/>
      <c r="KM695" s="1"/>
      <c r="KN695" s="1"/>
      <c r="KO695" s="1"/>
      <c r="KP695" s="1"/>
      <c r="KQ695" s="1"/>
      <c r="KR695" s="1"/>
      <c r="KS695" s="1"/>
      <c r="KT695" s="1"/>
      <c r="KU695" s="1"/>
      <c r="KV695" s="1"/>
      <c r="KW695" s="1"/>
    </row>
    <row r="696" spans="1:309" s="8" customFormat="1" ht="51.75" x14ac:dyDescent="0.3">
      <c r="A696" s="75" t="s">
        <v>25</v>
      </c>
      <c r="B696" s="76" t="s">
        <v>32</v>
      </c>
      <c r="C696" s="204"/>
      <c r="D696" s="204"/>
      <c r="E696" s="204"/>
      <c r="F696" s="207"/>
      <c r="G696" s="7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  <c r="KJ696" s="1"/>
      <c r="KK696" s="1"/>
      <c r="KL696" s="1"/>
      <c r="KM696" s="1"/>
      <c r="KN696" s="1"/>
      <c r="KO696" s="1"/>
      <c r="KP696" s="1"/>
      <c r="KQ696" s="1"/>
      <c r="KR696" s="1"/>
      <c r="KS696" s="1"/>
      <c r="KT696" s="1"/>
      <c r="KU696" s="1"/>
      <c r="KV696" s="1"/>
      <c r="KW696" s="1"/>
    </row>
    <row r="697" spans="1:309" s="8" customFormat="1" x14ac:dyDescent="0.3">
      <c r="A697" s="72"/>
      <c r="B697" s="79" t="s">
        <v>26</v>
      </c>
      <c r="C697" s="205"/>
      <c r="D697" s="205"/>
      <c r="E697" s="205"/>
      <c r="F697" s="208"/>
      <c r="G697" s="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  <c r="KJ697" s="1"/>
      <c r="KK697" s="1"/>
      <c r="KL697" s="1"/>
      <c r="KM697" s="1"/>
      <c r="KN697" s="1"/>
      <c r="KO697" s="1"/>
      <c r="KP697" s="1"/>
      <c r="KQ697" s="1"/>
      <c r="KR697" s="1"/>
      <c r="KS697" s="1"/>
      <c r="KT697" s="1"/>
      <c r="KU697" s="1"/>
      <c r="KV697" s="1"/>
      <c r="KW697" s="1"/>
    </row>
    <row r="698" spans="1:309" s="8" customFormat="1" ht="17.25" customHeight="1" x14ac:dyDescent="0.3">
      <c r="A698" s="183" t="s">
        <v>33</v>
      </c>
      <c r="B698" s="184"/>
      <c r="C698" s="80">
        <v>38</v>
      </c>
      <c r="D698" s="80">
        <v>42</v>
      </c>
      <c r="E698" s="80">
        <v>44</v>
      </c>
      <c r="F698" s="81">
        <v>55</v>
      </c>
      <c r="G698" s="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  <c r="KJ698" s="1"/>
      <c r="KK698" s="1"/>
      <c r="KL698" s="1"/>
      <c r="KM698" s="1"/>
      <c r="KN698" s="1"/>
      <c r="KO698" s="1"/>
      <c r="KP698" s="1"/>
      <c r="KQ698" s="1"/>
      <c r="KR698" s="1"/>
      <c r="KS698" s="1"/>
      <c r="KT698" s="1"/>
      <c r="KU698" s="1"/>
      <c r="KV698" s="1"/>
      <c r="KW698" s="1"/>
    </row>
    <row r="699" spans="1:309" s="57" customFormat="1" ht="18" thickBot="1" x14ac:dyDescent="0.35">
      <c r="A699" s="52" t="s">
        <v>27</v>
      </c>
      <c r="B699" s="53"/>
      <c r="C699" s="108">
        <v>456</v>
      </c>
      <c r="D699" s="108">
        <v>1440</v>
      </c>
      <c r="E699" s="108">
        <v>2232</v>
      </c>
      <c r="F699" s="109">
        <v>3222</v>
      </c>
      <c r="G699" s="56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  <c r="KJ699" s="1"/>
      <c r="KK699" s="1"/>
      <c r="KL699" s="1"/>
      <c r="KM699" s="1"/>
      <c r="KN699" s="1"/>
      <c r="KO699" s="1"/>
      <c r="KP699" s="1"/>
      <c r="KQ699" s="1"/>
      <c r="KR699" s="1"/>
      <c r="KS699" s="1"/>
      <c r="KT699" s="1"/>
      <c r="KU699" s="1"/>
      <c r="KV699" s="1"/>
      <c r="KW699" s="1"/>
    </row>
    <row r="700" spans="1:309" s="8" customFormat="1" x14ac:dyDescent="0.3">
      <c r="A700" s="1"/>
      <c r="B700" s="1"/>
      <c r="C700" s="1"/>
      <c r="D700" s="1"/>
      <c r="E700" s="1"/>
      <c r="F700" s="1"/>
      <c r="G700" s="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  <c r="KJ700" s="1"/>
      <c r="KK700" s="1"/>
      <c r="KL700" s="1"/>
      <c r="KM700" s="1"/>
      <c r="KN700" s="1"/>
      <c r="KO700" s="1"/>
      <c r="KP700" s="1"/>
      <c r="KQ700" s="1"/>
      <c r="KR700" s="1"/>
      <c r="KS700" s="1"/>
      <c r="KT700" s="1"/>
      <c r="KU700" s="1"/>
      <c r="KV700" s="1"/>
      <c r="KW700" s="1"/>
    </row>
    <row r="701" spans="1:309" s="8" customFormat="1" ht="17.25" customHeight="1" x14ac:dyDescent="0.3">
      <c r="A701" s="1"/>
      <c r="B701" s="1"/>
      <c r="C701" s="1"/>
      <c r="D701" s="1"/>
      <c r="E701" s="129" t="s">
        <v>201</v>
      </c>
      <c r="F701" s="129"/>
      <c r="G701" s="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  <c r="KJ701" s="1"/>
      <c r="KK701" s="1"/>
      <c r="KL701" s="1"/>
      <c r="KM701" s="1"/>
      <c r="KN701" s="1"/>
      <c r="KO701" s="1"/>
      <c r="KP701" s="1"/>
      <c r="KQ701" s="1"/>
      <c r="KR701" s="1"/>
      <c r="KS701" s="1"/>
      <c r="KT701" s="1"/>
      <c r="KU701" s="1"/>
      <c r="KV701" s="1"/>
      <c r="KW701" s="1"/>
    </row>
    <row r="702" spans="1:309" s="8" customFormat="1" ht="18" thickBot="1" x14ac:dyDescent="0.35">
      <c r="A702" s="1"/>
      <c r="B702" s="1"/>
      <c r="C702" s="1"/>
      <c r="D702" s="9"/>
      <c r="E702" s="9"/>
      <c r="F702" s="2"/>
      <c r="G702" s="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  <c r="KJ702" s="1"/>
      <c r="KK702" s="1"/>
      <c r="KL702" s="1"/>
      <c r="KM702" s="1"/>
      <c r="KN702" s="1"/>
      <c r="KO702" s="1"/>
      <c r="KP702" s="1"/>
      <c r="KQ702" s="1"/>
      <c r="KR702" s="1"/>
      <c r="KS702" s="1"/>
      <c r="KT702" s="1"/>
      <c r="KU702" s="1"/>
      <c r="KV702" s="1"/>
      <c r="KW702" s="1"/>
    </row>
    <row r="703" spans="1:309" s="8" customFormat="1" ht="35.25" customHeight="1" thickBot="1" x14ac:dyDescent="0.35">
      <c r="A703" s="185" t="s">
        <v>72</v>
      </c>
      <c r="B703" s="186"/>
      <c r="C703" s="186"/>
      <c r="D703" s="186"/>
      <c r="E703" s="186"/>
      <c r="F703" s="187"/>
      <c r="G703" s="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  <c r="KJ703" s="1"/>
      <c r="KK703" s="1"/>
      <c r="KL703" s="1"/>
      <c r="KM703" s="1"/>
      <c r="KN703" s="1"/>
      <c r="KO703" s="1"/>
      <c r="KP703" s="1"/>
      <c r="KQ703" s="1"/>
      <c r="KR703" s="1"/>
      <c r="KS703" s="1"/>
      <c r="KT703" s="1"/>
      <c r="KU703" s="1"/>
      <c r="KV703" s="1"/>
      <c r="KW703" s="1"/>
    </row>
    <row r="704" spans="1:309" s="8" customFormat="1" ht="18" thickBot="1" x14ac:dyDescent="0.35">
      <c r="A704" s="64"/>
      <c r="B704" s="65"/>
      <c r="C704" s="65"/>
      <c r="D704" s="65"/>
      <c r="E704" s="65"/>
      <c r="F704" s="66"/>
      <c r="G704" s="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  <c r="KJ704" s="1"/>
      <c r="KK704" s="1"/>
      <c r="KL704" s="1"/>
      <c r="KM704" s="1"/>
      <c r="KN704" s="1"/>
      <c r="KO704" s="1"/>
      <c r="KP704" s="1"/>
      <c r="KQ704" s="1"/>
      <c r="KR704" s="1"/>
      <c r="KS704" s="1"/>
      <c r="KT704" s="1"/>
      <c r="KU704" s="1"/>
      <c r="KV704" s="1"/>
      <c r="KW704" s="1"/>
    </row>
    <row r="705" spans="1:309" s="8" customFormat="1" x14ac:dyDescent="0.3">
      <c r="A705" s="67" t="s">
        <v>17</v>
      </c>
      <c r="B705" s="188" t="s">
        <v>29</v>
      </c>
      <c r="C705" s="189"/>
      <c r="D705" s="189"/>
      <c r="E705" s="189"/>
      <c r="F705" s="190"/>
      <c r="G705" s="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  <c r="KJ705" s="1"/>
      <c r="KK705" s="1"/>
      <c r="KL705" s="1"/>
      <c r="KM705" s="1"/>
      <c r="KN705" s="1"/>
      <c r="KO705" s="1"/>
      <c r="KP705" s="1"/>
      <c r="KQ705" s="1"/>
      <c r="KR705" s="1"/>
      <c r="KS705" s="1"/>
      <c r="KT705" s="1"/>
      <c r="KU705" s="1"/>
      <c r="KV705" s="1"/>
      <c r="KW705" s="1"/>
    </row>
    <row r="706" spans="1:309" s="8" customFormat="1" ht="18" thickBot="1" x14ac:dyDescent="0.35">
      <c r="A706" s="68">
        <v>1015</v>
      </c>
      <c r="B706" s="191" t="s">
        <v>231</v>
      </c>
      <c r="C706" s="192"/>
      <c r="D706" s="192"/>
      <c r="E706" s="192"/>
      <c r="F706" s="193"/>
      <c r="G706" s="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  <c r="KJ706" s="1"/>
      <c r="KK706" s="1"/>
      <c r="KL706" s="1"/>
      <c r="KM706" s="1"/>
      <c r="KN706" s="1"/>
      <c r="KO706" s="1"/>
      <c r="KP706" s="1"/>
      <c r="KQ706" s="1"/>
      <c r="KR706" s="1"/>
      <c r="KS706" s="1"/>
      <c r="KT706" s="1"/>
      <c r="KU706" s="1"/>
      <c r="KV706" s="1"/>
      <c r="KW706" s="1"/>
    </row>
    <row r="707" spans="1:309" s="8" customFormat="1" x14ac:dyDescent="0.3">
      <c r="A707" s="69"/>
      <c r="B707" s="194"/>
      <c r="C707" s="195"/>
      <c r="D707" s="195"/>
      <c r="E707" s="195"/>
      <c r="F707" s="196"/>
      <c r="G707" s="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  <c r="KJ707" s="1"/>
      <c r="KK707" s="1"/>
      <c r="KL707" s="1"/>
      <c r="KM707" s="1"/>
      <c r="KN707" s="1"/>
      <c r="KO707" s="1"/>
      <c r="KP707" s="1"/>
      <c r="KQ707" s="1"/>
      <c r="KR707" s="1"/>
      <c r="KS707" s="1"/>
      <c r="KT707" s="1"/>
      <c r="KU707" s="1"/>
      <c r="KV707" s="1"/>
      <c r="KW707" s="1"/>
    </row>
    <row r="708" spans="1:309" s="8" customFormat="1" ht="18" thickBot="1" x14ac:dyDescent="0.35">
      <c r="A708" s="70" t="s">
        <v>30</v>
      </c>
      <c r="B708" s="197"/>
      <c r="C708" s="198"/>
      <c r="D708" s="198"/>
      <c r="E708" s="198"/>
      <c r="F708" s="199"/>
      <c r="G708" s="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  <c r="KJ708" s="1"/>
      <c r="KK708" s="1"/>
      <c r="KL708" s="1"/>
      <c r="KM708" s="1"/>
      <c r="KN708" s="1"/>
      <c r="KO708" s="1"/>
      <c r="KP708" s="1"/>
      <c r="KQ708" s="1"/>
      <c r="KR708" s="1"/>
      <c r="KS708" s="1"/>
      <c r="KT708" s="1"/>
      <c r="KU708" s="1"/>
      <c r="KV708" s="1"/>
      <c r="KW708" s="1"/>
    </row>
    <row r="709" spans="1:309" s="8" customFormat="1" x14ac:dyDescent="0.3">
      <c r="A709" s="71"/>
      <c r="B709" s="195"/>
      <c r="C709" s="195"/>
      <c r="D709" s="195"/>
      <c r="E709" s="195"/>
      <c r="F709" s="196"/>
      <c r="G709" s="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  <c r="KJ709" s="1"/>
      <c r="KK709" s="1"/>
      <c r="KL709" s="1"/>
      <c r="KM709" s="1"/>
      <c r="KN709" s="1"/>
      <c r="KO709" s="1"/>
      <c r="KP709" s="1"/>
      <c r="KQ709" s="1"/>
      <c r="KR709" s="1"/>
      <c r="KS709" s="1"/>
      <c r="KT709" s="1"/>
      <c r="KU709" s="1"/>
      <c r="KV709" s="1"/>
      <c r="KW709" s="1"/>
    </row>
    <row r="710" spans="1:309" s="8" customFormat="1" ht="57" customHeight="1" x14ac:dyDescent="0.3">
      <c r="A710" s="72" t="s">
        <v>31</v>
      </c>
      <c r="B710" s="73">
        <v>1015</v>
      </c>
      <c r="C710" s="200" t="s">
        <v>171</v>
      </c>
      <c r="D710" s="201"/>
      <c r="E710" s="201"/>
      <c r="F710" s="202"/>
      <c r="G710" s="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  <c r="KJ710" s="1"/>
      <c r="KK710" s="1"/>
      <c r="KL710" s="1"/>
      <c r="KM710" s="1"/>
      <c r="KN710" s="1"/>
      <c r="KO710" s="1"/>
      <c r="KP710" s="1"/>
      <c r="KQ710" s="1"/>
      <c r="KR710" s="1"/>
      <c r="KS710" s="1"/>
      <c r="KT710" s="1"/>
      <c r="KU710" s="1"/>
      <c r="KV710" s="1"/>
      <c r="KW710" s="1"/>
    </row>
    <row r="711" spans="1:309" s="8" customFormat="1" ht="17.25" customHeight="1" x14ac:dyDescent="0.3">
      <c r="A711" s="72" t="s">
        <v>18</v>
      </c>
      <c r="B711" s="74">
        <v>12001</v>
      </c>
      <c r="C711" s="203" t="s">
        <v>1</v>
      </c>
      <c r="D711" s="203" t="s">
        <v>19</v>
      </c>
      <c r="E711" s="203" t="s">
        <v>3</v>
      </c>
      <c r="F711" s="206" t="s">
        <v>4</v>
      </c>
      <c r="G711" s="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  <c r="KJ711" s="1"/>
      <c r="KK711" s="1"/>
      <c r="KL711" s="1"/>
      <c r="KM711" s="1"/>
      <c r="KN711" s="1"/>
      <c r="KO711" s="1"/>
      <c r="KP711" s="1"/>
      <c r="KQ711" s="1"/>
      <c r="KR711" s="1"/>
      <c r="KS711" s="1"/>
      <c r="KT711" s="1"/>
      <c r="KU711" s="1"/>
      <c r="KV711" s="1"/>
      <c r="KW711" s="1"/>
    </row>
    <row r="712" spans="1:309" s="8" customFormat="1" ht="51.75" x14ac:dyDescent="0.3">
      <c r="A712" s="75" t="s">
        <v>20</v>
      </c>
      <c r="B712" s="76" t="s">
        <v>13</v>
      </c>
      <c r="C712" s="204"/>
      <c r="D712" s="204"/>
      <c r="E712" s="204"/>
      <c r="F712" s="207"/>
      <c r="G712" s="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  <c r="KJ712" s="1"/>
      <c r="KK712" s="1"/>
      <c r="KL712" s="1"/>
      <c r="KM712" s="1"/>
      <c r="KN712" s="1"/>
      <c r="KO712" s="1"/>
      <c r="KP712" s="1"/>
      <c r="KQ712" s="1"/>
      <c r="KR712" s="1"/>
      <c r="KS712" s="1"/>
      <c r="KT712" s="1"/>
      <c r="KU712" s="1"/>
      <c r="KV712" s="1"/>
      <c r="KW712" s="1"/>
    </row>
    <row r="713" spans="1:309" s="8" customFormat="1" ht="86.25" x14ac:dyDescent="0.3">
      <c r="A713" s="75" t="s">
        <v>21</v>
      </c>
      <c r="B713" s="77" t="s">
        <v>22</v>
      </c>
      <c r="C713" s="204"/>
      <c r="D713" s="204"/>
      <c r="E713" s="204"/>
      <c r="F713" s="207"/>
      <c r="G713" s="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  <c r="KJ713" s="1"/>
      <c r="KK713" s="1"/>
      <c r="KL713" s="1"/>
      <c r="KM713" s="1"/>
      <c r="KN713" s="1"/>
      <c r="KO713" s="1"/>
      <c r="KP713" s="1"/>
      <c r="KQ713" s="1"/>
      <c r="KR713" s="1"/>
      <c r="KS713" s="1"/>
      <c r="KT713" s="1"/>
      <c r="KU713" s="1"/>
      <c r="KV713" s="1"/>
      <c r="KW713" s="1"/>
    </row>
    <row r="714" spans="1:309" s="8" customFormat="1" x14ac:dyDescent="0.3">
      <c r="A714" s="75" t="s">
        <v>23</v>
      </c>
      <c r="B714" s="78" t="s">
        <v>24</v>
      </c>
      <c r="C714" s="204"/>
      <c r="D714" s="204"/>
      <c r="E714" s="204"/>
      <c r="F714" s="207"/>
      <c r="G714" s="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  <c r="KJ714" s="1"/>
      <c r="KK714" s="1"/>
      <c r="KL714" s="1"/>
      <c r="KM714" s="1"/>
      <c r="KN714" s="1"/>
      <c r="KO714" s="1"/>
      <c r="KP714" s="1"/>
      <c r="KQ714" s="1"/>
      <c r="KR714" s="1"/>
      <c r="KS714" s="1"/>
      <c r="KT714" s="1"/>
      <c r="KU714" s="1"/>
      <c r="KV714" s="1"/>
      <c r="KW714" s="1"/>
    </row>
    <row r="715" spans="1:309" s="8" customFormat="1" ht="51.75" x14ac:dyDescent="0.3">
      <c r="A715" s="75" t="s">
        <v>34</v>
      </c>
      <c r="B715" s="78" t="s">
        <v>140</v>
      </c>
      <c r="C715" s="204"/>
      <c r="D715" s="204"/>
      <c r="E715" s="204"/>
      <c r="F715" s="207"/>
      <c r="G715" s="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  <c r="KJ715" s="1"/>
      <c r="KK715" s="1"/>
      <c r="KL715" s="1"/>
      <c r="KM715" s="1"/>
      <c r="KN715" s="1"/>
      <c r="KO715" s="1"/>
      <c r="KP715" s="1"/>
      <c r="KQ715" s="1"/>
      <c r="KR715" s="1"/>
      <c r="KS715" s="1"/>
      <c r="KT715" s="1"/>
      <c r="KU715" s="1"/>
      <c r="KV715" s="1"/>
      <c r="KW715" s="1"/>
    </row>
    <row r="716" spans="1:309" s="8" customFormat="1" ht="51.75" x14ac:dyDescent="0.3">
      <c r="A716" s="75" t="s">
        <v>25</v>
      </c>
      <c r="B716" s="76" t="s">
        <v>32</v>
      </c>
      <c r="C716" s="204"/>
      <c r="D716" s="204"/>
      <c r="E716" s="204"/>
      <c r="F716" s="207"/>
      <c r="G716" s="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  <c r="KJ716" s="1"/>
      <c r="KK716" s="1"/>
      <c r="KL716" s="1"/>
      <c r="KM716" s="1"/>
      <c r="KN716" s="1"/>
      <c r="KO716" s="1"/>
      <c r="KP716" s="1"/>
      <c r="KQ716" s="1"/>
      <c r="KR716" s="1"/>
      <c r="KS716" s="1"/>
      <c r="KT716" s="1"/>
      <c r="KU716" s="1"/>
      <c r="KV716" s="1"/>
      <c r="KW716" s="1"/>
    </row>
    <row r="717" spans="1:309" s="8" customFormat="1" x14ac:dyDescent="0.3">
      <c r="A717" s="72"/>
      <c r="B717" s="79" t="s">
        <v>26</v>
      </c>
      <c r="C717" s="205"/>
      <c r="D717" s="205"/>
      <c r="E717" s="205"/>
      <c r="F717" s="208"/>
      <c r="G717" s="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  <c r="KJ717" s="1"/>
      <c r="KK717" s="1"/>
      <c r="KL717" s="1"/>
      <c r="KM717" s="1"/>
      <c r="KN717" s="1"/>
      <c r="KO717" s="1"/>
      <c r="KP717" s="1"/>
      <c r="KQ717" s="1"/>
      <c r="KR717" s="1"/>
      <c r="KS717" s="1"/>
      <c r="KT717" s="1"/>
      <c r="KU717" s="1"/>
      <c r="KV717" s="1"/>
      <c r="KW717" s="1"/>
    </row>
    <row r="718" spans="1:309" s="8" customFormat="1" ht="17.25" customHeight="1" x14ac:dyDescent="0.3">
      <c r="A718" s="183" t="s">
        <v>33</v>
      </c>
      <c r="B718" s="184"/>
      <c r="C718" s="80">
        <v>28</v>
      </c>
      <c r="D718" s="80">
        <v>28</v>
      </c>
      <c r="E718" s="80">
        <v>28</v>
      </c>
      <c r="F718" s="81">
        <v>28</v>
      </c>
      <c r="G718" s="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  <c r="KJ718" s="1"/>
      <c r="KK718" s="1"/>
      <c r="KL718" s="1"/>
      <c r="KM718" s="1"/>
      <c r="KN718" s="1"/>
      <c r="KO718" s="1"/>
      <c r="KP718" s="1"/>
      <c r="KQ718" s="1"/>
      <c r="KR718" s="1"/>
      <c r="KS718" s="1"/>
      <c r="KT718" s="1"/>
      <c r="KU718" s="1"/>
      <c r="KV718" s="1"/>
      <c r="KW718" s="1"/>
    </row>
    <row r="719" spans="1:309" s="57" customFormat="1" ht="18" thickBot="1" x14ac:dyDescent="0.35">
      <c r="A719" s="52" t="s">
        <v>27</v>
      </c>
      <c r="B719" s="53"/>
      <c r="C719" s="108">
        <v>336.1</v>
      </c>
      <c r="D719" s="108">
        <v>940.9</v>
      </c>
      <c r="E719" s="108">
        <v>1545.7</v>
      </c>
      <c r="F719" s="109">
        <v>2016</v>
      </c>
      <c r="G719" s="56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  <c r="KJ719" s="1"/>
      <c r="KK719" s="1"/>
      <c r="KL719" s="1"/>
      <c r="KM719" s="1"/>
      <c r="KN719" s="1"/>
      <c r="KO719" s="1"/>
      <c r="KP719" s="1"/>
      <c r="KQ719" s="1"/>
      <c r="KR719" s="1"/>
      <c r="KS719" s="1"/>
      <c r="KT719" s="1"/>
      <c r="KU719" s="1"/>
      <c r="KV719" s="1"/>
      <c r="KW719" s="1"/>
    </row>
    <row r="720" spans="1:309" s="8" customFormat="1" x14ac:dyDescent="0.3">
      <c r="A720" s="1"/>
      <c r="B720" s="1"/>
      <c r="C720" s="1"/>
      <c r="D720" s="1"/>
      <c r="E720" s="1"/>
      <c r="F720" s="1"/>
      <c r="G720" s="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  <c r="KJ720" s="1"/>
      <c r="KK720" s="1"/>
      <c r="KL720" s="1"/>
      <c r="KM720" s="1"/>
      <c r="KN720" s="1"/>
      <c r="KO720" s="1"/>
      <c r="KP720" s="1"/>
      <c r="KQ720" s="1"/>
      <c r="KR720" s="1"/>
      <c r="KS720" s="1"/>
      <c r="KT720" s="1"/>
      <c r="KU720" s="1"/>
      <c r="KV720" s="1"/>
      <c r="KW720" s="1"/>
    </row>
    <row r="721" spans="1:309" s="8" customFormat="1" ht="17.25" customHeight="1" x14ac:dyDescent="0.3">
      <c r="A721" s="1"/>
      <c r="B721" s="1"/>
      <c r="C721" s="1"/>
      <c r="D721" s="1"/>
      <c r="E721" s="129" t="s">
        <v>202</v>
      </c>
      <c r="F721" s="129"/>
      <c r="G721" s="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  <c r="KJ721" s="1"/>
      <c r="KK721" s="1"/>
      <c r="KL721" s="1"/>
      <c r="KM721" s="1"/>
      <c r="KN721" s="1"/>
      <c r="KO721" s="1"/>
      <c r="KP721" s="1"/>
      <c r="KQ721" s="1"/>
      <c r="KR721" s="1"/>
      <c r="KS721" s="1"/>
      <c r="KT721" s="1"/>
      <c r="KU721" s="1"/>
      <c r="KV721" s="1"/>
      <c r="KW721" s="1"/>
    </row>
    <row r="722" spans="1:309" s="8" customFormat="1" ht="18" thickBot="1" x14ac:dyDescent="0.35">
      <c r="A722" s="1"/>
      <c r="B722" s="1"/>
      <c r="C722" s="1"/>
      <c r="D722" s="9"/>
      <c r="E722" s="9"/>
      <c r="F722" s="2"/>
      <c r="G722" s="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  <c r="KJ722" s="1"/>
      <c r="KK722" s="1"/>
      <c r="KL722" s="1"/>
      <c r="KM722" s="1"/>
      <c r="KN722" s="1"/>
      <c r="KO722" s="1"/>
      <c r="KP722" s="1"/>
      <c r="KQ722" s="1"/>
      <c r="KR722" s="1"/>
      <c r="KS722" s="1"/>
      <c r="KT722" s="1"/>
      <c r="KU722" s="1"/>
      <c r="KV722" s="1"/>
      <c r="KW722" s="1"/>
    </row>
    <row r="723" spans="1:309" s="8" customFormat="1" ht="36" customHeight="1" thickBot="1" x14ac:dyDescent="0.35">
      <c r="A723" s="185" t="s">
        <v>73</v>
      </c>
      <c r="B723" s="186"/>
      <c r="C723" s="186"/>
      <c r="D723" s="186"/>
      <c r="E723" s="186"/>
      <c r="F723" s="187"/>
      <c r="G723" s="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  <c r="KJ723" s="1"/>
      <c r="KK723" s="1"/>
      <c r="KL723" s="1"/>
      <c r="KM723" s="1"/>
      <c r="KN723" s="1"/>
      <c r="KO723" s="1"/>
      <c r="KP723" s="1"/>
      <c r="KQ723" s="1"/>
      <c r="KR723" s="1"/>
      <c r="KS723" s="1"/>
      <c r="KT723" s="1"/>
      <c r="KU723" s="1"/>
      <c r="KV723" s="1"/>
      <c r="KW723" s="1"/>
    </row>
    <row r="724" spans="1:309" s="8" customFormat="1" ht="18" thickBot="1" x14ac:dyDescent="0.35">
      <c r="A724" s="64"/>
      <c r="B724" s="65"/>
      <c r="C724" s="65"/>
      <c r="D724" s="65"/>
      <c r="E724" s="65"/>
      <c r="F724" s="66"/>
      <c r="G724" s="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  <c r="KJ724" s="1"/>
      <c r="KK724" s="1"/>
      <c r="KL724" s="1"/>
      <c r="KM724" s="1"/>
      <c r="KN724" s="1"/>
      <c r="KO724" s="1"/>
      <c r="KP724" s="1"/>
      <c r="KQ724" s="1"/>
      <c r="KR724" s="1"/>
      <c r="KS724" s="1"/>
      <c r="KT724" s="1"/>
      <c r="KU724" s="1"/>
      <c r="KV724" s="1"/>
      <c r="KW724" s="1"/>
    </row>
    <row r="725" spans="1:309" s="8" customFormat="1" x14ac:dyDescent="0.3">
      <c r="A725" s="67" t="s">
        <v>17</v>
      </c>
      <c r="B725" s="188" t="s">
        <v>29</v>
      </c>
      <c r="C725" s="189"/>
      <c r="D725" s="189"/>
      <c r="E725" s="189"/>
      <c r="F725" s="190"/>
      <c r="G725" s="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  <c r="KJ725" s="1"/>
      <c r="KK725" s="1"/>
      <c r="KL725" s="1"/>
      <c r="KM725" s="1"/>
      <c r="KN725" s="1"/>
      <c r="KO725" s="1"/>
      <c r="KP725" s="1"/>
      <c r="KQ725" s="1"/>
      <c r="KR725" s="1"/>
      <c r="KS725" s="1"/>
      <c r="KT725" s="1"/>
      <c r="KU725" s="1"/>
      <c r="KV725" s="1"/>
      <c r="KW725" s="1"/>
    </row>
    <row r="726" spans="1:309" s="8" customFormat="1" ht="18" thickBot="1" x14ac:dyDescent="0.35">
      <c r="A726" s="68">
        <v>1015</v>
      </c>
      <c r="B726" s="191" t="s">
        <v>231</v>
      </c>
      <c r="C726" s="192"/>
      <c r="D726" s="192"/>
      <c r="E726" s="192"/>
      <c r="F726" s="193"/>
      <c r="G726" s="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  <c r="KJ726" s="1"/>
      <c r="KK726" s="1"/>
      <c r="KL726" s="1"/>
      <c r="KM726" s="1"/>
      <c r="KN726" s="1"/>
      <c r="KO726" s="1"/>
      <c r="KP726" s="1"/>
      <c r="KQ726" s="1"/>
      <c r="KR726" s="1"/>
      <c r="KS726" s="1"/>
      <c r="KT726" s="1"/>
      <c r="KU726" s="1"/>
      <c r="KV726" s="1"/>
      <c r="KW726" s="1"/>
    </row>
    <row r="727" spans="1:309" s="8" customFormat="1" x14ac:dyDescent="0.3">
      <c r="A727" s="69"/>
      <c r="B727" s="194"/>
      <c r="C727" s="195"/>
      <c r="D727" s="195"/>
      <c r="E727" s="195"/>
      <c r="F727" s="196"/>
      <c r="G727" s="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  <c r="KJ727" s="1"/>
      <c r="KK727" s="1"/>
      <c r="KL727" s="1"/>
      <c r="KM727" s="1"/>
      <c r="KN727" s="1"/>
      <c r="KO727" s="1"/>
      <c r="KP727" s="1"/>
      <c r="KQ727" s="1"/>
      <c r="KR727" s="1"/>
      <c r="KS727" s="1"/>
      <c r="KT727" s="1"/>
      <c r="KU727" s="1"/>
      <c r="KV727" s="1"/>
      <c r="KW727" s="1"/>
    </row>
    <row r="728" spans="1:309" s="8" customFormat="1" ht="18" thickBot="1" x14ac:dyDescent="0.35">
      <c r="A728" s="70" t="s">
        <v>30</v>
      </c>
      <c r="B728" s="197"/>
      <c r="C728" s="198"/>
      <c r="D728" s="198"/>
      <c r="E728" s="198"/>
      <c r="F728" s="199"/>
      <c r="G728" s="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  <c r="KJ728" s="1"/>
      <c r="KK728" s="1"/>
      <c r="KL728" s="1"/>
      <c r="KM728" s="1"/>
      <c r="KN728" s="1"/>
      <c r="KO728" s="1"/>
      <c r="KP728" s="1"/>
      <c r="KQ728" s="1"/>
      <c r="KR728" s="1"/>
      <c r="KS728" s="1"/>
      <c r="KT728" s="1"/>
      <c r="KU728" s="1"/>
      <c r="KV728" s="1"/>
      <c r="KW728" s="1"/>
    </row>
    <row r="729" spans="1:309" s="8" customFormat="1" x14ac:dyDescent="0.3">
      <c r="A729" s="71"/>
      <c r="B729" s="195"/>
      <c r="C729" s="195"/>
      <c r="D729" s="195"/>
      <c r="E729" s="195"/>
      <c r="F729" s="196"/>
      <c r="G729" s="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  <c r="KJ729" s="1"/>
      <c r="KK729" s="1"/>
      <c r="KL729" s="1"/>
      <c r="KM729" s="1"/>
      <c r="KN729" s="1"/>
      <c r="KO729" s="1"/>
      <c r="KP729" s="1"/>
      <c r="KQ729" s="1"/>
      <c r="KR729" s="1"/>
      <c r="KS729" s="1"/>
      <c r="KT729" s="1"/>
      <c r="KU729" s="1"/>
      <c r="KV729" s="1"/>
      <c r="KW729" s="1"/>
    </row>
    <row r="730" spans="1:309" s="8" customFormat="1" ht="52.5" customHeight="1" x14ac:dyDescent="0.3">
      <c r="A730" s="72" t="s">
        <v>31</v>
      </c>
      <c r="B730" s="73">
        <v>1015</v>
      </c>
      <c r="C730" s="200" t="s">
        <v>171</v>
      </c>
      <c r="D730" s="201"/>
      <c r="E730" s="201"/>
      <c r="F730" s="202"/>
      <c r="G730" s="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  <c r="KJ730" s="1"/>
      <c r="KK730" s="1"/>
      <c r="KL730" s="1"/>
      <c r="KM730" s="1"/>
      <c r="KN730" s="1"/>
      <c r="KO730" s="1"/>
      <c r="KP730" s="1"/>
      <c r="KQ730" s="1"/>
      <c r="KR730" s="1"/>
      <c r="KS730" s="1"/>
      <c r="KT730" s="1"/>
      <c r="KU730" s="1"/>
      <c r="KV730" s="1"/>
      <c r="KW730" s="1"/>
    </row>
    <row r="731" spans="1:309" s="8" customFormat="1" ht="17.25" customHeight="1" x14ac:dyDescent="0.3">
      <c r="A731" s="72" t="s">
        <v>18</v>
      </c>
      <c r="B731" s="74">
        <v>12001</v>
      </c>
      <c r="C731" s="203" t="s">
        <v>1</v>
      </c>
      <c r="D731" s="203" t="s">
        <v>19</v>
      </c>
      <c r="E731" s="203" t="s">
        <v>3</v>
      </c>
      <c r="F731" s="206" t="s">
        <v>4</v>
      </c>
      <c r="G731" s="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  <c r="KJ731" s="1"/>
      <c r="KK731" s="1"/>
      <c r="KL731" s="1"/>
      <c r="KM731" s="1"/>
      <c r="KN731" s="1"/>
      <c r="KO731" s="1"/>
      <c r="KP731" s="1"/>
      <c r="KQ731" s="1"/>
      <c r="KR731" s="1"/>
      <c r="KS731" s="1"/>
      <c r="KT731" s="1"/>
      <c r="KU731" s="1"/>
      <c r="KV731" s="1"/>
      <c r="KW731" s="1"/>
    </row>
    <row r="732" spans="1:309" s="8" customFormat="1" ht="51.75" x14ac:dyDescent="0.3">
      <c r="A732" s="75" t="s">
        <v>20</v>
      </c>
      <c r="B732" s="76" t="s">
        <v>13</v>
      </c>
      <c r="C732" s="204"/>
      <c r="D732" s="204"/>
      <c r="E732" s="204"/>
      <c r="F732" s="207"/>
      <c r="G732" s="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  <c r="KJ732" s="1"/>
      <c r="KK732" s="1"/>
      <c r="KL732" s="1"/>
      <c r="KM732" s="1"/>
      <c r="KN732" s="1"/>
      <c r="KO732" s="1"/>
      <c r="KP732" s="1"/>
      <c r="KQ732" s="1"/>
      <c r="KR732" s="1"/>
      <c r="KS732" s="1"/>
      <c r="KT732" s="1"/>
      <c r="KU732" s="1"/>
      <c r="KV732" s="1"/>
      <c r="KW732" s="1"/>
    </row>
    <row r="733" spans="1:309" s="8" customFormat="1" ht="86.25" x14ac:dyDescent="0.3">
      <c r="A733" s="75" t="s">
        <v>21</v>
      </c>
      <c r="B733" s="77" t="s">
        <v>22</v>
      </c>
      <c r="C733" s="204"/>
      <c r="D733" s="204"/>
      <c r="E733" s="204"/>
      <c r="F733" s="207"/>
      <c r="G733" s="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  <c r="KJ733" s="1"/>
      <c r="KK733" s="1"/>
      <c r="KL733" s="1"/>
      <c r="KM733" s="1"/>
      <c r="KN733" s="1"/>
      <c r="KO733" s="1"/>
      <c r="KP733" s="1"/>
      <c r="KQ733" s="1"/>
      <c r="KR733" s="1"/>
      <c r="KS733" s="1"/>
      <c r="KT733" s="1"/>
      <c r="KU733" s="1"/>
      <c r="KV733" s="1"/>
      <c r="KW733" s="1"/>
    </row>
    <row r="734" spans="1:309" s="8" customFormat="1" x14ac:dyDescent="0.3">
      <c r="A734" s="75" t="s">
        <v>23</v>
      </c>
      <c r="B734" s="78" t="s">
        <v>24</v>
      </c>
      <c r="C734" s="204"/>
      <c r="D734" s="204"/>
      <c r="E734" s="204"/>
      <c r="F734" s="207"/>
      <c r="G734" s="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  <c r="KJ734" s="1"/>
      <c r="KK734" s="1"/>
      <c r="KL734" s="1"/>
      <c r="KM734" s="1"/>
      <c r="KN734" s="1"/>
      <c r="KO734" s="1"/>
      <c r="KP734" s="1"/>
      <c r="KQ734" s="1"/>
      <c r="KR734" s="1"/>
      <c r="KS734" s="1"/>
      <c r="KT734" s="1"/>
      <c r="KU734" s="1"/>
      <c r="KV734" s="1"/>
      <c r="KW734" s="1"/>
    </row>
    <row r="735" spans="1:309" s="8" customFormat="1" ht="51.75" x14ac:dyDescent="0.3">
      <c r="A735" s="75" t="s">
        <v>34</v>
      </c>
      <c r="B735" s="78" t="s">
        <v>141</v>
      </c>
      <c r="C735" s="204"/>
      <c r="D735" s="204"/>
      <c r="E735" s="204"/>
      <c r="F735" s="207"/>
      <c r="G735" s="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  <c r="KJ735" s="1"/>
      <c r="KK735" s="1"/>
      <c r="KL735" s="1"/>
      <c r="KM735" s="1"/>
      <c r="KN735" s="1"/>
      <c r="KO735" s="1"/>
      <c r="KP735" s="1"/>
      <c r="KQ735" s="1"/>
      <c r="KR735" s="1"/>
      <c r="KS735" s="1"/>
      <c r="KT735" s="1"/>
      <c r="KU735" s="1"/>
      <c r="KV735" s="1"/>
      <c r="KW735" s="1"/>
    </row>
    <row r="736" spans="1:309" s="8" customFormat="1" ht="51.75" x14ac:dyDescent="0.3">
      <c r="A736" s="75" t="s">
        <v>25</v>
      </c>
      <c r="B736" s="76" t="s">
        <v>32</v>
      </c>
      <c r="C736" s="204"/>
      <c r="D736" s="204"/>
      <c r="E736" s="204"/>
      <c r="F736" s="207"/>
      <c r="G736" s="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  <c r="KJ736" s="1"/>
      <c r="KK736" s="1"/>
      <c r="KL736" s="1"/>
      <c r="KM736" s="1"/>
      <c r="KN736" s="1"/>
      <c r="KO736" s="1"/>
      <c r="KP736" s="1"/>
      <c r="KQ736" s="1"/>
      <c r="KR736" s="1"/>
      <c r="KS736" s="1"/>
      <c r="KT736" s="1"/>
      <c r="KU736" s="1"/>
      <c r="KV736" s="1"/>
      <c r="KW736" s="1"/>
    </row>
    <row r="737" spans="1:309" s="8" customFormat="1" x14ac:dyDescent="0.3">
      <c r="A737" s="72"/>
      <c r="B737" s="79" t="s">
        <v>26</v>
      </c>
      <c r="C737" s="205"/>
      <c r="D737" s="205"/>
      <c r="E737" s="205"/>
      <c r="F737" s="208"/>
      <c r="G737" s="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  <c r="KJ737" s="1"/>
      <c r="KK737" s="1"/>
      <c r="KL737" s="1"/>
      <c r="KM737" s="1"/>
      <c r="KN737" s="1"/>
      <c r="KO737" s="1"/>
      <c r="KP737" s="1"/>
      <c r="KQ737" s="1"/>
      <c r="KR737" s="1"/>
      <c r="KS737" s="1"/>
      <c r="KT737" s="1"/>
      <c r="KU737" s="1"/>
      <c r="KV737" s="1"/>
      <c r="KW737" s="1"/>
    </row>
    <row r="738" spans="1:309" s="8" customFormat="1" ht="17.25" customHeight="1" x14ac:dyDescent="0.3">
      <c r="A738" s="183" t="s">
        <v>33</v>
      </c>
      <c r="B738" s="184"/>
      <c r="C738" s="80">
        <v>75</v>
      </c>
      <c r="D738" s="80">
        <v>77</v>
      </c>
      <c r="E738" s="80">
        <v>92</v>
      </c>
      <c r="F738" s="81">
        <v>92</v>
      </c>
      <c r="G738" s="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  <c r="KJ738" s="1"/>
      <c r="KK738" s="1"/>
      <c r="KL738" s="1"/>
      <c r="KM738" s="1"/>
      <c r="KN738" s="1"/>
      <c r="KO738" s="1"/>
      <c r="KP738" s="1"/>
      <c r="KQ738" s="1"/>
      <c r="KR738" s="1"/>
      <c r="KS738" s="1"/>
      <c r="KT738" s="1"/>
      <c r="KU738" s="1"/>
      <c r="KV738" s="1"/>
      <c r="KW738" s="1"/>
    </row>
    <row r="739" spans="1:309" s="57" customFormat="1" ht="18" thickBot="1" x14ac:dyDescent="0.35">
      <c r="A739" s="52" t="s">
        <v>27</v>
      </c>
      <c r="B739" s="53"/>
      <c r="C739" s="108">
        <v>900</v>
      </c>
      <c r="D739" s="108">
        <v>2736</v>
      </c>
      <c r="E739" s="108">
        <v>4392</v>
      </c>
      <c r="F739" s="109">
        <v>6048</v>
      </c>
      <c r="G739" s="56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  <c r="KJ739" s="1"/>
      <c r="KK739" s="1"/>
      <c r="KL739" s="1"/>
      <c r="KM739" s="1"/>
      <c r="KN739" s="1"/>
      <c r="KO739" s="1"/>
      <c r="KP739" s="1"/>
      <c r="KQ739" s="1"/>
      <c r="KR739" s="1"/>
      <c r="KS739" s="1"/>
      <c r="KT739" s="1"/>
      <c r="KU739" s="1"/>
      <c r="KV739" s="1"/>
      <c r="KW739" s="1"/>
    </row>
    <row r="740" spans="1:309" s="8" customFormat="1" x14ac:dyDescent="0.3">
      <c r="A740" s="1"/>
      <c r="B740" s="1"/>
      <c r="C740" s="1"/>
      <c r="D740" s="1"/>
      <c r="E740" s="1"/>
      <c r="F740" s="1"/>
      <c r="G740" s="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  <c r="KJ740" s="1"/>
      <c r="KK740" s="1"/>
      <c r="KL740" s="1"/>
      <c r="KM740" s="1"/>
      <c r="KN740" s="1"/>
      <c r="KO740" s="1"/>
      <c r="KP740" s="1"/>
      <c r="KQ740" s="1"/>
      <c r="KR740" s="1"/>
      <c r="KS740" s="1"/>
      <c r="KT740" s="1"/>
      <c r="KU740" s="1"/>
      <c r="KV740" s="1"/>
      <c r="KW740" s="1"/>
    </row>
    <row r="741" spans="1:309" s="8" customFormat="1" ht="17.25" customHeight="1" x14ac:dyDescent="0.3">
      <c r="A741" s="1"/>
      <c r="B741" s="1"/>
      <c r="C741" s="1"/>
      <c r="D741" s="1"/>
      <c r="E741" s="129" t="s">
        <v>203</v>
      </c>
      <c r="F741" s="129"/>
      <c r="G741" s="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  <c r="KJ741" s="1"/>
      <c r="KK741" s="1"/>
      <c r="KL741" s="1"/>
      <c r="KM741" s="1"/>
      <c r="KN741" s="1"/>
      <c r="KO741" s="1"/>
      <c r="KP741" s="1"/>
      <c r="KQ741" s="1"/>
      <c r="KR741" s="1"/>
      <c r="KS741" s="1"/>
      <c r="KT741" s="1"/>
      <c r="KU741" s="1"/>
      <c r="KV741" s="1"/>
      <c r="KW741" s="1"/>
    </row>
    <row r="742" spans="1:309" s="8" customFormat="1" ht="18" thickBot="1" x14ac:dyDescent="0.35">
      <c r="A742" s="1"/>
      <c r="B742" s="1"/>
      <c r="C742" s="1"/>
      <c r="D742" s="9"/>
      <c r="E742" s="9"/>
      <c r="F742" s="2"/>
      <c r="G742" s="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  <c r="KJ742" s="1"/>
      <c r="KK742" s="1"/>
      <c r="KL742" s="1"/>
      <c r="KM742" s="1"/>
      <c r="KN742" s="1"/>
      <c r="KO742" s="1"/>
      <c r="KP742" s="1"/>
      <c r="KQ742" s="1"/>
      <c r="KR742" s="1"/>
      <c r="KS742" s="1"/>
      <c r="KT742" s="1"/>
      <c r="KU742" s="1"/>
      <c r="KV742" s="1"/>
      <c r="KW742" s="1"/>
    </row>
    <row r="743" spans="1:309" s="8" customFormat="1" ht="35.25" customHeight="1" thickBot="1" x14ac:dyDescent="0.35">
      <c r="A743" s="185" t="s">
        <v>74</v>
      </c>
      <c r="B743" s="186"/>
      <c r="C743" s="186"/>
      <c r="D743" s="186"/>
      <c r="E743" s="186"/>
      <c r="F743" s="187"/>
      <c r="G743" s="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  <c r="KJ743" s="1"/>
      <c r="KK743" s="1"/>
      <c r="KL743" s="1"/>
      <c r="KM743" s="1"/>
      <c r="KN743" s="1"/>
      <c r="KO743" s="1"/>
      <c r="KP743" s="1"/>
      <c r="KQ743" s="1"/>
      <c r="KR743" s="1"/>
      <c r="KS743" s="1"/>
      <c r="KT743" s="1"/>
      <c r="KU743" s="1"/>
      <c r="KV743" s="1"/>
      <c r="KW743" s="1"/>
    </row>
    <row r="744" spans="1:309" s="8" customFormat="1" ht="18" thickBot="1" x14ac:dyDescent="0.35">
      <c r="A744" s="64"/>
      <c r="B744" s="65"/>
      <c r="C744" s="65"/>
      <c r="D744" s="65"/>
      <c r="E744" s="65"/>
      <c r="F744" s="66"/>
      <c r="G744" s="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  <c r="KJ744" s="1"/>
      <c r="KK744" s="1"/>
      <c r="KL744" s="1"/>
      <c r="KM744" s="1"/>
      <c r="KN744" s="1"/>
      <c r="KO744" s="1"/>
      <c r="KP744" s="1"/>
      <c r="KQ744" s="1"/>
      <c r="KR744" s="1"/>
      <c r="KS744" s="1"/>
      <c r="KT744" s="1"/>
      <c r="KU744" s="1"/>
      <c r="KV744" s="1"/>
      <c r="KW744" s="1"/>
    </row>
    <row r="745" spans="1:309" s="8" customFormat="1" x14ac:dyDescent="0.3">
      <c r="A745" s="67" t="s">
        <v>17</v>
      </c>
      <c r="B745" s="188" t="s">
        <v>29</v>
      </c>
      <c r="C745" s="189"/>
      <c r="D745" s="189"/>
      <c r="E745" s="189"/>
      <c r="F745" s="190"/>
      <c r="G745" s="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  <c r="KJ745" s="1"/>
      <c r="KK745" s="1"/>
      <c r="KL745" s="1"/>
      <c r="KM745" s="1"/>
      <c r="KN745" s="1"/>
      <c r="KO745" s="1"/>
      <c r="KP745" s="1"/>
      <c r="KQ745" s="1"/>
      <c r="KR745" s="1"/>
      <c r="KS745" s="1"/>
      <c r="KT745" s="1"/>
      <c r="KU745" s="1"/>
      <c r="KV745" s="1"/>
      <c r="KW745" s="1"/>
    </row>
    <row r="746" spans="1:309" s="8" customFormat="1" ht="18" thickBot="1" x14ac:dyDescent="0.35">
      <c r="A746" s="68">
        <v>1015</v>
      </c>
      <c r="B746" s="191" t="s">
        <v>231</v>
      </c>
      <c r="C746" s="192"/>
      <c r="D746" s="192"/>
      <c r="E746" s="192"/>
      <c r="F746" s="193"/>
      <c r="G746" s="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  <c r="KJ746" s="1"/>
      <c r="KK746" s="1"/>
      <c r="KL746" s="1"/>
      <c r="KM746" s="1"/>
      <c r="KN746" s="1"/>
      <c r="KO746" s="1"/>
      <c r="KP746" s="1"/>
      <c r="KQ746" s="1"/>
      <c r="KR746" s="1"/>
      <c r="KS746" s="1"/>
      <c r="KT746" s="1"/>
      <c r="KU746" s="1"/>
      <c r="KV746" s="1"/>
      <c r="KW746" s="1"/>
    </row>
    <row r="747" spans="1:309" s="8" customFormat="1" x14ac:dyDescent="0.3">
      <c r="A747" s="69"/>
      <c r="B747" s="194"/>
      <c r="C747" s="195"/>
      <c r="D747" s="195"/>
      <c r="E747" s="195"/>
      <c r="F747" s="196"/>
      <c r="G747" s="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  <c r="KJ747" s="1"/>
      <c r="KK747" s="1"/>
      <c r="KL747" s="1"/>
      <c r="KM747" s="1"/>
      <c r="KN747" s="1"/>
      <c r="KO747" s="1"/>
      <c r="KP747" s="1"/>
      <c r="KQ747" s="1"/>
      <c r="KR747" s="1"/>
      <c r="KS747" s="1"/>
      <c r="KT747" s="1"/>
      <c r="KU747" s="1"/>
      <c r="KV747" s="1"/>
      <c r="KW747" s="1"/>
    </row>
    <row r="748" spans="1:309" s="8" customFormat="1" ht="18" thickBot="1" x14ac:dyDescent="0.35">
      <c r="A748" s="70" t="s">
        <v>30</v>
      </c>
      <c r="B748" s="197"/>
      <c r="C748" s="198"/>
      <c r="D748" s="198"/>
      <c r="E748" s="198"/>
      <c r="F748" s="199"/>
      <c r="G748" s="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  <c r="KJ748" s="1"/>
      <c r="KK748" s="1"/>
      <c r="KL748" s="1"/>
      <c r="KM748" s="1"/>
      <c r="KN748" s="1"/>
      <c r="KO748" s="1"/>
      <c r="KP748" s="1"/>
      <c r="KQ748" s="1"/>
      <c r="KR748" s="1"/>
      <c r="KS748" s="1"/>
      <c r="KT748" s="1"/>
      <c r="KU748" s="1"/>
      <c r="KV748" s="1"/>
      <c r="KW748" s="1"/>
    </row>
    <row r="749" spans="1:309" s="8" customFormat="1" x14ac:dyDescent="0.3">
      <c r="A749" s="71"/>
      <c r="B749" s="195"/>
      <c r="C749" s="195"/>
      <c r="D749" s="195"/>
      <c r="E749" s="195"/>
      <c r="F749" s="196"/>
      <c r="G749" s="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  <c r="KJ749" s="1"/>
      <c r="KK749" s="1"/>
      <c r="KL749" s="1"/>
      <c r="KM749" s="1"/>
      <c r="KN749" s="1"/>
      <c r="KO749" s="1"/>
      <c r="KP749" s="1"/>
      <c r="KQ749" s="1"/>
      <c r="KR749" s="1"/>
      <c r="KS749" s="1"/>
      <c r="KT749" s="1"/>
      <c r="KU749" s="1"/>
      <c r="KV749" s="1"/>
      <c r="KW749" s="1"/>
    </row>
    <row r="750" spans="1:309" s="8" customFormat="1" ht="51.75" customHeight="1" x14ac:dyDescent="0.3">
      <c r="A750" s="72" t="s">
        <v>31</v>
      </c>
      <c r="B750" s="73">
        <v>1015</v>
      </c>
      <c r="C750" s="200" t="s">
        <v>171</v>
      </c>
      <c r="D750" s="201"/>
      <c r="E750" s="201"/>
      <c r="F750" s="202"/>
      <c r="G750" s="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  <c r="KJ750" s="1"/>
      <c r="KK750" s="1"/>
      <c r="KL750" s="1"/>
      <c r="KM750" s="1"/>
      <c r="KN750" s="1"/>
      <c r="KO750" s="1"/>
      <c r="KP750" s="1"/>
      <c r="KQ750" s="1"/>
      <c r="KR750" s="1"/>
      <c r="KS750" s="1"/>
      <c r="KT750" s="1"/>
      <c r="KU750" s="1"/>
      <c r="KV750" s="1"/>
      <c r="KW750" s="1"/>
    </row>
    <row r="751" spans="1:309" s="8" customFormat="1" ht="17.25" customHeight="1" x14ac:dyDescent="0.3">
      <c r="A751" s="72" t="s">
        <v>18</v>
      </c>
      <c r="B751" s="74">
        <v>12001</v>
      </c>
      <c r="C751" s="203" t="s">
        <v>1</v>
      </c>
      <c r="D751" s="203" t="s">
        <v>19</v>
      </c>
      <c r="E751" s="203" t="s">
        <v>3</v>
      </c>
      <c r="F751" s="206" t="s">
        <v>4</v>
      </c>
      <c r="G751" s="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  <c r="KJ751" s="1"/>
      <c r="KK751" s="1"/>
      <c r="KL751" s="1"/>
      <c r="KM751" s="1"/>
      <c r="KN751" s="1"/>
      <c r="KO751" s="1"/>
      <c r="KP751" s="1"/>
      <c r="KQ751" s="1"/>
      <c r="KR751" s="1"/>
      <c r="KS751" s="1"/>
      <c r="KT751" s="1"/>
      <c r="KU751" s="1"/>
      <c r="KV751" s="1"/>
      <c r="KW751" s="1"/>
    </row>
    <row r="752" spans="1:309" s="8" customFormat="1" ht="51.75" x14ac:dyDescent="0.3">
      <c r="A752" s="75" t="s">
        <v>20</v>
      </c>
      <c r="B752" s="76" t="s">
        <v>13</v>
      </c>
      <c r="C752" s="204"/>
      <c r="D752" s="204"/>
      <c r="E752" s="204"/>
      <c r="F752" s="207"/>
      <c r="G752" s="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  <c r="KJ752" s="1"/>
      <c r="KK752" s="1"/>
      <c r="KL752" s="1"/>
      <c r="KM752" s="1"/>
      <c r="KN752" s="1"/>
      <c r="KO752" s="1"/>
      <c r="KP752" s="1"/>
      <c r="KQ752" s="1"/>
      <c r="KR752" s="1"/>
      <c r="KS752" s="1"/>
      <c r="KT752" s="1"/>
      <c r="KU752" s="1"/>
      <c r="KV752" s="1"/>
      <c r="KW752" s="1"/>
    </row>
    <row r="753" spans="1:309" s="8" customFormat="1" ht="86.25" x14ac:dyDescent="0.3">
      <c r="A753" s="75" t="s">
        <v>21</v>
      </c>
      <c r="B753" s="77" t="s">
        <v>22</v>
      </c>
      <c r="C753" s="204"/>
      <c r="D753" s="204"/>
      <c r="E753" s="204"/>
      <c r="F753" s="207"/>
      <c r="G753" s="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  <c r="KJ753" s="1"/>
      <c r="KK753" s="1"/>
      <c r="KL753" s="1"/>
      <c r="KM753" s="1"/>
      <c r="KN753" s="1"/>
      <c r="KO753" s="1"/>
      <c r="KP753" s="1"/>
      <c r="KQ753" s="1"/>
      <c r="KR753" s="1"/>
      <c r="KS753" s="1"/>
      <c r="KT753" s="1"/>
      <c r="KU753" s="1"/>
      <c r="KV753" s="1"/>
      <c r="KW753" s="1"/>
    </row>
    <row r="754" spans="1:309" s="8" customFormat="1" x14ac:dyDescent="0.3">
      <c r="A754" s="75" t="s">
        <v>23</v>
      </c>
      <c r="B754" s="78" t="s">
        <v>24</v>
      </c>
      <c r="C754" s="204"/>
      <c r="D754" s="204"/>
      <c r="E754" s="204"/>
      <c r="F754" s="207"/>
      <c r="G754" s="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  <c r="KJ754" s="1"/>
      <c r="KK754" s="1"/>
      <c r="KL754" s="1"/>
      <c r="KM754" s="1"/>
      <c r="KN754" s="1"/>
      <c r="KO754" s="1"/>
      <c r="KP754" s="1"/>
      <c r="KQ754" s="1"/>
      <c r="KR754" s="1"/>
      <c r="KS754" s="1"/>
      <c r="KT754" s="1"/>
      <c r="KU754" s="1"/>
      <c r="KV754" s="1"/>
      <c r="KW754" s="1"/>
    </row>
    <row r="755" spans="1:309" s="8" customFormat="1" ht="51.75" x14ac:dyDescent="0.3">
      <c r="A755" s="75" t="s">
        <v>34</v>
      </c>
      <c r="B755" s="78" t="s">
        <v>166</v>
      </c>
      <c r="C755" s="204"/>
      <c r="D755" s="204"/>
      <c r="E755" s="204"/>
      <c r="F755" s="207"/>
      <c r="G755" s="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  <c r="KJ755" s="1"/>
      <c r="KK755" s="1"/>
      <c r="KL755" s="1"/>
      <c r="KM755" s="1"/>
      <c r="KN755" s="1"/>
      <c r="KO755" s="1"/>
      <c r="KP755" s="1"/>
      <c r="KQ755" s="1"/>
      <c r="KR755" s="1"/>
      <c r="KS755" s="1"/>
      <c r="KT755" s="1"/>
      <c r="KU755" s="1"/>
      <c r="KV755" s="1"/>
      <c r="KW755" s="1"/>
    </row>
    <row r="756" spans="1:309" s="8" customFormat="1" ht="51.75" x14ac:dyDescent="0.3">
      <c r="A756" s="75" t="s">
        <v>25</v>
      </c>
      <c r="B756" s="76" t="s">
        <v>32</v>
      </c>
      <c r="C756" s="204"/>
      <c r="D756" s="204"/>
      <c r="E756" s="204"/>
      <c r="F756" s="207"/>
      <c r="G756" s="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  <c r="KJ756" s="1"/>
      <c r="KK756" s="1"/>
      <c r="KL756" s="1"/>
      <c r="KM756" s="1"/>
      <c r="KN756" s="1"/>
      <c r="KO756" s="1"/>
      <c r="KP756" s="1"/>
      <c r="KQ756" s="1"/>
      <c r="KR756" s="1"/>
      <c r="KS756" s="1"/>
      <c r="KT756" s="1"/>
      <c r="KU756" s="1"/>
      <c r="KV756" s="1"/>
      <c r="KW756" s="1"/>
    </row>
    <row r="757" spans="1:309" s="8" customFormat="1" x14ac:dyDescent="0.3">
      <c r="A757" s="72"/>
      <c r="B757" s="79" t="s">
        <v>26</v>
      </c>
      <c r="C757" s="205"/>
      <c r="D757" s="205"/>
      <c r="E757" s="205"/>
      <c r="F757" s="208"/>
      <c r="G757" s="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  <c r="KJ757" s="1"/>
      <c r="KK757" s="1"/>
      <c r="KL757" s="1"/>
      <c r="KM757" s="1"/>
      <c r="KN757" s="1"/>
      <c r="KO757" s="1"/>
      <c r="KP757" s="1"/>
      <c r="KQ757" s="1"/>
      <c r="KR757" s="1"/>
      <c r="KS757" s="1"/>
      <c r="KT757" s="1"/>
      <c r="KU757" s="1"/>
      <c r="KV757" s="1"/>
      <c r="KW757" s="1"/>
    </row>
    <row r="758" spans="1:309" s="8" customFormat="1" ht="17.25" customHeight="1" x14ac:dyDescent="0.3">
      <c r="A758" s="183" t="s">
        <v>33</v>
      </c>
      <c r="B758" s="184"/>
      <c r="C758" s="80">
        <v>45</v>
      </c>
      <c r="D758" s="80">
        <v>47</v>
      </c>
      <c r="E758" s="80">
        <v>47</v>
      </c>
      <c r="F758" s="81">
        <v>47</v>
      </c>
      <c r="G758" s="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  <c r="KJ758" s="1"/>
      <c r="KK758" s="1"/>
      <c r="KL758" s="1"/>
      <c r="KM758" s="1"/>
      <c r="KN758" s="1"/>
      <c r="KO758" s="1"/>
      <c r="KP758" s="1"/>
      <c r="KQ758" s="1"/>
      <c r="KR758" s="1"/>
      <c r="KS758" s="1"/>
      <c r="KT758" s="1"/>
      <c r="KU758" s="1"/>
      <c r="KV758" s="1"/>
      <c r="KW758" s="1"/>
    </row>
    <row r="759" spans="1:309" s="57" customFormat="1" ht="18" thickBot="1" x14ac:dyDescent="0.35">
      <c r="A759" s="52" t="s">
        <v>27</v>
      </c>
      <c r="B759" s="53"/>
      <c r="C759" s="108">
        <v>558.11399999999992</v>
      </c>
      <c r="D759" s="108">
        <v>1449</v>
      </c>
      <c r="E759" s="108">
        <v>2286</v>
      </c>
      <c r="F759" s="109">
        <v>3342</v>
      </c>
      <c r="G759" s="56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  <c r="KJ759" s="1"/>
      <c r="KK759" s="1"/>
      <c r="KL759" s="1"/>
      <c r="KM759" s="1"/>
      <c r="KN759" s="1"/>
      <c r="KO759" s="1"/>
      <c r="KP759" s="1"/>
      <c r="KQ759" s="1"/>
      <c r="KR759" s="1"/>
      <c r="KS759" s="1"/>
      <c r="KT759" s="1"/>
      <c r="KU759" s="1"/>
      <c r="KV759" s="1"/>
      <c r="KW759" s="1"/>
    </row>
    <row r="760" spans="1:309" s="8" customFormat="1" x14ac:dyDescent="0.3">
      <c r="A760" s="7"/>
      <c r="B760" s="7"/>
      <c r="C760" s="7"/>
      <c r="D760" s="7"/>
      <c r="E760" s="7"/>
      <c r="F760" s="7"/>
      <c r="G760" s="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  <c r="KJ760" s="1"/>
      <c r="KK760" s="1"/>
      <c r="KL760" s="1"/>
      <c r="KM760" s="1"/>
      <c r="KN760" s="1"/>
      <c r="KO760" s="1"/>
      <c r="KP760" s="1"/>
      <c r="KQ760" s="1"/>
      <c r="KR760" s="1"/>
      <c r="KS760" s="1"/>
      <c r="KT760" s="1"/>
      <c r="KU760" s="1"/>
      <c r="KV760" s="1"/>
      <c r="KW760" s="1"/>
    </row>
    <row r="761" spans="1:309" s="8" customFormat="1" ht="17.25" customHeight="1" x14ac:dyDescent="0.3">
      <c r="A761" s="1"/>
      <c r="B761" s="1"/>
      <c r="C761" s="1"/>
      <c r="D761" s="1"/>
      <c r="E761" s="129" t="s">
        <v>204</v>
      </c>
      <c r="F761" s="129"/>
      <c r="G761" s="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  <c r="KJ761" s="1"/>
      <c r="KK761" s="1"/>
      <c r="KL761" s="1"/>
      <c r="KM761" s="1"/>
      <c r="KN761" s="1"/>
      <c r="KO761" s="1"/>
      <c r="KP761" s="1"/>
      <c r="KQ761" s="1"/>
      <c r="KR761" s="1"/>
      <c r="KS761" s="1"/>
      <c r="KT761" s="1"/>
      <c r="KU761" s="1"/>
      <c r="KV761" s="1"/>
      <c r="KW761" s="1"/>
    </row>
    <row r="762" spans="1:309" s="8" customFormat="1" ht="18" thickBot="1" x14ac:dyDescent="0.35">
      <c r="A762" s="1"/>
      <c r="B762" s="1"/>
      <c r="C762" s="1"/>
      <c r="D762" s="9"/>
      <c r="E762" s="9"/>
      <c r="F762" s="2"/>
      <c r="G762" s="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  <c r="KJ762" s="1"/>
      <c r="KK762" s="1"/>
      <c r="KL762" s="1"/>
      <c r="KM762" s="1"/>
      <c r="KN762" s="1"/>
      <c r="KO762" s="1"/>
      <c r="KP762" s="1"/>
      <c r="KQ762" s="1"/>
      <c r="KR762" s="1"/>
      <c r="KS762" s="1"/>
      <c r="KT762" s="1"/>
      <c r="KU762" s="1"/>
      <c r="KV762" s="1"/>
      <c r="KW762" s="1"/>
    </row>
    <row r="763" spans="1:309" s="8" customFormat="1" ht="36.75" customHeight="1" thickBot="1" x14ac:dyDescent="0.35">
      <c r="A763" s="185" t="s">
        <v>75</v>
      </c>
      <c r="B763" s="186"/>
      <c r="C763" s="186"/>
      <c r="D763" s="186"/>
      <c r="E763" s="186"/>
      <c r="F763" s="187"/>
      <c r="G763" s="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  <c r="KJ763" s="1"/>
      <c r="KK763" s="1"/>
      <c r="KL763" s="1"/>
      <c r="KM763" s="1"/>
      <c r="KN763" s="1"/>
      <c r="KO763" s="1"/>
      <c r="KP763" s="1"/>
      <c r="KQ763" s="1"/>
      <c r="KR763" s="1"/>
      <c r="KS763" s="1"/>
      <c r="KT763" s="1"/>
      <c r="KU763" s="1"/>
      <c r="KV763" s="1"/>
      <c r="KW763" s="1"/>
    </row>
    <row r="764" spans="1:309" s="8" customFormat="1" ht="18" thickBot="1" x14ac:dyDescent="0.35">
      <c r="A764" s="64"/>
      <c r="B764" s="65"/>
      <c r="C764" s="65"/>
      <c r="D764" s="65"/>
      <c r="E764" s="65"/>
      <c r="F764" s="66"/>
      <c r="G764" s="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  <c r="KJ764" s="1"/>
      <c r="KK764" s="1"/>
      <c r="KL764" s="1"/>
      <c r="KM764" s="1"/>
      <c r="KN764" s="1"/>
      <c r="KO764" s="1"/>
      <c r="KP764" s="1"/>
      <c r="KQ764" s="1"/>
      <c r="KR764" s="1"/>
      <c r="KS764" s="1"/>
      <c r="KT764" s="1"/>
      <c r="KU764" s="1"/>
      <c r="KV764" s="1"/>
      <c r="KW764" s="1"/>
    </row>
    <row r="765" spans="1:309" s="8" customFormat="1" x14ac:dyDescent="0.3">
      <c r="A765" s="67" t="s">
        <v>17</v>
      </c>
      <c r="B765" s="188" t="s">
        <v>29</v>
      </c>
      <c r="C765" s="189"/>
      <c r="D765" s="189"/>
      <c r="E765" s="189"/>
      <c r="F765" s="190"/>
      <c r="G765" s="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  <c r="KJ765" s="1"/>
      <c r="KK765" s="1"/>
      <c r="KL765" s="1"/>
      <c r="KM765" s="1"/>
      <c r="KN765" s="1"/>
      <c r="KO765" s="1"/>
      <c r="KP765" s="1"/>
      <c r="KQ765" s="1"/>
      <c r="KR765" s="1"/>
      <c r="KS765" s="1"/>
      <c r="KT765" s="1"/>
      <c r="KU765" s="1"/>
      <c r="KV765" s="1"/>
      <c r="KW765" s="1"/>
    </row>
    <row r="766" spans="1:309" s="8" customFormat="1" ht="18" thickBot="1" x14ac:dyDescent="0.35">
      <c r="A766" s="68">
        <v>1015</v>
      </c>
      <c r="B766" s="191" t="s">
        <v>231</v>
      </c>
      <c r="C766" s="192"/>
      <c r="D766" s="192"/>
      <c r="E766" s="192"/>
      <c r="F766" s="193"/>
      <c r="G766" s="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  <c r="KJ766" s="1"/>
      <c r="KK766" s="1"/>
      <c r="KL766" s="1"/>
      <c r="KM766" s="1"/>
      <c r="KN766" s="1"/>
      <c r="KO766" s="1"/>
      <c r="KP766" s="1"/>
      <c r="KQ766" s="1"/>
      <c r="KR766" s="1"/>
      <c r="KS766" s="1"/>
      <c r="KT766" s="1"/>
      <c r="KU766" s="1"/>
      <c r="KV766" s="1"/>
      <c r="KW766" s="1"/>
    </row>
    <row r="767" spans="1:309" s="8" customFormat="1" x14ac:dyDescent="0.3">
      <c r="A767" s="69"/>
      <c r="B767" s="194"/>
      <c r="C767" s="195"/>
      <c r="D767" s="195"/>
      <c r="E767" s="195"/>
      <c r="F767" s="196"/>
      <c r="G767" s="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  <c r="KJ767" s="1"/>
      <c r="KK767" s="1"/>
      <c r="KL767" s="1"/>
      <c r="KM767" s="1"/>
      <c r="KN767" s="1"/>
      <c r="KO767" s="1"/>
      <c r="KP767" s="1"/>
      <c r="KQ767" s="1"/>
      <c r="KR767" s="1"/>
      <c r="KS767" s="1"/>
      <c r="KT767" s="1"/>
      <c r="KU767" s="1"/>
      <c r="KV767" s="1"/>
      <c r="KW767" s="1"/>
    </row>
    <row r="768" spans="1:309" s="8" customFormat="1" ht="18" thickBot="1" x14ac:dyDescent="0.35">
      <c r="A768" s="70" t="s">
        <v>30</v>
      </c>
      <c r="B768" s="197"/>
      <c r="C768" s="198"/>
      <c r="D768" s="198"/>
      <c r="E768" s="198"/>
      <c r="F768" s="199"/>
      <c r="G768" s="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  <c r="KJ768" s="1"/>
      <c r="KK768" s="1"/>
      <c r="KL768" s="1"/>
      <c r="KM768" s="1"/>
      <c r="KN768" s="1"/>
      <c r="KO768" s="1"/>
      <c r="KP768" s="1"/>
      <c r="KQ768" s="1"/>
      <c r="KR768" s="1"/>
      <c r="KS768" s="1"/>
      <c r="KT768" s="1"/>
      <c r="KU768" s="1"/>
      <c r="KV768" s="1"/>
      <c r="KW768" s="1"/>
    </row>
    <row r="769" spans="1:309" s="8" customFormat="1" x14ac:dyDescent="0.3">
      <c r="A769" s="71"/>
      <c r="B769" s="195"/>
      <c r="C769" s="195"/>
      <c r="D769" s="195"/>
      <c r="E769" s="195"/>
      <c r="F769" s="196"/>
      <c r="G769" s="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  <c r="KJ769" s="1"/>
      <c r="KK769" s="1"/>
      <c r="KL769" s="1"/>
      <c r="KM769" s="1"/>
      <c r="KN769" s="1"/>
      <c r="KO769" s="1"/>
      <c r="KP769" s="1"/>
      <c r="KQ769" s="1"/>
      <c r="KR769" s="1"/>
      <c r="KS769" s="1"/>
      <c r="KT769" s="1"/>
      <c r="KU769" s="1"/>
      <c r="KV769" s="1"/>
      <c r="KW769" s="1"/>
    </row>
    <row r="770" spans="1:309" s="8" customFormat="1" ht="53.25" customHeight="1" x14ac:dyDescent="0.3">
      <c r="A770" s="72" t="s">
        <v>31</v>
      </c>
      <c r="B770" s="73">
        <v>1015</v>
      </c>
      <c r="C770" s="200" t="s">
        <v>171</v>
      </c>
      <c r="D770" s="201"/>
      <c r="E770" s="201"/>
      <c r="F770" s="202"/>
      <c r="G770" s="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  <c r="KJ770" s="1"/>
      <c r="KK770" s="1"/>
      <c r="KL770" s="1"/>
      <c r="KM770" s="1"/>
      <c r="KN770" s="1"/>
      <c r="KO770" s="1"/>
      <c r="KP770" s="1"/>
      <c r="KQ770" s="1"/>
      <c r="KR770" s="1"/>
      <c r="KS770" s="1"/>
      <c r="KT770" s="1"/>
      <c r="KU770" s="1"/>
      <c r="KV770" s="1"/>
      <c r="KW770" s="1"/>
    </row>
    <row r="771" spans="1:309" s="8" customFormat="1" ht="17.25" customHeight="1" x14ac:dyDescent="0.3">
      <c r="A771" s="72" t="s">
        <v>18</v>
      </c>
      <c r="B771" s="74">
        <v>12001</v>
      </c>
      <c r="C771" s="203" t="s">
        <v>1</v>
      </c>
      <c r="D771" s="203" t="s">
        <v>19</v>
      </c>
      <c r="E771" s="203" t="s">
        <v>3</v>
      </c>
      <c r="F771" s="206" t="s">
        <v>4</v>
      </c>
      <c r="G771" s="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  <c r="KJ771" s="1"/>
      <c r="KK771" s="1"/>
      <c r="KL771" s="1"/>
      <c r="KM771" s="1"/>
      <c r="KN771" s="1"/>
      <c r="KO771" s="1"/>
      <c r="KP771" s="1"/>
      <c r="KQ771" s="1"/>
      <c r="KR771" s="1"/>
      <c r="KS771" s="1"/>
      <c r="KT771" s="1"/>
      <c r="KU771" s="1"/>
      <c r="KV771" s="1"/>
      <c r="KW771" s="1"/>
    </row>
    <row r="772" spans="1:309" s="8" customFormat="1" ht="51.75" x14ac:dyDescent="0.3">
      <c r="A772" s="75" t="s">
        <v>20</v>
      </c>
      <c r="B772" s="76" t="s">
        <v>13</v>
      </c>
      <c r="C772" s="204"/>
      <c r="D772" s="204"/>
      <c r="E772" s="204"/>
      <c r="F772" s="207"/>
      <c r="G772" s="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  <c r="KJ772" s="1"/>
      <c r="KK772" s="1"/>
      <c r="KL772" s="1"/>
      <c r="KM772" s="1"/>
      <c r="KN772" s="1"/>
      <c r="KO772" s="1"/>
      <c r="KP772" s="1"/>
      <c r="KQ772" s="1"/>
      <c r="KR772" s="1"/>
      <c r="KS772" s="1"/>
      <c r="KT772" s="1"/>
      <c r="KU772" s="1"/>
      <c r="KV772" s="1"/>
      <c r="KW772" s="1"/>
    </row>
    <row r="773" spans="1:309" s="8" customFormat="1" ht="86.25" x14ac:dyDescent="0.3">
      <c r="A773" s="75" t="s">
        <v>21</v>
      </c>
      <c r="B773" s="77" t="s">
        <v>22</v>
      </c>
      <c r="C773" s="204"/>
      <c r="D773" s="204"/>
      <c r="E773" s="204"/>
      <c r="F773" s="207"/>
      <c r="G773" s="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  <c r="KJ773" s="1"/>
      <c r="KK773" s="1"/>
      <c r="KL773" s="1"/>
      <c r="KM773" s="1"/>
      <c r="KN773" s="1"/>
      <c r="KO773" s="1"/>
      <c r="KP773" s="1"/>
      <c r="KQ773" s="1"/>
      <c r="KR773" s="1"/>
      <c r="KS773" s="1"/>
      <c r="KT773" s="1"/>
      <c r="KU773" s="1"/>
      <c r="KV773" s="1"/>
      <c r="KW773" s="1"/>
    </row>
    <row r="774" spans="1:309" s="8" customFormat="1" x14ac:dyDescent="0.3">
      <c r="A774" s="75" t="s">
        <v>23</v>
      </c>
      <c r="B774" s="78" t="s">
        <v>24</v>
      </c>
      <c r="C774" s="204"/>
      <c r="D774" s="204"/>
      <c r="E774" s="204"/>
      <c r="F774" s="207"/>
      <c r="G774" s="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  <c r="KJ774" s="1"/>
      <c r="KK774" s="1"/>
      <c r="KL774" s="1"/>
      <c r="KM774" s="1"/>
      <c r="KN774" s="1"/>
      <c r="KO774" s="1"/>
      <c r="KP774" s="1"/>
      <c r="KQ774" s="1"/>
      <c r="KR774" s="1"/>
      <c r="KS774" s="1"/>
      <c r="KT774" s="1"/>
      <c r="KU774" s="1"/>
      <c r="KV774" s="1"/>
      <c r="KW774" s="1"/>
    </row>
    <row r="775" spans="1:309" s="8" customFormat="1" ht="51.75" x14ac:dyDescent="0.3">
      <c r="A775" s="75" t="s">
        <v>34</v>
      </c>
      <c r="B775" s="114" t="s">
        <v>229</v>
      </c>
      <c r="C775" s="204"/>
      <c r="D775" s="204"/>
      <c r="E775" s="204"/>
      <c r="F775" s="207"/>
      <c r="G775" s="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  <c r="KJ775" s="1"/>
      <c r="KK775" s="1"/>
      <c r="KL775" s="1"/>
      <c r="KM775" s="1"/>
      <c r="KN775" s="1"/>
      <c r="KO775" s="1"/>
      <c r="KP775" s="1"/>
      <c r="KQ775" s="1"/>
      <c r="KR775" s="1"/>
      <c r="KS775" s="1"/>
      <c r="KT775" s="1"/>
      <c r="KU775" s="1"/>
      <c r="KV775" s="1"/>
      <c r="KW775" s="1"/>
    </row>
    <row r="776" spans="1:309" s="8" customFormat="1" ht="51.75" x14ac:dyDescent="0.3">
      <c r="A776" s="75" t="s">
        <v>25</v>
      </c>
      <c r="B776" s="76" t="s">
        <v>32</v>
      </c>
      <c r="C776" s="204"/>
      <c r="D776" s="204"/>
      <c r="E776" s="204"/>
      <c r="F776" s="207"/>
      <c r="G776" s="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  <c r="KJ776" s="1"/>
      <c r="KK776" s="1"/>
      <c r="KL776" s="1"/>
      <c r="KM776" s="1"/>
      <c r="KN776" s="1"/>
      <c r="KO776" s="1"/>
      <c r="KP776" s="1"/>
      <c r="KQ776" s="1"/>
      <c r="KR776" s="1"/>
      <c r="KS776" s="1"/>
      <c r="KT776" s="1"/>
      <c r="KU776" s="1"/>
      <c r="KV776" s="1"/>
      <c r="KW776" s="1"/>
    </row>
    <row r="777" spans="1:309" s="8" customFormat="1" x14ac:dyDescent="0.3">
      <c r="A777" s="72"/>
      <c r="B777" s="79" t="s">
        <v>26</v>
      </c>
      <c r="C777" s="205"/>
      <c r="D777" s="205"/>
      <c r="E777" s="205"/>
      <c r="F777" s="208"/>
      <c r="G777" s="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  <c r="KJ777" s="1"/>
      <c r="KK777" s="1"/>
      <c r="KL777" s="1"/>
      <c r="KM777" s="1"/>
      <c r="KN777" s="1"/>
      <c r="KO777" s="1"/>
      <c r="KP777" s="1"/>
      <c r="KQ777" s="1"/>
      <c r="KR777" s="1"/>
      <c r="KS777" s="1"/>
      <c r="KT777" s="1"/>
      <c r="KU777" s="1"/>
      <c r="KV777" s="1"/>
      <c r="KW777" s="1"/>
    </row>
    <row r="778" spans="1:309" s="8" customFormat="1" ht="17.25" customHeight="1" x14ac:dyDescent="0.3">
      <c r="A778" s="183" t="s">
        <v>33</v>
      </c>
      <c r="B778" s="184"/>
      <c r="C778" s="80">
        <v>27</v>
      </c>
      <c r="D778" s="80">
        <v>27</v>
      </c>
      <c r="E778" s="80">
        <v>27</v>
      </c>
      <c r="F778" s="81">
        <v>27</v>
      </c>
      <c r="G778" s="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  <c r="KJ778" s="1"/>
      <c r="KK778" s="1"/>
      <c r="KL778" s="1"/>
      <c r="KM778" s="1"/>
      <c r="KN778" s="1"/>
      <c r="KO778" s="1"/>
      <c r="KP778" s="1"/>
      <c r="KQ778" s="1"/>
      <c r="KR778" s="1"/>
      <c r="KS778" s="1"/>
      <c r="KT778" s="1"/>
      <c r="KU778" s="1"/>
      <c r="KV778" s="1"/>
      <c r="KW778" s="1"/>
    </row>
    <row r="779" spans="1:309" s="57" customFormat="1" ht="18" thickBot="1" x14ac:dyDescent="0.35">
      <c r="A779" s="52" t="s">
        <v>27</v>
      </c>
      <c r="B779" s="53"/>
      <c r="C779" s="108">
        <v>324</v>
      </c>
      <c r="D779" s="108">
        <v>810</v>
      </c>
      <c r="E779" s="108">
        <v>1296</v>
      </c>
      <c r="F779" s="109">
        <v>1944</v>
      </c>
      <c r="G779" s="56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  <c r="KJ779" s="1"/>
      <c r="KK779" s="1"/>
      <c r="KL779" s="1"/>
      <c r="KM779" s="1"/>
      <c r="KN779" s="1"/>
      <c r="KO779" s="1"/>
      <c r="KP779" s="1"/>
      <c r="KQ779" s="1"/>
      <c r="KR779" s="1"/>
      <c r="KS779" s="1"/>
      <c r="KT779" s="1"/>
      <c r="KU779" s="1"/>
      <c r="KV779" s="1"/>
      <c r="KW779" s="1"/>
    </row>
    <row r="780" spans="1:309" s="8" customFormat="1" x14ac:dyDescent="0.3">
      <c r="A780" s="7"/>
      <c r="B780" s="7"/>
      <c r="C780" s="7"/>
      <c r="D780" s="7"/>
      <c r="E780" s="7"/>
      <c r="F780" s="7"/>
      <c r="G780" s="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  <c r="KJ780" s="1"/>
      <c r="KK780" s="1"/>
      <c r="KL780" s="1"/>
      <c r="KM780" s="1"/>
      <c r="KN780" s="1"/>
      <c r="KO780" s="1"/>
      <c r="KP780" s="1"/>
      <c r="KQ780" s="1"/>
      <c r="KR780" s="1"/>
      <c r="KS780" s="1"/>
      <c r="KT780" s="1"/>
      <c r="KU780" s="1"/>
      <c r="KV780" s="1"/>
      <c r="KW780" s="1"/>
    </row>
    <row r="781" spans="1:309" s="8" customFormat="1" ht="17.25" customHeight="1" x14ac:dyDescent="0.3">
      <c r="A781" s="1"/>
      <c r="B781" s="1"/>
      <c r="C781" s="1"/>
      <c r="D781" s="1"/>
      <c r="E781" s="129" t="s">
        <v>205</v>
      </c>
      <c r="F781" s="12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  <c r="KJ781" s="1"/>
      <c r="KK781" s="1"/>
      <c r="KL781" s="1"/>
      <c r="KM781" s="1"/>
      <c r="KN781" s="1"/>
      <c r="KO781" s="1"/>
      <c r="KP781" s="1"/>
      <c r="KQ781" s="1"/>
      <c r="KR781" s="1"/>
      <c r="KS781" s="1"/>
      <c r="KT781" s="1"/>
      <c r="KU781" s="1"/>
      <c r="KV781" s="1"/>
      <c r="KW781" s="1"/>
    </row>
    <row r="782" spans="1:309" s="8" customFormat="1" ht="18" thickBot="1" x14ac:dyDescent="0.35">
      <c r="A782" s="1"/>
      <c r="B782" s="1"/>
      <c r="C782" s="1"/>
      <c r="D782" s="9"/>
      <c r="E782" s="9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  <c r="KJ782" s="1"/>
      <c r="KK782" s="1"/>
      <c r="KL782" s="1"/>
      <c r="KM782" s="1"/>
      <c r="KN782" s="1"/>
      <c r="KO782" s="1"/>
      <c r="KP782" s="1"/>
      <c r="KQ782" s="1"/>
      <c r="KR782" s="1"/>
      <c r="KS782" s="1"/>
      <c r="KT782" s="1"/>
      <c r="KU782" s="1"/>
      <c r="KV782" s="1"/>
      <c r="KW782" s="1"/>
    </row>
    <row r="783" spans="1:309" s="8" customFormat="1" ht="36.75" customHeight="1" thickBot="1" x14ac:dyDescent="0.35">
      <c r="A783" s="185" t="s">
        <v>76</v>
      </c>
      <c r="B783" s="186"/>
      <c r="C783" s="186"/>
      <c r="D783" s="186"/>
      <c r="E783" s="186"/>
      <c r="F783" s="18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  <c r="KJ783" s="1"/>
      <c r="KK783" s="1"/>
      <c r="KL783" s="1"/>
      <c r="KM783" s="1"/>
      <c r="KN783" s="1"/>
      <c r="KO783" s="1"/>
      <c r="KP783" s="1"/>
      <c r="KQ783" s="1"/>
      <c r="KR783" s="1"/>
      <c r="KS783" s="1"/>
      <c r="KT783" s="1"/>
      <c r="KU783" s="1"/>
      <c r="KV783" s="1"/>
      <c r="KW783" s="1"/>
    </row>
    <row r="784" spans="1:309" s="8" customFormat="1" ht="18" thickBot="1" x14ac:dyDescent="0.35">
      <c r="A784" s="64"/>
      <c r="B784" s="65"/>
      <c r="C784" s="65"/>
      <c r="D784" s="65"/>
      <c r="E784" s="65"/>
      <c r="F784" s="6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  <c r="KJ784" s="1"/>
      <c r="KK784" s="1"/>
      <c r="KL784" s="1"/>
      <c r="KM784" s="1"/>
      <c r="KN784" s="1"/>
      <c r="KO784" s="1"/>
      <c r="KP784" s="1"/>
      <c r="KQ784" s="1"/>
      <c r="KR784" s="1"/>
      <c r="KS784" s="1"/>
      <c r="KT784" s="1"/>
      <c r="KU784" s="1"/>
      <c r="KV784" s="1"/>
      <c r="KW784" s="1"/>
    </row>
    <row r="785" spans="1:309" s="8" customFormat="1" x14ac:dyDescent="0.3">
      <c r="A785" s="67" t="s">
        <v>17</v>
      </c>
      <c r="B785" s="188" t="s">
        <v>29</v>
      </c>
      <c r="C785" s="189"/>
      <c r="D785" s="189"/>
      <c r="E785" s="189"/>
      <c r="F785" s="19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  <c r="KJ785" s="1"/>
      <c r="KK785" s="1"/>
      <c r="KL785" s="1"/>
      <c r="KM785" s="1"/>
      <c r="KN785" s="1"/>
      <c r="KO785" s="1"/>
      <c r="KP785" s="1"/>
      <c r="KQ785" s="1"/>
      <c r="KR785" s="1"/>
      <c r="KS785" s="1"/>
      <c r="KT785" s="1"/>
      <c r="KU785" s="1"/>
      <c r="KV785" s="1"/>
      <c r="KW785" s="1"/>
    </row>
    <row r="786" spans="1:309" s="8" customFormat="1" ht="18" thickBot="1" x14ac:dyDescent="0.35">
      <c r="A786" s="68">
        <v>1015</v>
      </c>
      <c r="B786" s="191" t="s">
        <v>231</v>
      </c>
      <c r="C786" s="192"/>
      <c r="D786" s="192"/>
      <c r="E786" s="192"/>
      <c r="F786" s="19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  <c r="KJ786" s="1"/>
      <c r="KK786" s="1"/>
      <c r="KL786" s="1"/>
      <c r="KM786" s="1"/>
      <c r="KN786" s="1"/>
      <c r="KO786" s="1"/>
      <c r="KP786" s="1"/>
      <c r="KQ786" s="1"/>
      <c r="KR786" s="1"/>
      <c r="KS786" s="1"/>
      <c r="KT786" s="1"/>
      <c r="KU786" s="1"/>
      <c r="KV786" s="1"/>
      <c r="KW786" s="1"/>
    </row>
    <row r="787" spans="1:309" s="8" customFormat="1" x14ac:dyDescent="0.3">
      <c r="A787" s="69"/>
      <c r="B787" s="194"/>
      <c r="C787" s="195"/>
      <c r="D787" s="195"/>
      <c r="E787" s="195"/>
      <c r="F787" s="19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  <c r="KJ787" s="1"/>
      <c r="KK787" s="1"/>
      <c r="KL787" s="1"/>
      <c r="KM787" s="1"/>
      <c r="KN787" s="1"/>
      <c r="KO787" s="1"/>
      <c r="KP787" s="1"/>
      <c r="KQ787" s="1"/>
      <c r="KR787" s="1"/>
      <c r="KS787" s="1"/>
      <c r="KT787" s="1"/>
      <c r="KU787" s="1"/>
      <c r="KV787" s="1"/>
      <c r="KW787" s="1"/>
    </row>
    <row r="788" spans="1:309" s="8" customFormat="1" ht="18" thickBot="1" x14ac:dyDescent="0.35">
      <c r="A788" s="70" t="s">
        <v>30</v>
      </c>
      <c r="B788" s="197"/>
      <c r="C788" s="198"/>
      <c r="D788" s="198"/>
      <c r="E788" s="198"/>
      <c r="F788" s="19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  <c r="KJ788" s="1"/>
      <c r="KK788" s="1"/>
      <c r="KL788" s="1"/>
      <c r="KM788" s="1"/>
      <c r="KN788" s="1"/>
      <c r="KO788" s="1"/>
      <c r="KP788" s="1"/>
      <c r="KQ788" s="1"/>
      <c r="KR788" s="1"/>
      <c r="KS788" s="1"/>
      <c r="KT788" s="1"/>
      <c r="KU788" s="1"/>
      <c r="KV788" s="1"/>
      <c r="KW788" s="1"/>
    </row>
    <row r="789" spans="1:309" s="8" customFormat="1" x14ac:dyDescent="0.3">
      <c r="A789" s="71"/>
      <c r="B789" s="195"/>
      <c r="C789" s="195"/>
      <c r="D789" s="195"/>
      <c r="E789" s="195"/>
      <c r="F789" s="19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  <c r="KJ789" s="1"/>
      <c r="KK789" s="1"/>
      <c r="KL789" s="1"/>
      <c r="KM789" s="1"/>
      <c r="KN789" s="1"/>
      <c r="KO789" s="1"/>
      <c r="KP789" s="1"/>
      <c r="KQ789" s="1"/>
      <c r="KR789" s="1"/>
      <c r="KS789" s="1"/>
      <c r="KT789" s="1"/>
      <c r="KU789" s="1"/>
      <c r="KV789" s="1"/>
      <c r="KW789" s="1"/>
    </row>
    <row r="790" spans="1:309" s="8" customFormat="1" ht="51.75" customHeight="1" x14ac:dyDescent="0.3">
      <c r="A790" s="72" t="s">
        <v>31</v>
      </c>
      <c r="B790" s="73">
        <v>1015</v>
      </c>
      <c r="C790" s="200" t="s">
        <v>171</v>
      </c>
      <c r="D790" s="201"/>
      <c r="E790" s="201"/>
      <c r="F790" s="20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  <c r="KJ790" s="1"/>
      <c r="KK790" s="1"/>
      <c r="KL790" s="1"/>
      <c r="KM790" s="1"/>
      <c r="KN790" s="1"/>
      <c r="KO790" s="1"/>
      <c r="KP790" s="1"/>
      <c r="KQ790" s="1"/>
      <c r="KR790" s="1"/>
      <c r="KS790" s="1"/>
      <c r="KT790" s="1"/>
      <c r="KU790" s="1"/>
      <c r="KV790" s="1"/>
      <c r="KW790" s="1"/>
    </row>
    <row r="791" spans="1:309" s="8" customFormat="1" ht="17.25" customHeight="1" x14ac:dyDescent="0.3">
      <c r="A791" s="72" t="s">
        <v>18</v>
      </c>
      <c r="B791" s="74">
        <v>12001</v>
      </c>
      <c r="C791" s="203" t="s">
        <v>1</v>
      </c>
      <c r="D791" s="203" t="s">
        <v>19</v>
      </c>
      <c r="E791" s="203" t="s">
        <v>3</v>
      </c>
      <c r="F791" s="206" t="s">
        <v>4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  <c r="KJ791" s="1"/>
      <c r="KK791" s="1"/>
      <c r="KL791" s="1"/>
      <c r="KM791" s="1"/>
      <c r="KN791" s="1"/>
      <c r="KO791" s="1"/>
      <c r="KP791" s="1"/>
      <c r="KQ791" s="1"/>
      <c r="KR791" s="1"/>
      <c r="KS791" s="1"/>
      <c r="KT791" s="1"/>
      <c r="KU791" s="1"/>
      <c r="KV791" s="1"/>
      <c r="KW791" s="1"/>
    </row>
    <row r="792" spans="1:309" s="8" customFormat="1" ht="51.75" x14ac:dyDescent="0.3">
      <c r="A792" s="75" t="s">
        <v>20</v>
      </c>
      <c r="B792" s="76" t="s">
        <v>13</v>
      </c>
      <c r="C792" s="204"/>
      <c r="D792" s="204"/>
      <c r="E792" s="204"/>
      <c r="F792" s="20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  <c r="KJ792" s="1"/>
      <c r="KK792" s="1"/>
      <c r="KL792" s="1"/>
      <c r="KM792" s="1"/>
      <c r="KN792" s="1"/>
      <c r="KO792" s="1"/>
      <c r="KP792" s="1"/>
      <c r="KQ792" s="1"/>
      <c r="KR792" s="1"/>
      <c r="KS792" s="1"/>
      <c r="KT792" s="1"/>
      <c r="KU792" s="1"/>
      <c r="KV792" s="1"/>
      <c r="KW792" s="1"/>
    </row>
    <row r="793" spans="1:309" s="8" customFormat="1" ht="86.25" x14ac:dyDescent="0.3">
      <c r="A793" s="75" t="s">
        <v>21</v>
      </c>
      <c r="B793" s="77" t="s">
        <v>22</v>
      </c>
      <c r="C793" s="204"/>
      <c r="D793" s="204"/>
      <c r="E793" s="204"/>
      <c r="F793" s="20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  <c r="KJ793" s="1"/>
      <c r="KK793" s="1"/>
      <c r="KL793" s="1"/>
      <c r="KM793" s="1"/>
      <c r="KN793" s="1"/>
      <c r="KO793" s="1"/>
      <c r="KP793" s="1"/>
      <c r="KQ793" s="1"/>
      <c r="KR793" s="1"/>
      <c r="KS793" s="1"/>
      <c r="KT793" s="1"/>
      <c r="KU793" s="1"/>
      <c r="KV793" s="1"/>
      <c r="KW793" s="1"/>
    </row>
    <row r="794" spans="1:309" s="8" customFormat="1" x14ac:dyDescent="0.3">
      <c r="A794" s="75" t="s">
        <v>23</v>
      </c>
      <c r="B794" s="78" t="s">
        <v>24</v>
      </c>
      <c r="C794" s="204"/>
      <c r="D794" s="204"/>
      <c r="E794" s="204"/>
      <c r="F794" s="20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  <c r="KJ794" s="1"/>
      <c r="KK794" s="1"/>
      <c r="KL794" s="1"/>
      <c r="KM794" s="1"/>
      <c r="KN794" s="1"/>
      <c r="KO794" s="1"/>
      <c r="KP794" s="1"/>
      <c r="KQ794" s="1"/>
      <c r="KR794" s="1"/>
      <c r="KS794" s="1"/>
      <c r="KT794" s="1"/>
      <c r="KU794" s="1"/>
      <c r="KV794" s="1"/>
      <c r="KW794" s="1"/>
    </row>
    <row r="795" spans="1:309" s="8" customFormat="1" ht="51.75" x14ac:dyDescent="0.3">
      <c r="A795" s="75" t="s">
        <v>34</v>
      </c>
      <c r="B795" s="78" t="s">
        <v>143</v>
      </c>
      <c r="C795" s="204"/>
      <c r="D795" s="204"/>
      <c r="E795" s="204"/>
      <c r="F795" s="207"/>
      <c r="G795" s="36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  <c r="KJ795" s="1"/>
      <c r="KK795" s="1"/>
      <c r="KL795" s="1"/>
      <c r="KM795" s="1"/>
      <c r="KN795" s="1"/>
      <c r="KO795" s="1"/>
      <c r="KP795" s="1"/>
      <c r="KQ795" s="1"/>
      <c r="KR795" s="1"/>
      <c r="KS795" s="1"/>
      <c r="KT795" s="1"/>
      <c r="KU795" s="1"/>
      <c r="KV795" s="1"/>
      <c r="KW795" s="1"/>
    </row>
    <row r="796" spans="1:309" s="8" customFormat="1" ht="51.75" x14ac:dyDescent="0.3">
      <c r="A796" s="75" t="s">
        <v>25</v>
      </c>
      <c r="B796" s="76" t="s">
        <v>32</v>
      </c>
      <c r="C796" s="204"/>
      <c r="D796" s="204"/>
      <c r="E796" s="204"/>
      <c r="F796" s="20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  <c r="KJ796" s="1"/>
      <c r="KK796" s="1"/>
      <c r="KL796" s="1"/>
      <c r="KM796" s="1"/>
      <c r="KN796" s="1"/>
      <c r="KO796" s="1"/>
      <c r="KP796" s="1"/>
      <c r="KQ796" s="1"/>
      <c r="KR796" s="1"/>
      <c r="KS796" s="1"/>
      <c r="KT796" s="1"/>
      <c r="KU796" s="1"/>
      <c r="KV796" s="1"/>
      <c r="KW796" s="1"/>
    </row>
    <row r="797" spans="1:309" s="8" customFormat="1" x14ac:dyDescent="0.3">
      <c r="A797" s="72"/>
      <c r="B797" s="79" t="s">
        <v>26</v>
      </c>
      <c r="C797" s="205"/>
      <c r="D797" s="205"/>
      <c r="E797" s="205"/>
      <c r="F797" s="20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  <c r="KJ797" s="1"/>
      <c r="KK797" s="1"/>
      <c r="KL797" s="1"/>
      <c r="KM797" s="1"/>
      <c r="KN797" s="1"/>
      <c r="KO797" s="1"/>
      <c r="KP797" s="1"/>
      <c r="KQ797" s="1"/>
      <c r="KR797" s="1"/>
      <c r="KS797" s="1"/>
      <c r="KT797" s="1"/>
      <c r="KU797" s="1"/>
      <c r="KV797" s="1"/>
      <c r="KW797" s="1"/>
    </row>
    <row r="798" spans="1:309" s="8" customFormat="1" ht="17.25" customHeight="1" x14ac:dyDescent="0.3">
      <c r="A798" s="183" t="s">
        <v>33</v>
      </c>
      <c r="B798" s="184"/>
      <c r="C798" s="80">
        <v>98</v>
      </c>
      <c r="D798" s="80">
        <v>98</v>
      </c>
      <c r="E798" s="80">
        <v>148</v>
      </c>
      <c r="F798" s="81">
        <v>148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  <c r="KJ798" s="1"/>
      <c r="KK798" s="1"/>
      <c r="KL798" s="1"/>
      <c r="KM798" s="1"/>
      <c r="KN798" s="1"/>
      <c r="KO798" s="1"/>
      <c r="KP798" s="1"/>
      <c r="KQ798" s="1"/>
      <c r="KR798" s="1"/>
      <c r="KS798" s="1"/>
      <c r="KT798" s="1"/>
      <c r="KU798" s="1"/>
      <c r="KV798" s="1"/>
      <c r="KW798" s="1"/>
    </row>
    <row r="799" spans="1:309" s="57" customFormat="1" ht="18" thickBot="1" x14ac:dyDescent="0.35">
      <c r="A799" s="52" t="s">
        <v>27</v>
      </c>
      <c r="B799" s="53"/>
      <c r="C799" s="108">
        <v>1176</v>
      </c>
      <c r="D799" s="108">
        <v>3528</v>
      </c>
      <c r="E799" s="108">
        <v>6192</v>
      </c>
      <c r="F799" s="109">
        <v>8856</v>
      </c>
      <c r="G799" s="2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  <c r="KJ799" s="1"/>
      <c r="KK799" s="1"/>
      <c r="KL799" s="1"/>
      <c r="KM799" s="1"/>
      <c r="KN799" s="1"/>
      <c r="KO799" s="1"/>
      <c r="KP799" s="1"/>
      <c r="KQ799" s="1"/>
      <c r="KR799" s="1"/>
      <c r="KS799" s="1"/>
      <c r="KT799" s="1"/>
      <c r="KU799" s="1"/>
      <c r="KV799" s="1"/>
      <c r="KW799" s="1"/>
    </row>
    <row r="800" spans="1:309" s="8" customForma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  <c r="KJ800" s="1"/>
      <c r="KK800" s="1"/>
      <c r="KL800" s="1"/>
      <c r="KM800" s="1"/>
      <c r="KN800" s="1"/>
      <c r="KO800" s="1"/>
      <c r="KP800" s="1"/>
      <c r="KQ800" s="1"/>
      <c r="KR800" s="1"/>
      <c r="KS800" s="1"/>
      <c r="KT800" s="1"/>
      <c r="KU800" s="1"/>
      <c r="KV800" s="1"/>
      <c r="KW800" s="1"/>
    </row>
    <row r="801" spans="1:309" s="8" customFormat="1" ht="17.25" customHeight="1" x14ac:dyDescent="0.3">
      <c r="A801" s="1"/>
      <c r="B801" s="1"/>
      <c r="C801" s="1"/>
      <c r="D801" s="1"/>
      <c r="E801" s="129" t="s">
        <v>206</v>
      </c>
      <c r="F801" s="12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  <c r="KJ801" s="1"/>
      <c r="KK801" s="1"/>
      <c r="KL801" s="1"/>
      <c r="KM801" s="1"/>
      <c r="KN801" s="1"/>
      <c r="KO801" s="1"/>
      <c r="KP801" s="1"/>
      <c r="KQ801" s="1"/>
      <c r="KR801" s="1"/>
      <c r="KS801" s="1"/>
      <c r="KT801" s="1"/>
      <c r="KU801" s="1"/>
      <c r="KV801" s="1"/>
      <c r="KW801" s="1"/>
    </row>
    <row r="802" spans="1:309" s="8" customFormat="1" ht="18" thickBot="1" x14ac:dyDescent="0.35">
      <c r="A802" s="1"/>
      <c r="B802" s="1"/>
      <c r="C802" s="1"/>
      <c r="D802" s="9"/>
      <c r="E802" s="9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  <c r="KJ802" s="1"/>
      <c r="KK802" s="1"/>
      <c r="KL802" s="1"/>
      <c r="KM802" s="1"/>
      <c r="KN802" s="1"/>
      <c r="KO802" s="1"/>
      <c r="KP802" s="1"/>
      <c r="KQ802" s="1"/>
      <c r="KR802" s="1"/>
      <c r="KS802" s="1"/>
      <c r="KT802" s="1"/>
      <c r="KU802" s="1"/>
      <c r="KV802" s="1"/>
      <c r="KW802" s="1"/>
    </row>
    <row r="803" spans="1:309" s="8" customFormat="1" ht="36.75" customHeight="1" thickBot="1" x14ac:dyDescent="0.35">
      <c r="A803" s="185" t="s">
        <v>77</v>
      </c>
      <c r="B803" s="186"/>
      <c r="C803" s="186"/>
      <c r="D803" s="186"/>
      <c r="E803" s="186"/>
      <c r="F803" s="18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  <c r="KJ803" s="1"/>
      <c r="KK803" s="1"/>
      <c r="KL803" s="1"/>
      <c r="KM803" s="1"/>
      <c r="KN803" s="1"/>
      <c r="KO803" s="1"/>
      <c r="KP803" s="1"/>
      <c r="KQ803" s="1"/>
      <c r="KR803" s="1"/>
      <c r="KS803" s="1"/>
      <c r="KT803" s="1"/>
      <c r="KU803" s="1"/>
      <c r="KV803" s="1"/>
      <c r="KW803" s="1"/>
    </row>
    <row r="804" spans="1:309" s="8" customFormat="1" ht="18" thickBot="1" x14ac:dyDescent="0.35">
      <c r="A804" s="64"/>
      <c r="B804" s="65"/>
      <c r="C804" s="65"/>
      <c r="D804" s="65"/>
      <c r="E804" s="65"/>
      <c r="F804" s="6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  <c r="KJ804" s="1"/>
      <c r="KK804" s="1"/>
      <c r="KL804" s="1"/>
      <c r="KM804" s="1"/>
      <c r="KN804" s="1"/>
      <c r="KO804" s="1"/>
      <c r="KP804" s="1"/>
      <c r="KQ804" s="1"/>
      <c r="KR804" s="1"/>
      <c r="KS804" s="1"/>
      <c r="KT804" s="1"/>
      <c r="KU804" s="1"/>
      <c r="KV804" s="1"/>
      <c r="KW804" s="1"/>
    </row>
    <row r="805" spans="1:309" s="8" customFormat="1" x14ac:dyDescent="0.3">
      <c r="A805" s="67" t="s">
        <v>17</v>
      </c>
      <c r="B805" s="188" t="s">
        <v>29</v>
      </c>
      <c r="C805" s="189"/>
      <c r="D805" s="189"/>
      <c r="E805" s="189"/>
      <c r="F805" s="19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  <c r="KJ805" s="1"/>
      <c r="KK805" s="1"/>
      <c r="KL805" s="1"/>
      <c r="KM805" s="1"/>
      <c r="KN805" s="1"/>
      <c r="KO805" s="1"/>
      <c r="KP805" s="1"/>
      <c r="KQ805" s="1"/>
      <c r="KR805" s="1"/>
      <c r="KS805" s="1"/>
      <c r="KT805" s="1"/>
      <c r="KU805" s="1"/>
      <c r="KV805" s="1"/>
      <c r="KW805" s="1"/>
    </row>
    <row r="806" spans="1:309" s="8" customFormat="1" ht="18" thickBot="1" x14ac:dyDescent="0.35">
      <c r="A806" s="68">
        <v>1015</v>
      </c>
      <c r="B806" s="191" t="s">
        <v>231</v>
      </c>
      <c r="C806" s="192"/>
      <c r="D806" s="192"/>
      <c r="E806" s="192"/>
      <c r="F806" s="19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  <c r="KJ806" s="1"/>
      <c r="KK806" s="1"/>
      <c r="KL806" s="1"/>
      <c r="KM806" s="1"/>
      <c r="KN806" s="1"/>
      <c r="KO806" s="1"/>
      <c r="KP806" s="1"/>
      <c r="KQ806" s="1"/>
      <c r="KR806" s="1"/>
      <c r="KS806" s="1"/>
      <c r="KT806" s="1"/>
      <c r="KU806" s="1"/>
      <c r="KV806" s="1"/>
      <c r="KW806" s="1"/>
    </row>
    <row r="807" spans="1:309" s="8" customFormat="1" x14ac:dyDescent="0.3">
      <c r="A807" s="69"/>
      <c r="B807" s="194"/>
      <c r="C807" s="195"/>
      <c r="D807" s="195"/>
      <c r="E807" s="195"/>
      <c r="F807" s="19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  <c r="KJ807" s="1"/>
      <c r="KK807" s="1"/>
      <c r="KL807" s="1"/>
      <c r="KM807" s="1"/>
      <c r="KN807" s="1"/>
      <c r="KO807" s="1"/>
      <c r="KP807" s="1"/>
      <c r="KQ807" s="1"/>
      <c r="KR807" s="1"/>
      <c r="KS807" s="1"/>
      <c r="KT807" s="1"/>
      <c r="KU807" s="1"/>
      <c r="KV807" s="1"/>
      <c r="KW807" s="1"/>
    </row>
    <row r="808" spans="1:309" s="8" customFormat="1" ht="18" thickBot="1" x14ac:dyDescent="0.35">
      <c r="A808" s="70" t="s">
        <v>30</v>
      </c>
      <c r="B808" s="197"/>
      <c r="C808" s="198"/>
      <c r="D808" s="198"/>
      <c r="E808" s="198"/>
      <c r="F808" s="19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  <c r="KJ808" s="1"/>
      <c r="KK808" s="1"/>
      <c r="KL808" s="1"/>
      <c r="KM808" s="1"/>
      <c r="KN808" s="1"/>
      <c r="KO808" s="1"/>
      <c r="KP808" s="1"/>
      <c r="KQ808" s="1"/>
      <c r="KR808" s="1"/>
      <c r="KS808" s="1"/>
      <c r="KT808" s="1"/>
      <c r="KU808" s="1"/>
      <c r="KV808" s="1"/>
      <c r="KW808" s="1"/>
    </row>
    <row r="809" spans="1:309" s="8" customFormat="1" x14ac:dyDescent="0.3">
      <c r="A809" s="71"/>
      <c r="B809" s="195"/>
      <c r="C809" s="195"/>
      <c r="D809" s="195"/>
      <c r="E809" s="195"/>
      <c r="F809" s="19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  <c r="KJ809" s="1"/>
      <c r="KK809" s="1"/>
      <c r="KL809" s="1"/>
      <c r="KM809" s="1"/>
      <c r="KN809" s="1"/>
      <c r="KO809" s="1"/>
      <c r="KP809" s="1"/>
      <c r="KQ809" s="1"/>
      <c r="KR809" s="1"/>
      <c r="KS809" s="1"/>
      <c r="KT809" s="1"/>
      <c r="KU809" s="1"/>
      <c r="KV809" s="1"/>
      <c r="KW809" s="1"/>
    </row>
    <row r="810" spans="1:309" s="8" customFormat="1" ht="54" customHeight="1" x14ac:dyDescent="0.3">
      <c r="A810" s="72" t="s">
        <v>31</v>
      </c>
      <c r="B810" s="73">
        <v>1015</v>
      </c>
      <c r="C810" s="200" t="s">
        <v>171</v>
      </c>
      <c r="D810" s="201"/>
      <c r="E810" s="201"/>
      <c r="F810" s="20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  <c r="KJ810" s="1"/>
      <c r="KK810" s="1"/>
      <c r="KL810" s="1"/>
      <c r="KM810" s="1"/>
      <c r="KN810" s="1"/>
      <c r="KO810" s="1"/>
      <c r="KP810" s="1"/>
      <c r="KQ810" s="1"/>
      <c r="KR810" s="1"/>
      <c r="KS810" s="1"/>
      <c r="KT810" s="1"/>
      <c r="KU810" s="1"/>
      <c r="KV810" s="1"/>
      <c r="KW810" s="1"/>
    </row>
    <row r="811" spans="1:309" s="8" customFormat="1" ht="17.25" customHeight="1" x14ac:dyDescent="0.3">
      <c r="A811" s="72" t="s">
        <v>18</v>
      </c>
      <c r="B811" s="74">
        <v>12001</v>
      </c>
      <c r="C811" s="203" t="s">
        <v>1</v>
      </c>
      <c r="D811" s="203" t="s">
        <v>19</v>
      </c>
      <c r="E811" s="203" t="s">
        <v>3</v>
      </c>
      <c r="F811" s="206" t="s">
        <v>4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  <c r="KJ811" s="1"/>
      <c r="KK811" s="1"/>
      <c r="KL811" s="1"/>
      <c r="KM811" s="1"/>
      <c r="KN811" s="1"/>
      <c r="KO811" s="1"/>
      <c r="KP811" s="1"/>
      <c r="KQ811" s="1"/>
      <c r="KR811" s="1"/>
      <c r="KS811" s="1"/>
      <c r="KT811" s="1"/>
      <c r="KU811" s="1"/>
      <c r="KV811" s="1"/>
      <c r="KW811" s="1"/>
    </row>
    <row r="812" spans="1:309" s="8" customFormat="1" ht="51.75" x14ac:dyDescent="0.3">
      <c r="A812" s="75" t="s">
        <v>20</v>
      </c>
      <c r="B812" s="76" t="s">
        <v>13</v>
      </c>
      <c r="C812" s="204"/>
      <c r="D812" s="204"/>
      <c r="E812" s="204"/>
      <c r="F812" s="20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  <c r="KJ812" s="1"/>
      <c r="KK812" s="1"/>
      <c r="KL812" s="1"/>
      <c r="KM812" s="1"/>
      <c r="KN812" s="1"/>
      <c r="KO812" s="1"/>
      <c r="KP812" s="1"/>
      <c r="KQ812" s="1"/>
      <c r="KR812" s="1"/>
      <c r="KS812" s="1"/>
      <c r="KT812" s="1"/>
      <c r="KU812" s="1"/>
      <c r="KV812" s="1"/>
      <c r="KW812" s="1"/>
    </row>
    <row r="813" spans="1:309" s="8" customFormat="1" ht="86.25" x14ac:dyDescent="0.3">
      <c r="A813" s="75" t="s">
        <v>21</v>
      </c>
      <c r="B813" s="77" t="s">
        <v>22</v>
      </c>
      <c r="C813" s="204"/>
      <c r="D813" s="204"/>
      <c r="E813" s="204"/>
      <c r="F813" s="20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  <c r="KJ813" s="1"/>
      <c r="KK813" s="1"/>
      <c r="KL813" s="1"/>
      <c r="KM813" s="1"/>
      <c r="KN813" s="1"/>
      <c r="KO813" s="1"/>
      <c r="KP813" s="1"/>
      <c r="KQ813" s="1"/>
      <c r="KR813" s="1"/>
      <c r="KS813" s="1"/>
      <c r="KT813" s="1"/>
      <c r="KU813" s="1"/>
      <c r="KV813" s="1"/>
      <c r="KW813" s="1"/>
    </row>
    <row r="814" spans="1:309" s="8" customFormat="1" x14ac:dyDescent="0.3">
      <c r="A814" s="75" t="s">
        <v>23</v>
      </c>
      <c r="B814" s="78" t="s">
        <v>24</v>
      </c>
      <c r="C814" s="204"/>
      <c r="D814" s="204"/>
      <c r="E814" s="204"/>
      <c r="F814" s="20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  <c r="KJ814" s="1"/>
      <c r="KK814" s="1"/>
      <c r="KL814" s="1"/>
      <c r="KM814" s="1"/>
      <c r="KN814" s="1"/>
      <c r="KO814" s="1"/>
      <c r="KP814" s="1"/>
      <c r="KQ814" s="1"/>
      <c r="KR814" s="1"/>
      <c r="KS814" s="1"/>
      <c r="KT814" s="1"/>
      <c r="KU814" s="1"/>
      <c r="KV814" s="1"/>
      <c r="KW814" s="1"/>
    </row>
    <row r="815" spans="1:309" s="8" customFormat="1" ht="51.75" x14ac:dyDescent="0.3">
      <c r="A815" s="75" t="s">
        <v>34</v>
      </c>
      <c r="B815" s="78" t="s">
        <v>16</v>
      </c>
      <c r="C815" s="204"/>
      <c r="D815" s="204"/>
      <c r="E815" s="204"/>
      <c r="F815" s="207"/>
      <c r="G815" s="36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  <c r="KJ815" s="1"/>
      <c r="KK815" s="1"/>
      <c r="KL815" s="1"/>
      <c r="KM815" s="1"/>
      <c r="KN815" s="1"/>
      <c r="KO815" s="1"/>
      <c r="KP815" s="1"/>
      <c r="KQ815" s="1"/>
      <c r="KR815" s="1"/>
      <c r="KS815" s="1"/>
      <c r="KT815" s="1"/>
      <c r="KU815" s="1"/>
      <c r="KV815" s="1"/>
      <c r="KW815" s="1"/>
    </row>
    <row r="816" spans="1:309" s="8" customFormat="1" ht="51.75" x14ac:dyDescent="0.3">
      <c r="A816" s="75" t="s">
        <v>25</v>
      </c>
      <c r="B816" s="76" t="s">
        <v>32</v>
      </c>
      <c r="C816" s="204"/>
      <c r="D816" s="204"/>
      <c r="E816" s="204"/>
      <c r="F816" s="20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  <c r="KJ816" s="1"/>
      <c r="KK816" s="1"/>
      <c r="KL816" s="1"/>
      <c r="KM816" s="1"/>
      <c r="KN816" s="1"/>
      <c r="KO816" s="1"/>
      <c r="KP816" s="1"/>
      <c r="KQ816" s="1"/>
      <c r="KR816" s="1"/>
      <c r="KS816" s="1"/>
      <c r="KT816" s="1"/>
      <c r="KU816" s="1"/>
      <c r="KV816" s="1"/>
      <c r="KW816" s="1"/>
    </row>
    <row r="817" spans="1:309" s="8" customFormat="1" x14ac:dyDescent="0.3">
      <c r="A817" s="72"/>
      <c r="B817" s="79" t="s">
        <v>26</v>
      </c>
      <c r="C817" s="205"/>
      <c r="D817" s="205"/>
      <c r="E817" s="205"/>
      <c r="F817" s="20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  <c r="KJ817" s="1"/>
      <c r="KK817" s="1"/>
      <c r="KL817" s="1"/>
      <c r="KM817" s="1"/>
      <c r="KN817" s="1"/>
      <c r="KO817" s="1"/>
      <c r="KP817" s="1"/>
      <c r="KQ817" s="1"/>
      <c r="KR817" s="1"/>
      <c r="KS817" s="1"/>
      <c r="KT817" s="1"/>
      <c r="KU817" s="1"/>
      <c r="KV817" s="1"/>
      <c r="KW817" s="1"/>
    </row>
    <row r="818" spans="1:309" s="8" customFormat="1" ht="17.25" customHeight="1" x14ac:dyDescent="0.3">
      <c r="A818" s="183" t="s">
        <v>33</v>
      </c>
      <c r="B818" s="184"/>
      <c r="C818" s="80">
        <v>70</v>
      </c>
      <c r="D818" s="80">
        <v>77</v>
      </c>
      <c r="E818" s="80">
        <v>83</v>
      </c>
      <c r="F818" s="81">
        <v>83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  <c r="KJ818" s="1"/>
      <c r="KK818" s="1"/>
      <c r="KL818" s="1"/>
      <c r="KM818" s="1"/>
      <c r="KN818" s="1"/>
      <c r="KO818" s="1"/>
      <c r="KP818" s="1"/>
      <c r="KQ818" s="1"/>
      <c r="KR818" s="1"/>
      <c r="KS818" s="1"/>
      <c r="KT818" s="1"/>
      <c r="KU818" s="1"/>
      <c r="KV818" s="1"/>
      <c r="KW818" s="1"/>
    </row>
    <row r="819" spans="1:309" s="57" customFormat="1" ht="18" thickBot="1" x14ac:dyDescent="0.35">
      <c r="A819" s="52" t="s">
        <v>27</v>
      </c>
      <c r="B819" s="53"/>
      <c r="C819" s="108">
        <v>840</v>
      </c>
      <c r="D819" s="108">
        <v>2646</v>
      </c>
      <c r="E819" s="108">
        <v>4140</v>
      </c>
      <c r="F819" s="109">
        <v>5634</v>
      </c>
      <c r="G819" s="2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  <c r="KJ819" s="1"/>
      <c r="KK819" s="1"/>
      <c r="KL819" s="1"/>
      <c r="KM819" s="1"/>
      <c r="KN819" s="1"/>
      <c r="KO819" s="1"/>
      <c r="KP819" s="1"/>
      <c r="KQ819" s="1"/>
      <c r="KR819" s="1"/>
      <c r="KS819" s="1"/>
      <c r="KT819" s="1"/>
      <c r="KU819" s="1"/>
      <c r="KV819" s="1"/>
      <c r="KW819" s="1"/>
    </row>
    <row r="820" spans="1:309" s="8" customForma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  <c r="KJ820" s="1"/>
      <c r="KK820" s="1"/>
      <c r="KL820" s="1"/>
      <c r="KM820" s="1"/>
      <c r="KN820" s="1"/>
      <c r="KO820" s="1"/>
      <c r="KP820" s="1"/>
      <c r="KQ820" s="1"/>
      <c r="KR820" s="1"/>
      <c r="KS820" s="1"/>
      <c r="KT820" s="1"/>
      <c r="KU820" s="1"/>
      <c r="KV820" s="1"/>
      <c r="KW820" s="1"/>
    </row>
    <row r="821" spans="1:309" s="8" customFormat="1" ht="17.25" customHeight="1" x14ac:dyDescent="0.3">
      <c r="A821" s="1"/>
      <c r="B821" s="1"/>
      <c r="C821" s="1"/>
      <c r="D821" s="1"/>
      <c r="E821" s="129" t="s">
        <v>207</v>
      </c>
      <c r="F821" s="12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  <c r="KJ821" s="1"/>
      <c r="KK821" s="1"/>
      <c r="KL821" s="1"/>
      <c r="KM821" s="1"/>
      <c r="KN821" s="1"/>
      <c r="KO821" s="1"/>
      <c r="KP821" s="1"/>
      <c r="KQ821" s="1"/>
      <c r="KR821" s="1"/>
      <c r="KS821" s="1"/>
      <c r="KT821" s="1"/>
      <c r="KU821" s="1"/>
      <c r="KV821" s="1"/>
      <c r="KW821" s="1"/>
    </row>
    <row r="822" spans="1:309" s="8" customFormat="1" ht="18" thickBot="1" x14ac:dyDescent="0.35">
      <c r="A822" s="1"/>
      <c r="B822" s="1"/>
      <c r="C822" s="1"/>
      <c r="D822" s="9"/>
      <c r="E822" s="9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  <c r="KJ822" s="1"/>
      <c r="KK822" s="1"/>
      <c r="KL822" s="1"/>
      <c r="KM822" s="1"/>
      <c r="KN822" s="1"/>
      <c r="KO822" s="1"/>
      <c r="KP822" s="1"/>
      <c r="KQ822" s="1"/>
      <c r="KR822" s="1"/>
      <c r="KS822" s="1"/>
      <c r="KT822" s="1"/>
      <c r="KU822" s="1"/>
      <c r="KV822" s="1"/>
      <c r="KW822" s="1"/>
    </row>
    <row r="823" spans="1:309" s="8" customFormat="1" ht="35.25" customHeight="1" thickBot="1" x14ac:dyDescent="0.35">
      <c r="A823" s="185" t="s">
        <v>78</v>
      </c>
      <c r="B823" s="186"/>
      <c r="C823" s="186"/>
      <c r="D823" s="186"/>
      <c r="E823" s="186"/>
      <c r="F823" s="18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  <c r="KJ823" s="1"/>
      <c r="KK823" s="1"/>
      <c r="KL823" s="1"/>
      <c r="KM823" s="1"/>
      <c r="KN823" s="1"/>
      <c r="KO823" s="1"/>
      <c r="KP823" s="1"/>
      <c r="KQ823" s="1"/>
      <c r="KR823" s="1"/>
      <c r="KS823" s="1"/>
      <c r="KT823" s="1"/>
      <c r="KU823" s="1"/>
      <c r="KV823" s="1"/>
      <c r="KW823" s="1"/>
    </row>
    <row r="824" spans="1:309" s="8" customFormat="1" ht="18" thickBot="1" x14ac:dyDescent="0.35">
      <c r="A824" s="64"/>
      <c r="B824" s="65"/>
      <c r="C824" s="65"/>
      <c r="D824" s="65"/>
      <c r="E824" s="65"/>
      <c r="F824" s="6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  <c r="KJ824" s="1"/>
      <c r="KK824" s="1"/>
      <c r="KL824" s="1"/>
      <c r="KM824" s="1"/>
      <c r="KN824" s="1"/>
      <c r="KO824" s="1"/>
      <c r="KP824" s="1"/>
      <c r="KQ824" s="1"/>
      <c r="KR824" s="1"/>
      <c r="KS824" s="1"/>
      <c r="KT824" s="1"/>
      <c r="KU824" s="1"/>
      <c r="KV824" s="1"/>
      <c r="KW824" s="1"/>
    </row>
    <row r="825" spans="1:309" s="8" customFormat="1" x14ac:dyDescent="0.3">
      <c r="A825" s="67" t="s">
        <v>17</v>
      </c>
      <c r="B825" s="188" t="s">
        <v>29</v>
      </c>
      <c r="C825" s="189"/>
      <c r="D825" s="189"/>
      <c r="E825" s="189"/>
      <c r="F825" s="19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  <c r="KJ825" s="1"/>
      <c r="KK825" s="1"/>
      <c r="KL825" s="1"/>
      <c r="KM825" s="1"/>
      <c r="KN825" s="1"/>
      <c r="KO825" s="1"/>
      <c r="KP825" s="1"/>
      <c r="KQ825" s="1"/>
      <c r="KR825" s="1"/>
      <c r="KS825" s="1"/>
      <c r="KT825" s="1"/>
      <c r="KU825" s="1"/>
      <c r="KV825" s="1"/>
      <c r="KW825" s="1"/>
    </row>
    <row r="826" spans="1:309" s="8" customFormat="1" ht="18" thickBot="1" x14ac:dyDescent="0.35">
      <c r="A826" s="68">
        <v>1015</v>
      </c>
      <c r="B826" s="191" t="s">
        <v>231</v>
      </c>
      <c r="C826" s="192"/>
      <c r="D826" s="192"/>
      <c r="E826" s="192"/>
      <c r="F826" s="19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  <c r="KJ826" s="1"/>
      <c r="KK826" s="1"/>
      <c r="KL826" s="1"/>
      <c r="KM826" s="1"/>
      <c r="KN826" s="1"/>
      <c r="KO826" s="1"/>
      <c r="KP826" s="1"/>
      <c r="KQ826" s="1"/>
      <c r="KR826" s="1"/>
      <c r="KS826" s="1"/>
      <c r="KT826" s="1"/>
      <c r="KU826" s="1"/>
      <c r="KV826" s="1"/>
      <c r="KW826" s="1"/>
    </row>
    <row r="827" spans="1:309" s="8" customFormat="1" x14ac:dyDescent="0.3">
      <c r="A827" s="69"/>
      <c r="B827" s="194"/>
      <c r="C827" s="195"/>
      <c r="D827" s="195"/>
      <c r="E827" s="195"/>
      <c r="F827" s="19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  <c r="KJ827" s="1"/>
      <c r="KK827" s="1"/>
      <c r="KL827" s="1"/>
      <c r="KM827" s="1"/>
      <c r="KN827" s="1"/>
      <c r="KO827" s="1"/>
      <c r="KP827" s="1"/>
      <c r="KQ827" s="1"/>
      <c r="KR827" s="1"/>
      <c r="KS827" s="1"/>
      <c r="KT827" s="1"/>
      <c r="KU827" s="1"/>
      <c r="KV827" s="1"/>
      <c r="KW827" s="1"/>
    </row>
    <row r="828" spans="1:309" s="8" customFormat="1" ht="18" thickBot="1" x14ac:dyDescent="0.35">
      <c r="A828" s="70" t="s">
        <v>30</v>
      </c>
      <c r="B828" s="197"/>
      <c r="C828" s="198"/>
      <c r="D828" s="198"/>
      <c r="E828" s="198"/>
      <c r="F828" s="19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  <c r="KJ828" s="1"/>
      <c r="KK828" s="1"/>
      <c r="KL828" s="1"/>
      <c r="KM828" s="1"/>
      <c r="KN828" s="1"/>
      <c r="KO828" s="1"/>
      <c r="KP828" s="1"/>
      <c r="KQ828" s="1"/>
      <c r="KR828" s="1"/>
      <c r="KS828" s="1"/>
      <c r="KT828" s="1"/>
      <c r="KU828" s="1"/>
      <c r="KV828" s="1"/>
      <c r="KW828" s="1"/>
    </row>
    <row r="829" spans="1:309" s="8" customFormat="1" x14ac:dyDescent="0.3">
      <c r="A829" s="71"/>
      <c r="B829" s="195"/>
      <c r="C829" s="195"/>
      <c r="D829" s="195"/>
      <c r="E829" s="195"/>
      <c r="F829" s="19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  <c r="KJ829" s="1"/>
      <c r="KK829" s="1"/>
      <c r="KL829" s="1"/>
      <c r="KM829" s="1"/>
      <c r="KN829" s="1"/>
      <c r="KO829" s="1"/>
      <c r="KP829" s="1"/>
      <c r="KQ829" s="1"/>
      <c r="KR829" s="1"/>
      <c r="KS829" s="1"/>
      <c r="KT829" s="1"/>
      <c r="KU829" s="1"/>
      <c r="KV829" s="1"/>
      <c r="KW829" s="1"/>
    </row>
    <row r="830" spans="1:309" s="8" customFormat="1" ht="54" customHeight="1" x14ac:dyDescent="0.3">
      <c r="A830" s="72" t="s">
        <v>31</v>
      </c>
      <c r="B830" s="73">
        <v>1015</v>
      </c>
      <c r="C830" s="200" t="s">
        <v>171</v>
      </c>
      <c r="D830" s="201"/>
      <c r="E830" s="201"/>
      <c r="F830" s="20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  <c r="KJ830" s="1"/>
      <c r="KK830" s="1"/>
      <c r="KL830" s="1"/>
      <c r="KM830" s="1"/>
      <c r="KN830" s="1"/>
      <c r="KO830" s="1"/>
      <c r="KP830" s="1"/>
      <c r="KQ830" s="1"/>
      <c r="KR830" s="1"/>
      <c r="KS830" s="1"/>
      <c r="KT830" s="1"/>
      <c r="KU830" s="1"/>
      <c r="KV830" s="1"/>
      <c r="KW830" s="1"/>
    </row>
    <row r="831" spans="1:309" s="8" customFormat="1" ht="17.25" customHeight="1" x14ac:dyDescent="0.3">
      <c r="A831" s="72" t="s">
        <v>18</v>
      </c>
      <c r="B831" s="74">
        <v>12001</v>
      </c>
      <c r="C831" s="203" t="s">
        <v>1</v>
      </c>
      <c r="D831" s="203" t="s">
        <v>19</v>
      </c>
      <c r="E831" s="203" t="s">
        <v>3</v>
      </c>
      <c r="F831" s="206" t="s">
        <v>4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  <c r="KJ831" s="1"/>
      <c r="KK831" s="1"/>
      <c r="KL831" s="1"/>
      <c r="KM831" s="1"/>
      <c r="KN831" s="1"/>
      <c r="KO831" s="1"/>
      <c r="KP831" s="1"/>
      <c r="KQ831" s="1"/>
      <c r="KR831" s="1"/>
      <c r="KS831" s="1"/>
      <c r="KT831" s="1"/>
      <c r="KU831" s="1"/>
      <c r="KV831" s="1"/>
      <c r="KW831" s="1"/>
    </row>
    <row r="832" spans="1:309" s="8" customFormat="1" ht="51.75" x14ac:dyDescent="0.3">
      <c r="A832" s="75" t="s">
        <v>20</v>
      </c>
      <c r="B832" s="76" t="s">
        <v>13</v>
      </c>
      <c r="C832" s="204"/>
      <c r="D832" s="204"/>
      <c r="E832" s="204"/>
      <c r="F832" s="20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  <c r="KJ832" s="1"/>
      <c r="KK832" s="1"/>
      <c r="KL832" s="1"/>
      <c r="KM832" s="1"/>
      <c r="KN832" s="1"/>
      <c r="KO832" s="1"/>
      <c r="KP832" s="1"/>
      <c r="KQ832" s="1"/>
      <c r="KR832" s="1"/>
      <c r="KS832" s="1"/>
      <c r="KT832" s="1"/>
      <c r="KU832" s="1"/>
      <c r="KV832" s="1"/>
      <c r="KW832" s="1"/>
    </row>
    <row r="833" spans="1:309" s="8" customFormat="1" ht="86.25" x14ac:dyDescent="0.3">
      <c r="A833" s="75" t="s">
        <v>21</v>
      </c>
      <c r="B833" s="77" t="s">
        <v>22</v>
      </c>
      <c r="C833" s="204"/>
      <c r="D833" s="204"/>
      <c r="E833" s="204"/>
      <c r="F833" s="20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  <c r="KJ833" s="1"/>
      <c r="KK833" s="1"/>
      <c r="KL833" s="1"/>
      <c r="KM833" s="1"/>
      <c r="KN833" s="1"/>
      <c r="KO833" s="1"/>
      <c r="KP833" s="1"/>
      <c r="KQ833" s="1"/>
      <c r="KR833" s="1"/>
      <c r="KS833" s="1"/>
      <c r="KT833" s="1"/>
      <c r="KU833" s="1"/>
      <c r="KV833" s="1"/>
      <c r="KW833" s="1"/>
    </row>
    <row r="834" spans="1:309" s="8" customFormat="1" x14ac:dyDescent="0.3">
      <c r="A834" s="75" t="s">
        <v>23</v>
      </c>
      <c r="B834" s="78" t="s">
        <v>24</v>
      </c>
      <c r="C834" s="204"/>
      <c r="D834" s="204"/>
      <c r="E834" s="204"/>
      <c r="F834" s="20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  <c r="KJ834" s="1"/>
      <c r="KK834" s="1"/>
      <c r="KL834" s="1"/>
      <c r="KM834" s="1"/>
      <c r="KN834" s="1"/>
      <c r="KO834" s="1"/>
      <c r="KP834" s="1"/>
      <c r="KQ834" s="1"/>
      <c r="KR834" s="1"/>
      <c r="KS834" s="1"/>
      <c r="KT834" s="1"/>
      <c r="KU834" s="1"/>
      <c r="KV834" s="1"/>
      <c r="KW834" s="1"/>
    </row>
    <row r="835" spans="1:309" s="8" customFormat="1" ht="51.75" x14ac:dyDescent="0.3">
      <c r="A835" s="75" t="s">
        <v>34</v>
      </c>
      <c r="B835" s="78" t="s">
        <v>144</v>
      </c>
      <c r="C835" s="204"/>
      <c r="D835" s="204"/>
      <c r="E835" s="204"/>
      <c r="F835" s="207"/>
      <c r="G835" s="36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  <c r="KJ835" s="1"/>
      <c r="KK835" s="1"/>
      <c r="KL835" s="1"/>
      <c r="KM835" s="1"/>
      <c r="KN835" s="1"/>
      <c r="KO835" s="1"/>
      <c r="KP835" s="1"/>
      <c r="KQ835" s="1"/>
      <c r="KR835" s="1"/>
      <c r="KS835" s="1"/>
      <c r="KT835" s="1"/>
      <c r="KU835" s="1"/>
      <c r="KV835" s="1"/>
      <c r="KW835" s="1"/>
    </row>
    <row r="836" spans="1:309" s="8" customFormat="1" ht="51.75" x14ac:dyDescent="0.3">
      <c r="A836" s="75" t="s">
        <v>25</v>
      </c>
      <c r="B836" s="76" t="s">
        <v>32</v>
      </c>
      <c r="C836" s="204"/>
      <c r="D836" s="204"/>
      <c r="E836" s="204"/>
      <c r="F836" s="20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  <c r="KJ836" s="1"/>
      <c r="KK836" s="1"/>
      <c r="KL836" s="1"/>
      <c r="KM836" s="1"/>
      <c r="KN836" s="1"/>
      <c r="KO836" s="1"/>
      <c r="KP836" s="1"/>
      <c r="KQ836" s="1"/>
      <c r="KR836" s="1"/>
      <c r="KS836" s="1"/>
      <c r="KT836" s="1"/>
      <c r="KU836" s="1"/>
      <c r="KV836" s="1"/>
      <c r="KW836" s="1"/>
    </row>
    <row r="837" spans="1:309" s="8" customFormat="1" x14ac:dyDescent="0.3">
      <c r="A837" s="72"/>
      <c r="B837" s="79" t="s">
        <v>26</v>
      </c>
      <c r="C837" s="205"/>
      <c r="D837" s="205"/>
      <c r="E837" s="205"/>
      <c r="F837" s="20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  <c r="KJ837" s="1"/>
      <c r="KK837" s="1"/>
      <c r="KL837" s="1"/>
      <c r="KM837" s="1"/>
      <c r="KN837" s="1"/>
      <c r="KO837" s="1"/>
      <c r="KP837" s="1"/>
      <c r="KQ837" s="1"/>
      <c r="KR837" s="1"/>
      <c r="KS837" s="1"/>
      <c r="KT837" s="1"/>
      <c r="KU837" s="1"/>
      <c r="KV837" s="1"/>
      <c r="KW837" s="1"/>
    </row>
    <row r="838" spans="1:309" s="8" customFormat="1" ht="17.25" customHeight="1" x14ac:dyDescent="0.3">
      <c r="A838" s="183" t="s">
        <v>33</v>
      </c>
      <c r="B838" s="184"/>
      <c r="C838" s="80">
        <v>21</v>
      </c>
      <c r="D838" s="80">
        <v>21</v>
      </c>
      <c r="E838" s="80">
        <v>25</v>
      </c>
      <c r="F838" s="81">
        <v>35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  <c r="KJ838" s="1"/>
      <c r="KK838" s="1"/>
      <c r="KL838" s="1"/>
      <c r="KM838" s="1"/>
      <c r="KN838" s="1"/>
      <c r="KO838" s="1"/>
      <c r="KP838" s="1"/>
      <c r="KQ838" s="1"/>
      <c r="KR838" s="1"/>
      <c r="KS838" s="1"/>
      <c r="KT838" s="1"/>
      <c r="KU838" s="1"/>
      <c r="KV838" s="1"/>
      <c r="KW838" s="1"/>
    </row>
    <row r="839" spans="1:309" s="57" customFormat="1" ht="18" thickBot="1" x14ac:dyDescent="0.35">
      <c r="A839" s="52" t="s">
        <v>27</v>
      </c>
      <c r="B839" s="53"/>
      <c r="C839" s="108">
        <v>252</v>
      </c>
      <c r="D839" s="108">
        <v>756</v>
      </c>
      <c r="E839" s="108">
        <v>1206</v>
      </c>
      <c r="F839" s="109">
        <v>1836</v>
      </c>
      <c r="G839" s="2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  <c r="KJ839" s="1"/>
      <c r="KK839" s="1"/>
      <c r="KL839" s="1"/>
      <c r="KM839" s="1"/>
      <c r="KN839" s="1"/>
      <c r="KO839" s="1"/>
      <c r="KP839" s="1"/>
      <c r="KQ839" s="1"/>
      <c r="KR839" s="1"/>
      <c r="KS839" s="1"/>
      <c r="KT839" s="1"/>
      <c r="KU839" s="1"/>
      <c r="KV839" s="1"/>
      <c r="KW839" s="1"/>
    </row>
    <row r="840" spans="1:309" s="8" customForma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  <c r="KJ840" s="1"/>
      <c r="KK840" s="1"/>
      <c r="KL840" s="1"/>
      <c r="KM840" s="1"/>
      <c r="KN840" s="1"/>
      <c r="KO840" s="1"/>
      <c r="KP840" s="1"/>
      <c r="KQ840" s="1"/>
      <c r="KR840" s="1"/>
      <c r="KS840" s="1"/>
      <c r="KT840" s="1"/>
      <c r="KU840" s="1"/>
      <c r="KV840" s="1"/>
      <c r="KW840" s="1"/>
    </row>
    <row r="841" spans="1:309" s="8" customFormat="1" ht="17.25" customHeight="1" x14ac:dyDescent="0.3">
      <c r="A841" s="1"/>
      <c r="B841" s="1"/>
      <c r="C841" s="1"/>
      <c r="D841" s="1"/>
      <c r="E841" s="129" t="s">
        <v>208</v>
      </c>
      <c r="F841" s="12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  <c r="KJ841" s="1"/>
      <c r="KK841" s="1"/>
      <c r="KL841" s="1"/>
      <c r="KM841" s="1"/>
      <c r="KN841" s="1"/>
      <c r="KO841" s="1"/>
      <c r="KP841" s="1"/>
      <c r="KQ841" s="1"/>
      <c r="KR841" s="1"/>
      <c r="KS841" s="1"/>
      <c r="KT841" s="1"/>
      <c r="KU841" s="1"/>
      <c r="KV841" s="1"/>
      <c r="KW841" s="1"/>
    </row>
    <row r="842" spans="1:309" s="8" customFormat="1" ht="18" thickBot="1" x14ac:dyDescent="0.35">
      <c r="A842" s="1"/>
      <c r="B842" s="1"/>
      <c r="C842" s="1"/>
      <c r="D842" s="9"/>
      <c r="E842" s="9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  <c r="KJ842" s="1"/>
      <c r="KK842" s="1"/>
      <c r="KL842" s="1"/>
      <c r="KM842" s="1"/>
      <c r="KN842" s="1"/>
      <c r="KO842" s="1"/>
      <c r="KP842" s="1"/>
      <c r="KQ842" s="1"/>
      <c r="KR842" s="1"/>
      <c r="KS842" s="1"/>
      <c r="KT842" s="1"/>
      <c r="KU842" s="1"/>
      <c r="KV842" s="1"/>
      <c r="KW842" s="1"/>
    </row>
    <row r="843" spans="1:309" s="8" customFormat="1" ht="36.75" customHeight="1" thickBot="1" x14ac:dyDescent="0.35">
      <c r="A843" s="185" t="s">
        <v>79</v>
      </c>
      <c r="B843" s="186"/>
      <c r="C843" s="186"/>
      <c r="D843" s="186"/>
      <c r="E843" s="186"/>
      <c r="F843" s="18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  <c r="KJ843" s="1"/>
      <c r="KK843" s="1"/>
      <c r="KL843" s="1"/>
      <c r="KM843" s="1"/>
      <c r="KN843" s="1"/>
      <c r="KO843" s="1"/>
      <c r="KP843" s="1"/>
      <c r="KQ843" s="1"/>
      <c r="KR843" s="1"/>
      <c r="KS843" s="1"/>
      <c r="KT843" s="1"/>
      <c r="KU843" s="1"/>
      <c r="KV843" s="1"/>
      <c r="KW843" s="1"/>
    </row>
    <row r="844" spans="1:309" s="8" customFormat="1" ht="18" thickBot="1" x14ac:dyDescent="0.35">
      <c r="A844" s="64"/>
      <c r="B844" s="65"/>
      <c r="C844" s="65"/>
      <c r="D844" s="65"/>
      <c r="E844" s="65"/>
      <c r="F844" s="6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  <c r="KJ844" s="1"/>
      <c r="KK844" s="1"/>
      <c r="KL844" s="1"/>
      <c r="KM844" s="1"/>
      <c r="KN844" s="1"/>
      <c r="KO844" s="1"/>
      <c r="KP844" s="1"/>
      <c r="KQ844" s="1"/>
      <c r="KR844" s="1"/>
      <c r="KS844" s="1"/>
      <c r="KT844" s="1"/>
      <c r="KU844" s="1"/>
      <c r="KV844" s="1"/>
      <c r="KW844" s="1"/>
    </row>
    <row r="845" spans="1:309" s="8" customFormat="1" x14ac:dyDescent="0.3">
      <c r="A845" s="67" t="s">
        <v>17</v>
      </c>
      <c r="B845" s="188" t="s">
        <v>29</v>
      </c>
      <c r="C845" s="189"/>
      <c r="D845" s="189"/>
      <c r="E845" s="189"/>
      <c r="F845" s="19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  <c r="KJ845" s="1"/>
      <c r="KK845" s="1"/>
      <c r="KL845" s="1"/>
      <c r="KM845" s="1"/>
      <c r="KN845" s="1"/>
      <c r="KO845" s="1"/>
      <c r="KP845" s="1"/>
      <c r="KQ845" s="1"/>
      <c r="KR845" s="1"/>
      <c r="KS845" s="1"/>
      <c r="KT845" s="1"/>
      <c r="KU845" s="1"/>
      <c r="KV845" s="1"/>
      <c r="KW845" s="1"/>
    </row>
    <row r="846" spans="1:309" s="8" customFormat="1" ht="18" thickBot="1" x14ac:dyDescent="0.35">
      <c r="A846" s="68">
        <v>1015</v>
      </c>
      <c r="B846" s="191" t="s">
        <v>231</v>
      </c>
      <c r="C846" s="192"/>
      <c r="D846" s="192"/>
      <c r="E846" s="192"/>
      <c r="F846" s="19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  <c r="KJ846" s="1"/>
      <c r="KK846" s="1"/>
      <c r="KL846" s="1"/>
      <c r="KM846" s="1"/>
      <c r="KN846" s="1"/>
      <c r="KO846" s="1"/>
      <c r="KP846" s="1"/>
      <c r="KQ846" s="1"/>
      <c r="KR846" s="1"/>
      <c r="KS846" s="1"/>
      <c r="KT846" s="1"/>
      <c r="KU846" s="1"/>
      <c r="KV846" s="1"/>
      <c r="KW846" s="1"/>
    </row>
    <row r="847" spans="1:309" s="8" customFormat="1" x14ac:dyDescent="0.3">
      <c r="A847" s="69"/>
      <c r="B847" s="194"/>
      <c r="C847" s="195"/>
      <c r="D847" s="195"/>
      <c r="E847" s="195"/>
      <c r="F847" s="19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  <c r="KJ847" s="1"/>
      <c r="KK847" s="1"/>
      <c r="KL847" s="1"/>
      <c r="KM847" s="1"/>
      <c r="KN847" s="1"/>
      <c r="KO847" s="1"/>
      <c r="KP847" s="1"/>
      <c r="KQ847" s="1"/>
      <c r="KR847" s="1"/>
      <c r="KS847" s="1"/>
      <c r="KT847" s="1"/>
      <c r="KU847" s="1"/>
      <c r="KV847" s="1"/>
      <c r="KW847" s="1"/>
    </row>
    <row r="848" spans="1:309" s="8" customFormat="1" ht="18" thickBot="1" x14ac:dyDescent="0.35">
      <c r="A848" s="70" t="s">
        <v>30</v>
      </c>
      <c r="B848" s="197"/>
      <c r="C848" s="198"/>
      <c r="D848" s="198"/>
      <c r="E848" s="198"/>
      <c r="F848" s="19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  <c r="KJ848" s="1"/>
      <c r="KK848" s="1"/>
      <c r="KL848" s="1"/>
      <c r="KM848" s="1"/>
      <c r="KN848" s="1"/>
      <c r="KO848" s="1"/>
      <c r="KP848" s="1"/>
      <c r="KQ848" s="1"/>
      <c r="KR848" s="1"/>
      <c r="KS848" s="1"/>
      <c r="KT848" s="1"/>
      <c r="KU848" s="1"/>
      <c r="KV848" s="1"/>
      <c r="KW848" s="1"/>
    </row>
    <row r="849" spans="1:309" s="8" customFormat="1" x14ac:dyDescent="0.3">
      <c r="A849" s="71"/>
      <c r="B849" s="195"/>
      <c r="C849" s="195"/>
      <c r="D849" s="195"/>
      <c r="E849" s="195"/>
      <c r="F849" s="19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  <c r="KJ849" s="1"/>
      <c r="KK849" s="1"/>
      <c r="KL849" s="1"/>
      <c r="KM849" s="1"/>
      <c r="KN849" s="1"/>
      <c r="KO849" s="1"/>
      <c r="KP849" s="1"/>
      <c r="KQ849" s="1"/>
      <c r="KR849" s="1"/>
      <c r="KS849" s="1"/>
      <c r="KT849" s="1"/>
      <c r="KU849" s="1"/>
      <c r="KV849" s="1"/>
      <c r="KW849" s="1"/>
    </row>
    <row r="850" spans="1:309" s="8" customFormat="1" ht="54" customHeight="1" x14ac:dyDescent="0.3">
      <c r="A850" s="72" t="s">
        <v>31</v>
      </c>
      <c r="B850" s="73">
        <v>1015</v>
      </c>
      <c r="C850" s="200" t="s">
        <v>171</v>
      </c>
      <c r="D850" s="201"/>
      <c r="E850" s="201"/>
      <c r="F850" s="20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  <c r="KJ850" s="1"/>
      <c r="KK850" s="1"/>
      <c r="KL850" s="1"/>
      <c r="KM850" s="1"/>
      <c r="KN850" s="1"/>
      <c r="KO850" s="1"/>
      <c r="KP850" s="1"/>
      <c r="KQ850" s="1"/>
      <c r="KR850" s="1"/>
      <c r="KS850" s="1"/>
      <c r="KT850" s="1"/>
      <c r="KU850" s="1"/>
      <c r="KV850" s="1"/>
      <c r="KW850" s="1"/>
    </row>
    <row r="851" spans="1:309" s="8" customFormat="1" ht="17.25" customHeight="1" x14ac:dyDescent="0.3">
      <c r="A851" s="72" t="s">
        <v>18</v>
      </c>
      <c r="B851" s="74">
        <v>12001</v>
      </c>
      <c r="C851" s="203" t="s">
        <v>1</v>
      </c>
      <c r="D851" s="203" t="s">
        <v>19</v>
      </c>
      <c r="E851" s="203" t="s">
        <v>3</v>
      </c>
      <c r="F851" s="206" t="s">
        <v>4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  <c r="KJ851" s="1"/>
      <c r="KK851" s="1"/>
      <c r="KL851" s="1"/>
      <c r="KM851" s="1"/>
      <c r="KN851" s="1"/>
      <c r="KO851" s="1"/>
      <c r="KP851" s="1"/>
      <c r="KQ851" s="1"/>
      <c r="KR851" s="1"/>
      <c r="KS851" s="1"/>
      <c r="KT851" s="1"/>
      <c r="KU851" s="1"/>
      <c r="KV851" s="1"/>
      <c r="KW851" s="1"/>
    </row>
    <row r="852" spans="1:309" s="8" customFormat="1" ht="51.75" x14ac:dyDescent="0.3">
      <c r="A852" s="75" t="s">
        <v>20</v>
      </c>
      <c r="B852" s="76" t="s">
        <v>13</v>
      </c>
      <c r="C852" s="204"/>
      <c r="D852" s="204"/>
      <c r="E852" s="204"/>
      <c r="F852" s="20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  <c r="KJ852" s="1"/>
      <c r="KK852" s="1"/>
      <c r="KL852" s="1"/>
      <c r="KM852" s="1"/>
      <c r="KN852" s="1"/>
      <c r="KO852" s="1"/>
      <c r="KP852" s="1"/>
      <c r="KQ852" s="1"/>
      <c r="KR852" s="1"/>
      <c r="KS852" s="1"/>
      <c r="KT852" s="1"/>
      <c r="KU852" s="1"/>
      <c r="KV852" s="1"/>
      <c r="KW852" s="1"/>
    </row>
    <row r="853" spans="1:309" s="8" customFormat="1" ht="86.25" x14ac:dyDescent="0.3">
      <c r="A853" s="75" t="s">
        <v>21</v>
      </c>
      <c r="B853" s="77" t="s">
        <v>22</v>
      </c>
      <c r="C853" s="204"/>
      <c r="D853" s="204"/>
      <c r="E853" s="204"/>
      <c r="F853" s="20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  <c r="KJ853" s="1"/>
      <c r="KK853" s="1"/>
      <c r="KL853" s="1"/>
      <c r="KM853" s="1"/>
      <c r="KN853" s="1"/>
      <c r="KO853" s="1"/>
      <c r="KP853" s="1"/>
      <c r="KQ853" s="1"/>
      <c r="KR853" s="1"/>
      <c r="KS853" s="1"/>
      <c r="KT853" s="1"/>
      <c r="KU853" s="1"/>
      <c r="KV853" s="1"/>
      <c r="KW853" s="1"/>
    </row>
    <row r="854" spans="1:309" s="8" customFormat="1" x14ac:dyDescent="0.3">
      <c r="A854" s="75" t="s">
        <v>23</v>
      </c>
      <c r="B854" s="78" t="s">
        <v>24</v>
      </c>
      <c r="C854" s="204"/>
      <c r="D854" s="204"/>
      <c r="E854" s="204"/>
      <c r="F854" s="20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  <c r="KJ854" s="1"/>
      <c r="KK854" s="1"/>
      <c r="KL854" s="1"/>
      <c r="KM854" s="1"/>
      <c r="KN854" s="1"/>
      <c r="KO854" s="1"/>
      <c r="KP854" s="1"/>
      <c r="KQ854" s="1"/>
      <c r="KR854" s="1"/>
      <c r="KS854" s="1"/>
      <c r="KT854" s="1"/>
      <c r="KU854" s="1"/>
      <c r="KV854" s="1"/>
      <c r="KW854" s="1"/>
    </row>
    <row r="855" spans="1:309" s="8" customFormat="1" ht="51.75" x14ac:dyDescent="0.3">
      <c r="A855" s="75" t="s">
        <v>34</v>
      </c>
      <c r="B855" s="78" t="s">
        <v>145</v>
      </c>
      <c r="C855" s="204"/>
      <c r="D855" s="204"/>
      <c r="E855" s="204"/>
      <c r="F855" s="207"/>
      <c r="G855" s="36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  <c r="KJ855" s="1"/>
      <c r="KK855" s="1"/>
      <c r="KL855" s="1"/>
      <c r="KM855" s="1"/>
      <c r="KN855" s="1"/>
      <c r="KO855" s="1"/>
      <c r="KP855" s="1"/>
      <c r="KQ855" s="1"/>
      <c r="KR855" s="1"/>
      <c r="KS855" s="1"/>
      <c r="KT855" s="1"/>
      <c r="KU855" s="1"/>
      <c r="KV855" s="1"/>
      <c r="KW855" s="1"/>
    </row>
    <row r="856" spans="1:309" s="8" customFormat="1" ht="51.75" x14ac:dyDescent="0.3">
      <c r="A856" s="75" t="s">
        <v>25</v>
      </c>
      <c r="B856" s="76" t="s">
        <v>32</v>
      </c>
      <c r="C856" s="204"/>
      <c r="D856" s="204"/>
      <c r="E856" s="204"/>
      <c r="F856" s="20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  <c r="KJ856" s="1"/>
      <c r="KK856" s="1"/>
      <c r="KL856" s="1"/>
      <c r="KM856" s="1"/>
      <c r="KN856" s="1"/>
      <c r="KO856" s="1"/>
      <c r="KP856" s="1"/>
      <c r="KQ856" s="1"/>
      <c r="KR856" s="1"/>
      <c r="KS856" s="1"/>
      <c r="KT856" s="1"/>
      <c r="KU856" s="1"/>
      <c r="KV856" s="1"/>
      <c r="KW856" s="1"/>
    </row>
    <row r="857" spans="1:309" s="8" customFormat="1" x14ac:dyDescent="0.3">
      <c r="A857" s="72"/>
      <c r="B857" s="79" t="s">
        <v>26</v>
      </c>
      <c r="C857" s="205"/>
      <c r="D857" s="205"/>
      <c r="E857" s="205"/>
      <c r="F857" s="20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  <c r="KJ857" s="1"/>
      <c r="KK857" s="1"/>
      <c r="KL857" s="1"/>
      <c r="KM857" s="1"/>
      <c r="KN857" s="1"/>
      <c r="KO857" s="1"/>
      <c r="KP857" s="1"/>
      <c r="KQ857" s="1"/>
      <c r="KR857" s="1"/>
      <c r="KS857" s="1"/>
      <c r="KT857" s="1"/>
      <c r="KU857" s="1"/>
      <c r="KV857" s="1"/>
      <c r="KW857" s="1"/>
    </row>
    <row r="858" spans="1:309" s="8" customFormat="1" ht="17.25" customHeight="1" x14ac:dyDescent="0.3">
      <c r="A858" s="183" t="s">
        <v>33</v>
      </c>
      <c r="B858" s="184"/>
      <c r="C858" s="80">
        <v>910</v>
      </c>
      <c r="D858" s="80">
        <v>970</v>
      </c>
      <c r="E858" s="80">
        <v>1038</v>
      </c>
      <c r="F858" s="81">
        <v>1038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  <c r="KJ858" s="1"/>
      <c r="KK858" s="1"/>
      <c r="KL858" s="1"/>
      <c r="KM858" s="1"/>
      <c r="KN858" s="1"/>
      <c r="KO858" s="1"/>
      <c r="KP858" s="1"/>
      <c r="KQ858" s="1"/>
      <c r="KR858" s="1"/>
      <c r="KS858" s="1"/>
      <c r="KT858" s="1"/>
      <c r="KU858" s="1"/>
      <c r="KV858" s="1"/>
      <c r="KW858" s="1"/>
    </row>
    <row r="859" spans="1:309" s="57" customFormat="1" ht="18" thickBot="1" x14ac:dyDescent="0.35">
      <c r="A859" s="52" t="s">
        <v>27</v>
      </c>
      <c r="B859" s="53"/>
      <c r="C859" s="108">
        <v>10920</v>
      </c>
      <c r="D859" s="108">
        <v>28380</v>
      </c>
      <c r="E859" s="108">
        <v>47064</v>
      </c>
      <c r="F859" s="109">
        <v>71976</v>
      </c>
      <c r="G859" s="2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  <c r="KJ859" s="1"/>
      <c r="KK859" s="1"/>
      <c r="KL859" s="1"/>
      <c r="KM859" s="1"/>
      <c r="KN859" s="1"/>
      <c r="KO859" s="1"/>
      <c r="KP859" s="1"/>
      <c r="KQ859" s="1"/>
      <c r="KR859" s="1"/>
      <c r="KS859" s="1"/>
      <c r="KT859" s="1"/>
      <c r="KU859" s="1"/>
      <c r="KV859" s="1"/>
      <c r="KW859" s="1"/>
    </row>
    <row r="860" spans="1:309" s="8" customForma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  <c r="KJ860" s="1"/>
      <c r="KK860" s="1"/>
      <c r="KL860" s="1"/>
      <c r="KM860" s="1"/>
      <c r="KN860" s="1"/>
      <c r="KO860" s="1"/>
      <c r="KP860" s="1"/>
      <c r="KQ860" s="1"/>
      <c r="KR860" s="1"/>
      <c r="KS860" s="1"/>
      <c r="KT860" s="1"/>
      <c r="KU860" s="1"/>
      <c r="KV860" s="1"/>
      <c r="KW860" s="1"/>
    </row>
    <row r="861" spans="1:309" s="8" customFormat="1" ht="17.25" customHeight="1" x14ac:dyDescent="0.3">
      <c r="A861" s="1"/>
      <c r="B861" s="1"/>
      <c r="C861" s="1"/>
      <c r="D861" s="1"/>
      <c r="E861" s="129" t="s">
        <v>209</v>
      </c>
      <c r="F861" s="12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  <c r="KJ861" s="1"/>
      <c r="KK861" s="1"/>
      <c r="KL861" s="1"/>
      <c r="KM861" s="1"/>
      <c r="KN861" s="1"/>
      <c r="KO861" s="1"/>
      <c r="KP861" s="1"/>
      <c r="KQ861" s="1"/>
      <c r="KR861" s="1"/>
      <c r="KS861" s="1"/>
      <c r="KT861" s="1"/>
      <c r="KU861" s="1"/>
      <c r="KV861" s="1"/>
      <c r="KW861" s="1"/>
    </row>
    <row r="862" spans="1:309" s="8" customFormat="1" ht="18" thickBot="1" x14ac:dyDescent="0.35">
      <c r="A862" s="1"/>
      <c r="B862" s="1"/>
      <c r="C862" s="1"/>
      <c r="D862" s="9"/>
      <c r="E862" s="9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  <c r="KJ862" s="1"/>
      <c r="KK862" s="1"/>
      <c r="KL862" s="1"/>
      <c r="KM862" s="1"/>
      <c r="KN862" s="1"/>
      <c r="KO862" s="1"/>
      <c r="KP862" s="1"/>
      <c r="KQ862" s="1"/>
      <c r="KR862" s="1"/>
      <c r="KS862" s="1"/>
      <c r="KT862" s="1"/>
      <c r="KU862" s="1"/>
      <c r="KV862" s="1"/>
      <c r="KW862" s="1"/>
    </row>
    <row r="863" spans="1:309" s="8" customFormat="1" ht="36.75" customHeight="1" thickBot="1" x14ac:dyDescent="0.35">
      <c r="A863" s="185" t="s">
        <v>80</v>
      </c>
      <c r="B863" s="186"/>
      <c r="C863" s="186"/>
      <c r="D863" s="186"/>
      <c r="E863" s="186"/>
      <c r="F863" s="18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  <c r="KJ863" s="1"/>
      <c r="KK863" s="1"/>
      <c r="KL863" s="1"/>
      <c r="KM863" s="1"/>
      <c r="KN863" s="1"/>
      <c r="KO863" s="1"/>
      <c r="KP863" s="1"/>
      <c r="KQ863" s="1"/>
      <c r="KR863" s="1"/>
      <c r="KS863" s="1"/>
      <c r="KT863" s="1"/>
      <c r="KU863" s="1"/>
      <c r="KV863" s="1"/>
      <c r="KW863" s="1"/>
    </row>
    <row r="864" spans="1:309" s="8" customFormat="1" ht="18" thickBot="1" x14ac:dyDescent="0.35">
      <c r="A864" s="64"/>
      <c r="B864" s="65"/>
      <c r="C864" s="65"/>
      <c r="D864" s="65"/>
      <c r="E864" s="65"/>
      <c r="F864" s="6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  <c r="KJ864" s="1"/>
      <c r="KK864" s="1"/>
      <c r="KL864" s="1"/>
      <c r="KM864" s="1"/>
      <c r="KN864" s="1"/>
      <c r="KO864" s="1"/>
      <c r="KP864" s="1"/>
      <c r="KQ864" s="1"/>
      <c r="KR864" s="1"/>
      <c r="KS864" s="1"/>
      <c r="KT864" s="1"/>
      <c r="KU864" s="1"/>
      <c r="KV864" s="1"/>
      <c r="KW864" s="1"/>
    </row>
    <row r="865" spans="1:309" s="8" customFormat="1" x14ac:dyDescent="0.3">
      <c r="A865" s="67" t="s">
        <v>17</v>
      </c>
      <c r="B865" s="188" t="s">
        <v>29</v>
      </c>
      <c r="C865" s="189"/>
      <c r="D865" s="189"/>
      <c r="E865" s="189"/>
      <c r="F865" s="19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  <c r="KJ865" s="1"/>
      <c r="KK865" s="1"/>
      <c r="KL865" s="1"/>
      <c r="KM865" s="1"/>
      <c r="KN865" s="1"/>
      <c r="KO865" s="1"/>
      <c r="KP865" s="1"/>
      <c r="KQ865" s="1"/>
      <c r="KR865" s="1"/>
      <c r="KS865" s="1"/>
      <c r="KT865" s="1"/>
      <c r="KU865" s="1"/>
      <c r="KV865" s="1"/>
      <c r="KW865" s="1"/>
    </row>
    <row r="866" spans="1:309" s="8" customFormat="1" ht="18" thickBot="1" x14ac:dyDescent="0.35">
      <c r="A866" s="68">
        <v>1015</v>
      </c>
      <c r="B866" s="191" t="s">
        <v>231</v>
      </c>
      <c r="C866" s="192"/>
      <c r="D866" s="192"/>
      <c r="E866" s="192"/>
      <c r="F866" s="19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  <c r="KJ866" s="1"/>
      <c r="KK866" s="1"/>
      <c r="KL866" s="1"/>
      <c r="KM866" s="1"/>
      <c r="KN866" s="1"/>
      <c r="KO866" s="1"/>
      <c r="KP866" s="1"/>
      <c r="KQ866" s="1"/>
      <c r="KR866" s="1"/>
      <c r="KS866" s="1"/>
      <c r="KT866" s="1"/>
      <c r="KU866" s="1"/>
      <c r="KV866" s="1"/>
      <c r="KW866" s="1"/>
    </row>
    <row r="867" spans="1:309" s="8" customFormat="1" x14ac:dyDescent="0.3">
      <c r="A867" s="69"/>
      <c r="B867" s="194"/>
      <c r="C867" s="195"/>
      <c r="D867" s="195"/>
      <c r="E867" s="195"/>
      <c r="F867" s="19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  <c r="KJ867" s="1"/>
      <c r="KK867" s="1"/>
      <c r="KL867" s="1"/>
      <c r="KM867" s="1"/>
      <c r="KN867" s="1"/>
      <c r="KO867" s="1"/>
      <c r="KP867" s="1"/>
      <c r="KQ867" s="1"/>
      <c r="KR867" s="1"/>
      <c r="KS867" s="1"/>
      <c r="KT867" s="1"/>
      <c r="KU867" s="1"/>
      <c r="KV867" s="1"/>
      <c r="KW867" s="1"/>
    </row>
    <row r="868" spans="1:309" s="8" customFormat="1" ht="18" thickBot="1" x14ac:dyDescent="0.35">
      <c r="A868" s="70" t="s">
        <v>30</v>
      </c>
      <c r="B868" s="197"/>
      <c r="C868" s="198"/>
      <c r="D868" s="198"/>
      <c r="E868" s="198"/>
      <c r="F868" s="19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  <c r="KJ868" s="1"/>
      <c r="KK868" s="1"/>
      <c r="KL868" s="1"/>
      <c r="KM868" s="1"/>
      <c r="KN868" s="1"/>
      <c r="KO868" s="1"/>
      <c r="KP868" s="1"/>
      <c r="KQ868" s="1"/>
      <c r="KR868" s="1"/>
      <c r="KS868" s="1"/>
      <c r="KT868" s="1"/>
      <c r="KU868" s="1"/>
      <c r="KV868" s="1"/>
      <c r="KW868" s="1"/>
    </row>
    <row r="869" spans="1:309" s="8" customFormat="1" x14ac:dyDescent="0.3">
      <c r="A869" s="71"/>
      <c r="B869" s="195"/>
      <c r="C869" s="195"/>
      <c r="D869" s="195"/>
      <c r="E869" s="195"/>
      <c r="F869" s="19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  <c r="KJ869" s="1"/>
      <c r="KK869" s="1"/>
      <c r="KL869" s="1"/>
      <c r="KM869" s="1"/>
      <c r="KN869" s="1"/>
      <c r="KO869" s="1"/>
      <c r="KP869" s="1"/>
      <c r="KQ869" s="1"/>
      <c r="KR869" s="1"/>
      <c r="KS869" s="1"/>
      <c r="KT869" s="1"/>
      <c r="KU869" s="1"/>
      <c r="KV869" s="1"/>
      <c r="KW869" s="1"/>
    </row>
    <row r="870" spans="1:309" s="8" customFormat="1" ht="54.75" customHeight="1" x14ac:dyDescent="0.3">
      <c r="A870" s="72" t="s">
        <v>31</v>
      </c>
      <c r="B870" s="73">
        <v>1015</v>
      </c>
      <c r="C870" s="200" t="s">
        <v>171</v>
      </c>
      <c r="D870" s="201"/>
      <c r="E870" s="201"/>
      <c r="F870" s="20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  <c r="KJ870" s="1"/>
      <c r="KK870" s="1"/>
      <c r="KL870" s="1"/>
      <c r="KM870" s="1"/>
      <c r="KN870" s="1"/>
      <c r="KO870" s="1"/>
      <c r="KP870" s="1"/>
      <c r="KQ870" s="1"/>
      <c r="KR870" s="1"/>
      <c r="KS870" s="1"/>
      <c r="KT870" s="1"/>
      <c r="KU870" s="1"/>
      <c r="KV870" s="1"/>
      <c r="KW870" s="1"/>
    </row>
    <row r="871" spans="1:309" s="8" customFormat="1" ht="17.25" customHeight="1" x14ac:dyDescent="0.3">
      <c r="A871" s="72" t="s">
        <v>18</v>
      </c>
      <c r="B871" s="74">
        <v>12001</v>
      </c>
      <c r="C871" s="203" t="s">
        <v>1</v>
      </c>
      <c r="D871" s="203" t="s">
        <v>19</v>
      </c>
      <c r="E871" s="203" t="s">
        <v>3</v>
      </c>
      <c r="F871" s="206" t="s">
        <v>4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  <c r="KJ871" s="1"/>
      <c r="KK871" s="1"/>
      <c r="KL871" s="1"/>
      <c r="KM871" s="1"/>
      <c r="KN871" s="1"/>
      <c r="KO871" s="1"/>
      <c r="KP871" s="1"/>
      <c r="KQ871" s="1"/>
      <c r="KR871" s="1"/>
      <c r="KS871" s="1"/>
      <c r="KT871" s="1"/>
      <c r="KU871" s="1"/>
      <c r="KV871" s="1"/>
      <c r="KW871" s="1"/>
    </row>
    <row r="872" spans="1:309" s="8" customFormat="1" ht="51.75" x14ac:dyDescent="0.3">
      <c r="A872" s="75" t="s">
        <v>20</v>
      </c>
      <c r="B872" s="76" t="s">
        <v>13</v>
      </c>
      <c r="C872" s="204"/>
      <c r="D872" s="204"/>
      <c r="E872" s="204"/>
      <c r="F872" s="20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  <c r="KJ872" s="1"/>
      <c r="KK872" s="1"/>
      <c r="KL872" s="1"/>
      <c r="KM872" s="1"/>
      <c r="KN872" s="1"/>
      <c r="KO872" s="1"/>
      <c r="KP872" s="1"/>
      <c r="KQ872" s="1"/>
      <c r="KR872" s="1"/>
      <c r="KS872" s="1"/>
      <c r="KT872" s="1"/>
      <c r="KU872" s="1"/>
      <c r="KV872" s="1"/>
      <c r="KW872" s="1"/>
    </row>
    <row r="873" spans="1:309" s="8" customFormat="1" ht="86.25" x14ac:dyDescent="0.3">
      <c r="A873" s="75" t="s">
        <v>21</v>
      </c>
      <c r="B873" s="77" t="s">
        <v>22</v>
      </c>
      <c r="C873" s="204"/>
      <c r="D873" s="204"/>
      <c r="E873" s="204"/>
      <c r="F873" s="20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  <c r="KJ873" s="1"/>
      <c r="KK873" s="1"/>
      <c r="KL873" s="1"/>
      <c r="KM873" s="1"/>
      <c r="KN873" s="1"/>
      <c r="KO873" s="1"/>
      <c r="KP873" s="1"/>
      <c r="KQ873" s="1"/>
      <c r="KR873" s="1"/>
      <c r="KS873" s="1"/>
      <c r="KT873" s="1"/>
      <c r="KU873" s="1"/>
      <c r="KV873" s="1"/>
      <c r="KW873" s="1"/>
    </row>
    <row r="874" spans="1:309" s="8" customFormat="1" x14ac:dyDescent="0.3">
      <c r="A874" s="75" t="s">
        <v>23</v>
      </c>
      <c r="B874" s="78" t="s">
        <v>24</v>
      </c>
      <c r="C874" s="204"/>
      <c r="D874" s="204"/>
      <c r="E874" s="204"/>
      <c r="F874" s="20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  <c r="KJ874" s="1"/>
      <c r="KK874" s="1"/>
      <c r="KL874" s="1"/>
      <c r="KM874" s="1"/>
      <c r="KN874" s="1"/>
      <c r="KO874" s="1"/>
      <c r="KP874" s="1"/>
      <c r="KQ874" s="1"/>
      <c r="KR874" s="1"/>
      <c r="KS874" s="1"/>
      <c r="KT874" s="1"/>
      <c r="KU874" s="1"/>
      <c r="KV874" s="1"/>
      <c r="KW874" s="1"/>
    </row>
    <row r="875" spans="1:309" s="8" customFormat="1" ht="51.75" x14ac:dyDescent="0.3">
      <c r="A875" s="75" t="s">
        <v>34</v>
      </c>
      <c r="B875" s="78" t="s">
        <v>146</v>
      </c>
      <c r="C875" s="204"/>
      <c r="D875" s="204"/>
      <c r="E875" s="204"/>
      <c r="F875" s="207"/>
      <c r="G875" s="36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  <c r="KJ875" s="1"/>
      <c r="KK875" s="1"/>
      <c r="KL875" s="1"/>
      <c r="KM875" s="1"/>
      <c r="KN875" s="1"/>
      <c r="KO875" s="1"/>
      <c r="KP875" s="1"/>
      <c r="KQ875" s="1"/>
      <c r="KR875" s="1"/>
      <c r="KS875" s="1"/>
      <c r="KT875" s="1"/>
      <c r="KU875" s="1"/>
      <c r="KV875" s="1"/>
      <c r="KW875" s="1"/>
    </row>
    <row r="876" spans="1:309" s="8" customFormat="1" ht="51.75" x14ac:dyDescent="0.3">
      <c r="A876" s="75" t="s">
        <v>25</v>
      </c>
      <c r="B876" s="76" t="s">
        <v>32</v>
      </c>
      <c r="C876" s="204"/>
      <c r="D876" s="204"/>
      <c r="E876" s="204"/>
      <c r="F876" s="20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  <c r="KJ876" s="1"/>
      <c r="KK876" s="1"/>
      <c r="KL876" s="1"/>
      <c r="KM876" s="1"/>
      <c r="KN876" s="1"/>
      <c r="KO876" s="1"/>
      <c r="KP876" s="1"/>
      <c r="KQ876" s="1"/>
      <c r="KR876" s="1"/>
      <c r="KS876" s="1"/>
      <c r="KT876" s="1"/>
      <c r="KU876" s="1"/>
      <c r="KV876" s="1"/>
      <c r="KW876" s="1"/>
    </row>
    <row r="877" spans="1:309" s="8" customFormat="1" x14ac:dyDescent="0.3">
      <c r="A877" s="72"/>
      <c r="B877" s="79" t="s">
        <v>26</v>
      </c>
      <c r="C877" s="205"/>
      <c r="D877" s="205"/>
      <c r="E877" s="205"/>
      <c r="F877" s="20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  <c r="KJ877" s="1"/>
      <c r="KK877" s="1"/>
      <c r="KL877" s="1"/>
      <c r="KM877" s="1"/>
      <c r="KN877" s="1"/>
      <c r="KO877" s="1"/>
      <c r="KP877" s="1"/>
      <c r="KQ877" s="1"/>
      <c r="KR877" s="1"/>
      <c r="KS877" s="1"/>
      <c r="KT877" s="1"/>
      <c r="KU877" s="1"/>
      <c r="KV877" s="1"/>
      <c r="KW877" s="1"/>
    </row>
    <row r="878" spans="1:309" s="8" customFormat="1" ht="17.25" customHeight="1" x14ac:dyDescent="0.3">
      <c r="A878" s="183" t="s">
        <v>33</v>
      </c>
      <c r="B878" s="184"/>
      <c r="C878" s="80">
        <v>133</v>
      </c>
      <c r="D878" s="80">
        <v>141</v>
      </c>
      <c r="E878" s="80">
        <v>147</v>
      </c>
      <c r="F878" s="81">
        <v>147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  <c r="KJ878" s="1"/>
      <c r="KK878" s="1"/>
      <c r="KL878" s="1"/>
      <c r="KM878" s="1"/>
      <c r="KN878" s="1"/>
      <c r="KO878" s="1"/>
      <c r="KP878" s="1"/>
      <c r="KQ878" s="1"/>
      <c r="KR878" s="1"/>
      <c r="KS878" s="1"/>
      <c r="KT878" s="1"/>
      <c r="KU878" s="1"/>
      <c r="KV878" s="1"/>
      <c r="KW878" s="1"/>
    </row>
    <row r="879" spans="1:309" s="57" customFormat="1" ht="18" thickBot="1" x14ac:dyDescent="0.35">
      <c r="A879" s="52" t="s">
        <v>27</v>
      </c>
      <c r="B879" s="53"/>
      <c r="C879" s="108">
        <v>1596</v>
      </c>
      <c r="D879" s="108">
        <v>4134</v>
      </c>
      <c r="E879" s="108">
        <v>6780</v>
      </c>
      <c r="F879" s="109">
        <v>10308</v>
      </c>
      <c r="G879" s="2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  <c r="KJ879" s="1"/>
      <c r="KK879" s="1"/>
      <c r="KL879" s="1"/>
      <c r="KM879" s="1"/>
      <c r="KN879" s="1"/>
      <c r="KO879" s="1"/>
      <c r="KP879" s="1"/>
      <c r="KQ879" s="1"/>
      <c r="KR879" s="1"/>
      <c r="KS879" s="1"/>
      <c r="KT879" s="1"/>
      <c r="KU879" s="1"/>
      <c r="KV879" s="1"/>
      <c r="KW879" s="1"/>
    </row>
    <row r="880" spans="1:309" s="8" customForma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  <c r="KJ880" s="1"/>
      <c r="KK880" s="1"/>
      <c r="KL880" s="1"/>
      <c r="KM880" s="1"/>
      <c r="KN880" s="1"/>
      <c r="KO880" s="1"/>
      <c r="KP880" s="1"/>
      <c r="KQ880" s="1"/>
      <c r="KR880" s="1"/>
      <c r="KS880" s="1"/>
      <c r="KT880" s="1"/>
      <c r="KU880" s="1"/>
      <c r="KV880" s="1"/>
      <c r="KW880" s="1"/>
    </row>
    <row r="881" spans="1:309" s="8" customFormat="1" ht="17.25" customHeight="1" x14ac:dyDescent="0.3">
      <c r="A881" s="1"/>
      <c r="B881" s="1"/>
      <c r="C881" s="1"/>
      <c r="D881" s="1"/>
      <c r="E881" s="129" t="s">
        <v>210</v>
      </c>
      <c r="F881" s="12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  <c r="KJ881" s="1"/>
      <c r="KK881" s="1"/>
      <c r="KL881" s="1"/>
      <c r="KM881" s="1"/>
      <c r="KN881" s="1"/>
      <c r="KO881" s="1"/>
      <c r="KP881" s="1"/>
      <c r="KQ881" s="1"/>
      <c r="KR881" s="1"/>
      <c r="KS881" s="1"/>
      <c r="KT881" s="1"/>
      <c r="KU881" s="1"/>
      <c r="KV881" s="1"/>
      <c r="KW881" s="1"/>
    </row>
    <row r="882" spans="1:309" s="8" customFormat="1" ht="18" thickBot="1" x14ac:dyDescent="0.35">
      <c r="A882" s="1"/>
      <c r="B882" s="1"/>
      <c r="C882" s="1"/>
      <c r="D882" s="9"/>
      <c r="E882" s="9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  <c r="KJ882" s="1"/>
      <c r="KK882" s="1"/>
      <c r="KL882" s="1"/>
      <c r="KM882" s="1"/>
      <c r="KN882" s="1"/>
      <c r="KO882" s="1"/>
      <c r="KP882" s="1"/>
      <c r="KQ882" s="1"/>
      <c r="KR882" s="1"/>
      <c r="KS882" s="1"/>
      <c r="KT882" s="1"/>
      <c r="KU882" s="1"/>
      <c r="KV882" s="1"/>
      <c r="KW882" s="1"/>
    </row>
    <row r="883" spans="1:309" s="8" customFormat="1" ht="34.5" customHeight="1" thickBot="1" x14ac:dyDescent="0.35">
      <c r="A883" s="185" t="s">
        <v>81</v>
      </c>
      <c r="B883" s="186"/>
      <c r="C883" s="186"/>
      <c r="D883" s="186"/>
      <c r="E883" s="186"/>
      <c r="F883" s="18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  <c r="KJ883" s="1"/>
      <c r="KK883" s="1"/>
      <c r="KL883" s="1"/>
      <c r="KM883" s="1"/>
      <c r="KN883" s="1"/>
      <c r="KO883" s="1"/>
      <c r="KP883" s="1"/>
      <c r="KQ883" s="1"/>
      <c r="KR883" s="1"/>
      <c r="KS883" s="1"/>
      <c r="KT883" s="1"/>
      <c r="KU883" s="1"/>
      <c r="KV883" s="1"/>
      <c r="KW883" s="1"/>
    </row>
    <row r="884" spans="1:309" s="8" customFormat="1" ht="18" thickBot="1" x14ac:dyDescent="0.35">
      <c r="A884" s="64"/>
      <c r="B884" s="65"/>
      <c r="C884" s="65"/>
      <c r="D884" s="65"/>
      <c r="E884" s="65"/>
      <c r="F884" s="6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  <c r="KJ884" s="1"/>
      <c r="KK884" s="1"/>
      <c r="KL884" s="1"/>
      <c r="KM884" s="1"/>
      <c r="KN884" s="1"/>
      <c r="KO884" s="1"/>
      <c r="KP884" s="1"/>
      <c r="KQ884" s="1"/>
      <c r="KR884" s="1"/>
      <c r="KS884" s="1"/>
      <c r="KT884" s="1"/>
      <c r="KU884" s="1"/>
      <c r="KV884" s="1"/>
      <c r="KW884" s="1"/>
    </row>
    <row r="885" spans="1:309" s="8" customFormat="1" x14ac:dyDescent="0.3">
      <c r="A885" s="67" t="s">
        <v>17</v>
      </c>
      <c r="B885" s="188" t="s">
        <v>29</v>
      </c>
      <c r="C885" s="189"/>
      <c r="D885" s="189"/>
      <c r="E885" s="189"/>
      <c r="F885" s="19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  <c r="KJ885" s="1"/>
      <c r="KK885" s="1"/>
      <c r="KL885" s="1"/>
      <c r="KM885" s="1"/>
      <c r="KN885" s="1"/>
      <c r="KO885" s="1"/>
      <c r="KP885" s="1"/>
      <c r="KQ885" s="1"/>
      <c r="KR885" s="1"/>
      <c r="KS885" s="1"/>
      <c r="KT885" s="1"/>
      <c r="KU885" s="1"/>
      <c r="KV885" s="1"/>
      <c r="KW885" s="1"/>
    </row>
    <row r="886" spans="1:309" s="8" customFormat="1" ht="18" thickBot="1" x14ac:dyDescent="0.35">
      <c r="A886" s="68">
        <v>1015</v>
      </c>
      <c r="B886" s="191" t="s">
        <v>231</v>
      </c>
      <c r="C886" s="192"/>
      <c r="D886" s="192"/>
      <c r="E886" s="192"/>
      <c r="F886" s="19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  <c r="KJ886" s="1"/>
      <c r="KK886" s="1"/>
      <c r="KL886" s="1"/>
      <c r="KM886" s="1"/>
      <c r="KN886" s="1"/>
      <c r="KO886" s="1"/>
      <c r="KP886" s="1"/>
      <c r="KQ886" s="1"/>
      <c r="KR886" s="1"/>
      <c r="KS886" s="1"/>
      <c r="KT886" s="1"/>
      <c r="KU886" s="1"/>
      <c r="KV886" s="1"/>
      <c r="KW886" s="1"/>
    </row>
    <row r="887" spans="1:309" s="8" customFormat="1" x14ac:dyDescent="0.3">
      <c r="A887" s="69"/>
      <c r="B887" s="194"/>
      <c r="C887" s="195"/>
      <c r="D887" s="195"/>
      <c r="E887" s="195"/>
      <c r="F887" s="19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  <c r="KJ887" s="1"/>
      <c r="KK887" s="1"/>
      <c r="KL887" s="1"/>
      <c r="KM887" s="1"/>
      <c r="KN887" s="1"/>
      <c r="KO887" s="1"/>
      <c r="KP887" s="1"/>
      <c r="KQ887" s="1"/>
      <c r="KR887" s="1"/>
      <c r="KS887" s="1"/>
      <c r="KT887" s="1"/>
      <c r="KU887" s="1"/>
      <c r="KV887" s="1"/>
      <c r="KW887" s="1"/>
    </row>
    <row r="888" spans="1:309" s="8" customFormat="1" ht="18" thickBot="1" x14ac:dyDescent="0.35">
      <c r="A888" s="70" t="s">
        <v>30</v>
      </c>
      <c r="B888" s="197"/>
      <c r="C888" s="198"/>
      <c r="D888" s="198"/>
      <c r="E888" s="198"/>
      <c r="F888" s="19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  <c r="KJ888" s="1"/>
      <c r="KK888" s="1"/>
      <c r="KL888" s="1"/>
      <c r="KM888" s="1"/>
      <c r="KN888" s="1"/>
      <c r="KO888" s="1"/>
      <c r="KP888" s="1"/>
      <c r="KQ888" s="1"/>
      <c r="KR888" s="1"/>
      <c r="KS888" s="1"/>
      <c r="KT888" s="1"/>
      <c r="KU888" s="1"/>
      <c r="KV888" s="1"/>
      <c r="KW888" s="1"/>
    </row>
    <row r="889" spans="1:309" s="8" customFormat="1" x14ac:dyDescent="0.3">
      <c r="A889" s="71"/>
      <c r="B889" s="195"/>
      <c r="C889" s="195"/>
      <c r="D889" s="195"/>
      <c r="E889" s="195"/>
      <c r="F889" s="19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  <c r="KJ889" s="1"/>
      <c r="KK889" s="1"/>
      <c r="KL889" s="1"/>
      <c r="KM889" s="1"/>
      <c r="KN889" s="1"/>
      <c r="KO889" s="1"/>
      <c r="KP889" s="1"/>
      <c r="KQ889" s="1"/>
      <c r="KR889" s="1"/>
      <c r="KS889" s="1"/>
      <c r="KT889" s="1"/>
      <c r="KU889" s="1"/>
      <c r="KV889" s="1"/>
      <c r="KW889" s="1"/>
    </row>
    <row r="890" spans="1:309" s="8" customFormat="1" ht="54" customHeight="1" x14ac:dyDescent="0.3">
      <c r="A890" s="72" t="s">
        <v>31</v>
      </c>
      <c r="B890" s="73">
        <v>1015</v>
      </c>
      <c r="C890" s="200" t="s">
        <v>171</v>
      </c>
      <c r="D890" s="201"/>
      <c r="E890" s="201"/>
      <c r="F890" s="20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  <c r="KJ890" s="1"/>
      <c r="KK890" s="1"/>
      <c r="KL890" s="1"/>
      <c r="KM890" s="1"/>
      <c r="KN890" s="1"/>
      <c r="KO890" s="1"/>
      <c r="KP890" s="1"/>
      <c r="KQ890" s="1"/>
      <c r="KR890" s="1"/>
      <c r="KS890" s="1"/>
      <c r="KT890" s="1"/>
      <c r="KU890" s="1"/>
      <c r="KV890" s="1"/>
      <c r="KW890" s="1"/>
    </row>
    <row r="891" spans="1:309" s="8" customFormat="1" ht="17.25" customHeight="1" x14ac:dyDescent="0.3">
      <c r="A891" s="72" t="s">
        <v>18</v>
      </c>
      <c r="B891" s="74">
        <v>12001</v>
      </c>
      <c r="C891" s="203" t="s">
        <v>1</v>
      </c>
      <c r="D891" s="203" t="s">
        <v>19</v>
      </c>
      <c r="E891" s="203" t="s">
        <v>3</v>
      </c>
      <c r="F891" s="206" t="s">
        <v>4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  <c r="KJ891" s="1"/>
      <c r="KK891" s="1"/>
      <c r="KL891" s="1"/>
      <c r="KM891" s="1"/>
      <c r="KN891" s="1"/>
      <c r="KO891" s="1"/>
      <c r="KP891" s="1"/>
      <c r="KQ891" s="1"/>
      <c r="KR891" s="1"/>
      <c r="KS891" s="1"/>
      <c r="KT891" s="1"/>
      <c r="KU891" s="1"/>
      <c r="KV891" s="1"/>
      <c r="KW891" s="1"/>
    </row>
    <row r="892" spans="1:309" s="8" customFormat="1" ht="51.75" x14ac:dyDescent="0.3">
      <c r="A892" s="75" t="s">
        <v>20</v>
      </c>
      <c r="B892" s="76" t="s">
        <v>13</v>
      </c>
      <c r="C892" s="204"/>
      <c r="D892" s="204"/>
      <c r="E892" s="204"/>
      <c r="F892" s="20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  <c r="KJ892" s="1"/>
      <c r="KK892" s="1"/>
      <c r="KL892" s="1"/>
      <c r="KM892" s="1"/>
      <c r="KN892" s="1"/>
      <c r="KO892" s="1"/>
      <c r="KP892" s="1"/>
      <c r="KQ892" s="1"/>
      <c r="KR892" s="1"/>
      <c r="KS892" s="1"/>
      <c r="KT892" s="1"/>
      <c r="KU892" s="1"/>
      <c r="KV892" s="1"/>
      <c r="KW892" s="1"/>
    </row>
    <row r="893" spans="1:309" s="8" customFormat="1" ht="86.25" x14ac:dyDescent="0.3">
      <c r="A893" s="75" t="s">
        <v>21</v>
      </c>
      <c r="B893" s="77" t="s">
        <v>22</v>
      </c>
      <c r="C893" s="204"/>
      <c r="D893" s="204"/>
      <c r="E893" s="204"/>
      <c r="F893" s="20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  <c r="KJ893" s="1"/>
      <c r="KK893" s="1"/>
      <c r="KL893" s="1"/>
      <c r="KM893" s="1"/>
      <c r="KN893" s="1"/>
      <c r="KO893" s="1"/>
      <c r="KP893" s="1"/>
      <c r="KQ893" s="1"/>
      <c r="KR893" s="1"/>
      <c r="KS893" s="1"/>
      <c r="KT893" s="1"/>
      <c r="KU893" s="1"/>
      <c r="KV893" s="1"/>
      <c r="KW893" s="1"/>
    </row>
    <row r="894" spans="1:309" s="8" customFormat="1" x14ac:dyDescent="0.3">
      <c r="A894" s="75" t="s">
        <v>23</v>
      </c>
      <c r="B894" s="78" t="s">
        <v>24</v>
      </c>
      <c r="C894" s="204"/>
      <c r="D894" s="204"/>
      <c r="E894" s="204"/>
      <c r="F894" s="20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  <c r="KJ894" s="1"/>
      <c r="KK894" s="1"/>
      <c r="KL894" s="1"/>
      <c r="KM894" s="1"/>
      <c r="KN894" s="1"/>
      <c r="KO894" s="1"/>
      <c r="KP894" s="1"/>
      <c r="KQ894" s="1"/>
      <c r="KR894" s="1"/>
      <c r="KS894" s="1"/>
      <c r="KT894" s="1"/>
      <c r="KU894" s="1"/>
      <c r="KV894" s="1"/>
      <c r="KW894" s="1"/>
    </row>
    <row r="895" spans="1:309" s="8" customFormat="1" ht="51.75" x14ac:dyDescent="0.3">
      <c r="A895" s="75" t="s">
        <v>34</v>
      </c>
      <c r="B895" s="78" t="s">
        <v>147</v>
      </c>
      <c r="C895" s="204"/>
      <c r="D895" s="204"/>
      <c r="E895" s="204"/>
      <c r="F895" s="207"/>
      <c r="G895" s="36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  <c r="KJ895" s="1"/>
      <c r="KK895" s="1"/>
      <c r="KL895" s="1"/>
      <c r="KM895" s="1"/>
      <c r="KN895" s="1"/>
      <c r="KO895" s="1"/>
      <c r="KP895" s="1"/>
      <c r="KQ895" s="1"/>
      <c r="KR895" s="1"/>
      <c r="KS895" s="1"/>
      <c r="KT895" s="1"/>
      <c r="KU895" s="1"/>
      <c r="KV895" s="1"/>
      <c r="KW895" s="1"/>
    </row>
    <row r="896" spans="1:309" s="8" customFormat="1" ht="51.75" x14ac:dyDescent="0.3">
      <c r="A896" s="75" t="s">
        <v>25</v>
      </c>
      <c r="B896" s="76" t="s">
        <v>32</v>
      </c>
      <c r="C896" s="204"/>
      <c r="D896" s="204"/>
      <c r="E896" s="204"/>
      <c r="F896" s="20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  <c r="KJ896" s="1"/>
      <c r="KK896" s="1"/>
      <c r="KL896" s="1"/>
      <c r="KM896" s="1"/>
      <c r="KN896" s="1"/>
      <c r="KO896" s="1"/>
      <c r="KP896" s="1"/>
      <c r="KQ896" s="1"/>
      <c r="KR896" s="1"/>
      <c r="KS896" s="1"/>
      <c r="KT896" s="1"/>
      <c r="KU896" s="1"/>
      <c r="KV896" s="1"/>
      <c r="KW896" s="1"/>
    </row>
    <row r="897" spans="1:309" s="8" customFormat="1" x14ac:dyDescent="0.3">
      <c r="A897" s="72"/>
      <c r="B897" s="79" t="s">
        <v>26</v>
      </c>
      <c r="C897" s="205"/>
      <c r="D897" s="205"/>
      <c r="E897" s="205"/>
      <c r="F897" s="20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  <c r="KJ897" s="1"/>
      <c r="KK897" s="1"/>
      <c r="KL897" s="1"/>
      <c r="KM897" s="1"/>
      <c r="KN897" s="1"/>
      <c r="KO897" s="1"/>
      <c r="KP897" s="1"/>
      <c r="KQ897" s="1"/>
      <c r="KR897" s="1"/>
      <c r="KS897" s="1"/>
      <c r="KT897" s="1"/>
      <c r="KU897" s="1"/>
      <c r="KV897" s="1"/>
      <c r="KW897" s="1"/>
    </row>
    <row r="898" spans="1:309" s="8" customFormat="1" ht="17.25" customHeight="1" x14ac:dyDescent="0.3">
      <c r="A898" s="183" t="s">
        <v>33</v>
      </c>
      <c r="B898" s="184"/>
      <c r="C898" s="80">
        <v>17</v>
      </c>
      <c r="D898" s="80">
        <v>17</v>
      </c>
      <c r="E898" s="80">
        <v>17</v>
      </c>
      <c r="F898" s="81">
        <v>17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  <c r="KJ898" s="1"/>
      <c r="KK898" s="1"/>
      <c r="KL898" s="1"/>
      <c r="KM898" s="1"/>
      <c r="KN898" s="1"/>
      <c r="KO898" s="1"/>
      <c r="KP898" s="1"/>
      <c r="KQ898" s="1"/>
      <c r="KR898" s="1"/>
      <c r="KS898" s="1"/>
      <c r="KT898" s="1"/>
      <c r="KU898" s="1"/>
      <c r="KV898" s="1"/>
      <c r="KW898" s="1"/>
    </row>
    <row r="899" spans="1:309" s="57" customFormat="1" ht="18" thickBot="1" x14ac:dyDescent="0.35">
      <c r="A899" s="52" t="s">
        <v>27</v>
      </c>
      <c r="B899" s="53"/>
      <c r="C899" s="108">
        <v>204</v>
      </c>
      <c r="D899" s="108">
        <v>510</v>
      </c>
      <c r="E899" s="108">
        <v>816</v>
      </c>
      <c r="F899" s="109">
        <v>1224</v>
      </c>
      <c r="G899" s="2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  <c r="KJ899" s="1"/>
      <c r="KK899" s="1"/>
      <c r="KL899" s="1"/>
      <c r="KM899" s="1"/>
      <c r="KN899" s="1"/>
      <c r="KO899" s="1"/>
      <c r="KP899" s="1"/>
      <c r="KQ899" s="1"/>
      <c r="KR899" s="1"/>
      <c r="KS899" s="1"/>
      <c r="KT899" s="1"/>
      <c r="KU899" s="1"/>
      <c r="KV899" s="1"/>
      <c r="KW899" s="1"/>
    </row>
    <row r="900" spans="1:309" s="8" customForma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  <c r="KJ900" s="1"/>
      <c r="KK900" s="1"/>
      <c r="KL900" s="1"/>
      <c r="KM900" s="1"/>
      <c r="KN900" s="1"/>
      <c r="KO900" s="1"/>
      <c r="KP900" s="1"/>
      <c r="KQ900" s="1"/>
      <c r="KR900" s="1"/>
      <c r="KS900" s="1"/>
      <c r="KT900" s="1"/>
      <c r="KU900" s="1"/>
      <c r="KV900" s="1"/>
      <c r="KW900" s="1"/>
    </row>
    <row r="901" spans="1:309" s="8" customFormat="1" ht="17.25" customHeight="1" x14ac:dyDescent="0.3">
      <c r="A901" s="1"/>
      <c r="B901" s="1"/>
      <c r="C901" s="1"/>
      <c r="D901" s="1"/>
      <c r="E901" s="129" t="s">
        <v>211</v>
      </c>
      <c r="F901" s="12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  <c r="KJ901" s="1"/>
      <c r="KK901" s="1"/>
      <c r="KL901" s="1"/>
      <c r="KM901" s="1"/>
      <c r="KN901" s="1"/>
      <c r="KO901" s="1"/>
      <c r="KP901" s="1"/>
      <c r="KQ901" s="1"/>
      <c r="KR901" s="1"/>
      <c r="KS901" s="1"/>
      <c r="KT901" s="1"/>
      <c r="KU901" s="1"/>
      <c r="KV901" s="1"/>
      <c r="KW901" s="1"/>
    </row>
    <row r="902" spans="1:309" s="8" customFormat="1" ht="18" thickBot="1" x14ac:dyDescent="0.35">
      <c r="A902" s="1"/>
      <c r="B902" s="1"/>
      <c r="C902" s="1"/>
      <c r="D902" s="9"/>
      <c r="E902" s="9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  <c r="KJ902" s="1"/>
      <c r="KK902" s="1"/>
      <c r="KL902" s="1"/>
      <c r="KM902" s="1"/>
      <c r="KN902" s="1"/>
      <c r="KO902" s="1"/>
      <c r="KP902" s="1"/>
      <c r="KQ902" s="1"/>
      <c r="KR902" s="1"/>
      <c r="KS902" s="1"/>
      <c r="KT902" s="1"/>
      <c r="KU902" s="1"/>
      <c r="KV902" s="1"/>
      <c r="KW902" s="1"/>
    </row>
    <row r="903" spans="1:309" s="8" customFormat="1" ht="36" customHeight="1" thickBot="1" x14ac:dyDescent="0.35">
      <c r="A903" s="185" t="s">
        <v>82</v>
      </c>
      <c r="B903" s="186"/>
      <c r="C903" s="186"/>
      <c r="D903" s="186"/>
      <c r="E903" s="186"/>
      <c r="F903" s="18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  <c r="KJ903" s="1"/>
      <c r="KK903" s="1"/>
      <c r="KL903" s="1"/>
      <c r="KM903" s="1"/>
      <c r="KN903" s="1"/>
      <c r="KO903" s="1"/>
      <c r="KP903" s="1"/>
      <c r="KQ903" s="1"/>
      <c r="KR903" s="1"/>
      <c r="KS903" s="1"/>
      <c r="KT903" s="1"/>
      <c r="KU903" s="1"/>
      <c r="KV903" s="1"/>
      <c r="KW903" s="1"/>
    </row>
    <row r="904" spans="1:309" s="8" customFormat="1" ht="18" thickBot="1" x14ac:dyDescent="0.35">
      <c r="A904" s="64"/>
      <c r="B904" s="65"/>
      <c r="C904" s="65"/>
      <c r="D904" s="65"/>
      <c r="E904" s="65"/>
      <c r="F904" s="6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  <c r="KJ904" s="1"/>
      <c r="KK904" s="1"/>
      <c r="KL904" s="1"/>
      <c r="KM904" s="1"/>
      <c r="KN904" s="1"/>
      <c r="KO904" s="1"/>
      <c r="KP904" s="1"/>
      <c r="KQ904" s="1"/>
      <c r="KR904" s="1"/>
      <c r="KS904" s="1"/>
      <c r="KT904" s="1"/>
      <c r="KU904" s="1"/>
      <c r="KV904" s="1"/>
      <c r="KW904" s="1"/>
    </row>
    <row r="905" spans="1:309" s="8" customFormat="1" x14ac:dyDescent="0.3">
      <c r="A905" s="67" t="s">
        <v>17</v>
      </c>
      <c r="B905" s="188" t="s">
        <v>29</v>
      </c>
      <c r="C905" s="189"/>
      <c r="D905" s="189"/>
      <c r="E905" s="189"/>
      <c r="F905" s="19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  <c r="KJ905" s="1"/>
      <c r="KK905" s="1"/>
      <c r="KL905" s="1"/>
      <c r="KM905" s="1"/>
      <c r="KN905" s="1"/>
      <c r="KO905" s="1"/>
      <c r="KP905" s="1"/>
      <c r="KQ905" s="1"/>
      <c r="KR905" s="1"/>
      <c r="KS905" s="1"/>
      <c r="KT905" s="1"/>
      <c r="KU905" s="1"/>
      <c r="KV905" s="1"/>
      <c r="KW905" s="1"/>
    </row>
    <row r="906" spans="1:309" s="8" customFormat="1" ht="18" thickBot="1" x14ac:dyDescent="0.35">
      <c r="A906" s="68">
        <v>1015</v>
      </c>
      <c r="B906" s="191" t="s">
        <v>231</v>
      </c>
      <c r="C906" s="192"/>
      <c r="D906" s="192"/>
      <c r="E906" s="192"/>
      <c r="F906" s="19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  <c r="KJ906" s="1"/>
      <c r="KK906" s="1"/>
      <c r="KL906" s="1"/>
      <c r="KM906" s="1"/>
      <c r="KN906" s="1"/>
      <c r="KO906" s="1"/>
      <c r="KP906" s="1"/>
      <c r="KQ906" s="1"/>
      <c r="KR906" s="1"/>
      <c r="KS906" s="1"/>
      <c r="KT906" s="1"/>
      <c r="KU906" s="1"/>
      <c r="KV906" s="1"/>
      <c r="KW906" s="1"/>
    </row>
    <row r="907" spans="1:309" s="8" customFormat="1" x14ac:dyDescent="0.3">
      <c r="A907" s="69"/>
      <c r="B907" s="194"/>
      <c r="C907" s="195"/>
      <c r="D907" s="195"/>
      <c r="E907" s="195"/>
      <c r="F907" s="19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  <c r="KJ907" s="1"/>
      <c r="KK907" s="1"/>
      <c r="KL907" s="1"/>
      <c r="KM907" s="1"/>
      <c r="KN907" s="1"/>
      <c r="KO907" s="1"/>
      <c r="KP907" s="1"/>
      <c r="KQ907" s="1"/>
      <c r="KR907" s="1"/>
      <c r="KS907" s="1"/>
      <c r="KT907" s="1"/>
      <c r="KU907" s="1"/>
      <c r="KV907" s="1"/>
      <c r="KW907" s="1"/>
    </row>
    <row r="908" spans="1:309" s="8" customFormat="1" ht="18" thickBot="1" x14ac:dyDescent="0.35">
      <c r="A908" s="70" t="s">
        <v>30</v>
      </c>
      <c r="B908" s="197"/>
      <c r="C908" s="198"/>
      <c r="D908" s="198"/>
      <c r="E908" s="198"/>
      <c r="F908" s="19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  <c r="KJ908" s="1"/>
      <c r="KK908" s="1"/>
      <c r="KL908" s="1"/>
      <c r="KM908" s="1"/>
      <c r="KN908" s="1"/>
      <c r="KO908" s="1"/>
      <c r="KP908" s="1"/>
      <c r="KQ908" s="1"/>
      <c r="KR908" s="1"/>
      <c r="KS908" s="1"/>
      <c r="KT908" s="1"/>
      <c r="KU908" s="1"/>
      <c r="KV908" s="1"/>
      <c r="KW908" s="1"/>
    </row>
    <row r="909" spans="1:309" s="8" customFormat="1" x14ac:dyDescent="0.3">
      <c r="A909" s="71"/>
      <c r="B909" s="195"/>
      <c r="C909" s="195"/>
      <c r="D909" s="195"/>
      <c r="E909" s="195"/>
      <c r="F909" s="19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  <c r="KJ909" s="1"/>
      <c r="KK909" s="1"/>
      <c r="KL909" s="1"/>
      <c r="KM909" s="1"/>
      <c r="KN909" s="1"/>
      <c r="KO909" s="1"/>
      <c r="KP909" s="1"/>
      <c r="KQ909" s="1"/>
      <c r="KR909" s="1"/>
      <c r="KS909" s="1"/>
      <c r="KT909" s="1"/>
      <c r="KU909" s="1"/>
      <c r="KV909" s="1"/>
      <c r="KW909" s="1"/>
    </row>
    <row r="910" spans="1:309" s="8" customFormat="1" ht="56.25" customHeight="1" x14ac:dyDescent="0.3">
      <c r="A910" s="72" t="s">
        <v>31</v>
      </c>
      <c r="B910" s="73">
        <v>1015</v>
      </c>
      <c r="C910" s="200" t="s">
        <v>171</v>
      </c>
      <c r="D910" s="201"/>
      <c r="E910" s="201"/>
      <c r="F910" s="20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  <c r="KJ910" s="1"/>
      <c r="KK910" s="1"/>
      <c r="KL910" s="1"/>
      <c r="KM910" s="1"/>
      <c r="KN910" s="1"/>
      <c r="KO910" s="1"/>
      <c r="KP910" s="1"/>
      <c r="KQ910" s="1"/>
      <c r="KR910" s="1"/>
      <c r="KS910" s="1"/>
      <c r="KT910" s="1"/>
      <c r="KU910" s="1"/>
      <c r="KV910" s="1"/>
      <c r="KW910" s="1"/>
    </row>
    <row r="911" spans="1:309" s="8" customFormat="1" ht="17.25" customHeight="1" x14ac:dyDescent="0.3">
      <c r="A911" s="72" t="s">
        <v>18</v>
      </c>
      <c r="B911" s="74">
        <v>12001</v>
      </c>
      <c r="C911" s="203" t="s">
        <v>1</v>
      </c>
      <c r="D911" s="203" t="s">
        <v>19</v>
      </c>
      <c r="E911" s="203" t="s">
        <v>3</v>
      </c>
      <c r="F911" s="206" t="s">
        <v>4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  <c r="KJ911" s="1"/>
      <c r="KK911" s="1"/>
      <c r="KL911" s="1"/>
      <c r="KM911" s="1"/>
      <c r="KN911" s="1"/>
      <c r="KO911" s="1"/>
      <c r="KP911" s="1"/>
      <c r="KQ911" s="1"/>
      <c r="KR911" s="1"/>
      <c r="KS911" s="1"/>
      <c r="KT911" s="1"/>
      <c r="KU911" s="1"/>
      <c r="KV911" s="1"/>
      <c r="KW911" s="1"/>
    </row>
    <row r="912" spans="1:309" s="8" customFormat="1" ht="51.75" x14ac:dyDescent="0.3">
      <c r="A912" s="75" t="s">
        <v>20</v>
      </c>
      <c r="B912" s="76" t="s">
        <v>13</v>
      </c>
      <c r="C912" s="204"/>
      <c r="D912" s="204"/>
      <c r="E912" s="204"/>
      <c r="F912" s="20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  <c r="KJ912" s="1"/>
      <c r="KK912" s="1"/>
      <c r="KL912" s="1"/>
      <c r="KM912" s="1"/>
      <c r="KN912" s="1"/>
      <c r="KO912" s="1"/>
      <c r="KP912" s="1"/>
      <c r="KQ912" s="1"/>
      <c r="KR912" s="1"/>
      <c r="KS912" s="1"/>
      <c r="KT912" s="1"/>
      <c r="KU912" s="1"/>
      <c r="KV912" s="1"/>
      <c r="KW912" s="1"/>
    </row>
    <row r="913" spans="1:309" s="8" customFormat="1" ht="86.25" x14ac:dyDescent="0.3">
      <c r="A913" s="75" t="s">
        <v>21</v>
      </c>
      <c r="B913" s="77" t="s">
        <v>22</v>
      </c>
      <c r="C913" s="204"/>
      <c r="D913" s="204"/>
      <c r="E913" s="204"/>
      <c r="F913" s="20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  <c r="KJ913" s="1"/>
      <c r="KK913" s="1"/>
      <c r="KL913" s="1"/>
      <c r="KM913" s="1"/>
      <c r="KN913" s="1"/>
      <c r="KO913" s="1"/>
      <c r="KP913" s="1"/>
      <c r="KQ913" s="1"/>
      <c r="KR913" s="1"/>
      <c r="KS913" s="1"/>
      <c r="KT913" s="1"/>
      <c r="KU913" s="1"/>
      <c r="KV913" s="1"/>
      <c r="KW913" s="1"/>
    </row>
    <row r="914" spans="1:309" s="8" customFormat="1" x14ac:dyDescent="0.3">
      <c r="A914" s="75" t="s">
        <v>23</v>
      </c>
      <c r="B914" s="78" t="s">
        <v>24</v>
      </c>
      <c r="C914" s="204"/>
      <c r="D914" s="204"/>
      <c r="E914" s="204"/>
      <c r="F914" s="20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  <c r="KJ914" s="1"/>
      <c r="KK914" s="1"/>
      <c r="KL914" s="1"/>
      <c r="KM914" s="1"/>
      <c r="KN914" s="1"/>
      <c r="KO914" s="1"/>
      <c r="KP914" s="1"/>
      <c r="KQ914" s="1"/>
      <c r="KR914" s="1"/>
      <c r="KS914" s="1"/>
      <c r="KT914" s="1"/>
      <c r="KU914" s="1"/>
      <c r="KV914" s="1"/>
      <c r="KW914" s="1"/>
    </row>
    <row r="915" spans="1:309" s="8" customFormat="1" ht="51.75" x14ac:dyDescent="0.3">
      <c r="A915" s="75" t="s">
        <v>34</v>
      </c>
      <c r="B915" s="78" t="s">
        <v>148</v>
      </c>
      <c r="C915" s="204"/>
      <c r="D915" s="204"/>
      <c r="E915" s="204"/>
      <c r="F915" s="207"/>
      <c r="G915" s="36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  <c r="KJ915" s="1"/>
      <c r="KK915" s="1"/>
      <c r="KL915" s="1"/>
      <c r="KM915" s="1"/>
      <c r="KN915" s="1"/>
      <c r="KO915" s="1"/>
      <c r="KP915" s="1"/>
      <c r="KQ915" s="1"/>
      <c r="KR915" s="1"/>
      <c r="KS915" s="1"/>
      <c r="KT915" s="1"/>
      <c r="KU915" s="1"/>
      <c r="KV915" s="1"/>
      <c r="KW915" s="1"/>
    </row>
    <row r="916" spans="1:309" s="8" customFormat="1" ht="51.75" x14ac:dyDescent="0.3">
      <c r="A916" s="75" t="s">
        <v>25</v>
      </c>
      <c r="B916" s="76" t="s">
        <v>32</v>
      </c>
      <c r="C916" s="204"/>
      <c r="D916" s="204"/>
      <c r="E916" s="204"/>
      <c r="F916" s="20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  <c r="KJ916" s="1"/>
      <c r="KK916" s="1"/>
      <c r="KL916" s="1"/>
      <c r="KM916" s="1"/>
      <c r="KN916" s="1"/>
      <c r="KO916" s="1"/>
      <c r="KP916" s="1"/>
      <c r="KQ916" s="1"/>
      <c r="KR916" s="1"/>
      <c r="KS916" s="1"/>
      <c r="KT916" s="1"/>
      <c r="KU916" s="1"/>
      <c r="KV916" s="1"/>
      <c r="KW916" s="1"/>
    </row>
    <row r="917" spans="1:309" s="8" customFormat="1" x14ac:dyDescent="0.3">
      <c r="A917" s="72"/>
      <c r="B917" s="79" t="s">
        <v>26</v>
      </c>
      <c r="C917" s="205"/>
      <c r="D917" s="205"/>
      <c r="E917" s="205"/>
      <c r="F917" s="20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  <c r="KJ917" s="1"/>
      <c r="KK917" s="1"/>
      <c r="KL917" s="1"/>
      <c r="KM917" s="1"/>
      <c r="KN917" s="1"/>
      <c r="KO917" s="1"/>
      <c r="KP917" s="1"/>
      <c r="KQ917" s="1"/>
      <c r="KR917" s="1"/>
      <c r="KS917" s="1"/>
      <c r="KT917" s="1"/>
      <c r="KU917" s="1"/>
      <c r="KV917" s="1"/>
      <c r="KW917" s="1"/>
    </row>
    <row r="918" spans="1:309" s="8" customFormat="1" ht="17.25" customHeight="1" x14ac:dyDescent="0.3">
      <c r="A918" s="183" t="s">
        <v>33</v>
      </c>
      <c r="B918" s="184"/>
      <c r="C918" s="80">
        <v>2310</v>
      </c>
      <c r="D918" s="80">
        <v>2310</v>
      </c>
      <c r="E918" s="80">
        <v>2310</v>
      </c>
      <c r="F918" s="81">
        <v>2310</v>
      </c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  <c r="KJ918" s="1"/>
      <c r="KK918" s="1"/>
      <c r="KL918" s="1"/>
      <c r="KM918" s="1"/>
      <c r="KN918" s="1"/>
      <c r="KO918" s="1"/>
      <c r="KP918" s="1"/>
      <c r="KQ918" s="1"/>
      <c r="KR918" s="1"/>
      <c r="KS918" s="1"/>
      <c r="KT918" s="1"/>
      <c r="KU918" s="1"/>
      <c r="KV918" s="1"/>
      <c r="KW918" s="1"/>
    </row>
    <row r="919" spans="1:309" s="57" customFormat="1" ht="18" thickBot="1" x14ac:dyDescent="0.35">
      <c r="A919" s="52" t="s">
        <v>27</v>
      </c>
      <c r="B919" s="53"/>
      <c r="C919" s="108">
        <v>27720</v>
      </c>
      <c r="D919" s="108">
        <v>69300</v>
      </c>
      <c r="E919" s="108">
        <v>110880</v>
      </c>
      <c r="F919" s="109">
        <v>166320</v>
      </c>
      <c r="G919" s="2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  <c r="KJ919" s="1"/>
      <c r="KK919" s="1"/>
      <c r="KL919" s="1"/>
      <c r="KM919" s="1"/>
      <c r="KN919" s="1"/>
      <c r="KO919" s="1"/>
      <c r="KP919" s="1"/>
      <c r="KQ919" s="1"/>
      <c r="KR919" s="1"/>
      <c r="KS919" s="1"/>
      <c r="KT919" s="1"/>
      <c r="KU919" s="1"/>
      <c r="KV919" s="1"/>
      <c r="KW919" s="1"/>
    </row>
    <row r="920" spans="1:309" s="8" customForma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  <c r="KJ920" s="1"/>
      <c r="KK920" s="1"/>
      <c r="KL920" s="1"/>
      <c r="KM920" s="1"/>
      <c r="KN920" s="1"/>
      <c r="KO920" s="1"/>
      <c r="KP920" s="1"/>
      <c r="KQ920" s="1"/>
      <c r="KR920" s="1"/>
      <c r="KS920" s="1"/>
      <c r="KT920" s="1"/>
      <c r="KU920" s="1"/>
      <c r="KV920" s="1"/>
      <c r="KW920" s="1"/>
    </row>
    <row r="921" spans="1:309" s="8" customFormat="1" ht="17.25" customHeight="1" x14ac:dyDescent="0.3">
      <c r="A921" s="1"/>
      <c r="B921" s="1"/>
      <c r="C921" s="1"/>
      <c r="D921" s="1"/>
      <c r="E921" s="129" t="s">
        <v>212</v>
      </c>
      <c r="F921" s="12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  <c r="KJ921" s="1"/>
      <c r="KK921" s="1"/>
      <c r="KL921" s="1"/>
      <c r="KM921" s="1"/>
      <c r="KN921" s="1"/>
      <c r="KO921" s="1"/>
      <c r="KP921" s="1"/>
      <c r="KQ921" s="1"/>
      <c r="KR921" s="1"/>
      <c r="KS921" s="1"/>
      <c r="KT921" s="1"/>
      <c r="KU921" s="1"/>
      <c r="KV921" s="1"/>
      <c r="KW921" s="1"/>
    </row>
    <row r="922" spans="1:309" s="8" customFormat="1" ht="18" thickBot="1" x14ac:dyDescent="0.35">
      <c r="A922" s="1"/>
      <c r="B922" s="1"/>
      <c r="C922" s="1"/>
      <c r="D922" s="9"/>
      <c r="E922" s="9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  <c r="KJ922" s="1"/>
      <c r="KK922" s="1"/>
      <c r="KL922" s="1"/>
      <c r="KM922" s="1"/>
      <c r="KN922" s="1"/>
      <c r="KO922" s="1"/>
      <c r="KP922" s="1"/>
      <c r="KQ922" s="1"/>
      <c r="KR922" s="1"/>
      <c r="KS922" s="1"/>
      <c r="KT922" s="1"/>
      <c r="KU922" s="1"/>
      <c r="KV922" s="1"/>
      <c r="KW922" s="1"/>
    </row>
    <row r="923" spans="1:309" s="8" customFormat="1" ht="36" customHeight="1" thickBot="1" x14ac:dyDescent="0.35">
      <c r="A923" s="185" t="s">
        <v>83</v>
      </c>
      <c r="B923" s="186"/>
      <c r="C923" s="186"/>
      <c r="D923" s="186"/>
      <c r="E923" s="186"/>
      <c r="F923" s="18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  <c r="KJ923" s="1"/>
      <c r="KK923" s="1"/>
      <c r="KL923" s="1"/>
      <c r="KM923" s="1"/>
      <c r="KN923" s="1"/>
      <c r="KO923" s="1"/>
      <c r="KP923" s="1"/>
      <c r="KQ923" s="1"/>
      <c r="KR923" s="1"/>
      <c r="KS923" s="1"/>
      <c r="KT923" s="1"/>
      <c r="KU923" s="1"/>
      <c r="KV923" s="1"/>
      <c r="KW923" s="1"/>
    </row>
    <row r="924" spans="1:309" s="8" customFormat="1" ht="18" thickBot="1" x14ac:dyDescent="0.35">
      <c r="A924" s="64"/>
      <c r="B924" s="65"/>
      <c r="C924" s="65"/>
      <c r="D924" s="65"/>
      <c r="E924" s="65"/>
      <c r="F924" s="6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  <c r="KJ924" s="1"/>
      <c r="KK924" s="1"/>
      <c r="KL924" s="1"/>
      <c r="KM924" s="1"/>
      <c r="KN924" s="1"/>
      <c r="KO924" s="1"/>
      <c r="KP924" s="1"/>
      <c r="KQ924" s="1"/>
      <c r="KR924" s="1"/>
      <c r="KS924" s="1"/>
      <c r="KT924" s="1"/>
      <c r="KU924" s="1"/>
      <c r="KV924" s="1"/>
      <c r="KW924" s="1"/>
    </row>
    <row r="925" spans="1:309" s="8" customFormat="1" x14ac:dyDescent="0.3">
      <c r="A925" s="67" t="s">
        <v>17</v>
      </c>
      <c r="B925" s="188" t="s">
        <v>29</v>
      </c>
      <c r="C925" s="189"/>
      <c r="D925" s="189"/>
      <c r="E925" s="189"/>
      <c r="F925" s="19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  <c r="KJ925" s="1"/>
      <c r="KK925" s="1"/>
      <c r="KL925" s="1"/>
      <c r="KM925" s="1"/>
      <c r="KN925" s="1"/>
      <c r="KO925" s="1"/>
      <c r="KP925" s="1"/>
      <c r="KQ925" s="1"/>
      <c r="KR925" s="1"/>
      <c r="KS925" s="1"/>
      <c r="KT925" s="1"/>
      <c r="KU925" s="1"/>
      <c r="KV925" s="1"/>
      <c r="KW925" s="1"/>
    </row>
    <row r="926" spans="1:309" s="8" customFormat="1" ht="18" thickBot="1" x14ac:dyDescent="0.35">
      <c r="A926" s="68">
        <v>1015</v>
      </c>
      <c r="B926" s="191" t="s">
        <v>231</v>
      </c>
      <c r="C926" s="192"/>
      <c r="D926" s="192"/>
      <c r="E926" s="192"/>
      <c r="F926" s="19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  <c r="KJ926" s="1"/>
      <c r="KK926" s="1"/>
      <c r="KL926" s="1"/>
      <c r="KM926" s="1"/>
      <c r="KN926" s="1"/>
      <c r="KO926" s="1"/>
      <c r="KP926" s="1"/>
      <c r="KQ926" s="1"/>
      <c r="KR926" s="1"/>
      <c r="KS926" s="1"/>
      <c r="KT926" s="1"/>
      <c r="KU926" s="1"/>
      <c r="KV926" s="1"/>
      <c r="KW926" s="1"/>
    </row>
    <row r="927" spans="1:309" s="8" customFormat="1" x14ac:dyDescent="0.3">
      <c r="A927" s="69"/>
      <c r="B927" s="194"/>
      <c r="C927" s="195"/>
      <c r="D927" s="195"/>
      <c r="E927" s="195"/>
      <c r="F927" s="19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  <c r="KJ927" s="1"/>
      <c r="KK927" s="1"/>
      <c r="KL927" s="1"/>
      <c r="KM927" s="1"/>
      <c r="KN927" s="1"/>
      <c r="KO927" s="1"/>
      <c r="KP927" s="1"/>
      <c r="KQ927" s="1"/>
      <c r="KR927" s="1"/>
      <c r="KS927" s="1"/>
      <c r="KT927" s="1"/>
      <c r="KU927" s="1"/>
      <c r="KV927" s="1"/>
      <c r="KW927" s="1"/>
    </row>
    <row r="928" spans="1:309" s="8" customFormat="1" ht="18" thickBot="1" x14ac:dyDescent="0.35">
      <c r="A928" s="70" t="s">
        <v>30</v>
      </c>
      <c r="B928" s="197"/>
      <c r="C928" s="198"/>
      <c r="D928" s="198"/>
      <c r="E928" s="198"/>
      <c r="F928" s="19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  <c r="KJ928" s="1"/>
      <c r="KK928" s="1"/>
      <c r="KL928" s="1"/>
      <c r="KM928" s="1"/>
      <c r="KN928" s="1"/>
      <c r="KO928" s="1"/>
      <c r="KP928" s="1"/>
      <c r="KQ928" s="1"/>
      <c r="KR928" s="1"/>
      <c r="KS928" s="1"/>
      <c r="KT928" s="1"/>
      <c r="KU928" s="1"/>
      <c r="KV928" s="1"/>
      <c r="KW928" s="1"/>
    </row>
    <row r="929" spans="1:309" s="8" customFormat="1" x14ac:dyDescent="0.3">
      <c r="A929" s="71"/>
      <c r="B929" s="195"/>
      <c r="C929" s="195"/>
      <c r="D929" s="195"/>
      <c r="E929" s="195"/>
      <c r="F929" s="19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  <c r="KJ929" s="1"/>
      <c r="KK929" s="1"/>
      <c r="KL929" s="1"/>
      <c r="KM929" s="1"/>
      <c r="KN929" s="1"/>
      <c r="KO929" s="1"/>
      <c r="KP929" s="1"/>
      <c r="KQ929" s="1"/>
      <c r="KR929" s="1"/>
      <c r="KS929" s="1"/>
      <c r="KT929" s="1"/>
      <c r="KU929" s="1"/>
      <c r="KV929" s="1"/>
      <c r="KW929" s="1"/>
    </row>
    <row r="930" spans="1:309" s="8" customFormat="1" ht="53.25" customHeight="1" x14ac:dyDescent="0.3">
      <c r="A930" s="72" t="s">
        <v>31</v>
      </c>
      <c r="B930" s="73">
        <v>1015</v>
      </c>
      <c r="C930" s="200" t="s">
        <v>171</v>
      </c>
      <c r="D930" s="201"/>
      <c r="E930" s="201"/>
      <c r="F930" s="20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  <c r="KJ930" s="1"/>
      <c r="KK930" s="1"/>
      <c r="KL930" s="1"/>
      <c r="KM930" s="1"/>
      <c r="KN930" s="1"/>
      <c r="KO930" s="1"/>
      <c r="KP930" s="1"/>
      <c r="KQ930" s="1"/>
      <c r="KR930" s="1"/>
      <c r="KS930" s="1"/>
      <c r="KT930" s="1"/>
      <c r="KU930" s="1"/>
      <c r="KV930" s="1"/>
      <c r="KW930" s="1"/>
    </row>
    <row r="931" spans="1:309" s="8" customFormat="1" ht="17.25" customHeight="1" x14ac:dyDescent="0.3">
      <c r="A931" s="72" t="s">
        <v>18</v>
      </c>
      <c r="B931" s="74">
        <v>12001</v>
      </c>
      <c r="C931" s="203" t="s">
        <v>1</v>
      </c>
      <c r="D931" s="203" t="s">
        <v>19</v>
      </c>
      <c r="E931" s="203" t="s">
        <v>3</v>
      </c>
      <c r="F931" s="206" t="s">
        <v>4</v>
      </c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  <c r="KJ931" s="1"/>
      <c r="KK931" s="1"/>
      <c r="KL931" s="1"/>
      <c r="KM931" s="1"/>
      <c r="KN931" s="1"/>
      <c r="KO931" s="1"/>
      <c r="KP931" s="1"/>
      <c r="KQ931" s="1"/>
      <c r="KR931" s="1"/>
      <c r="KS931" s="1"/>
      <c r="KT931" s="1"/>
      <c r="KU931" s="1"/>
      <c r="KV931" s="1"/>
      <c r="KW931" s="1"/>
    </row>
    <row r="932" spans="1:309" s="8" customFormat="1" ht="51.75" x14ac:dyDescent="0.3">
      <c r="A932" s="75" t="s">
        <v>20</v>
      </c>
      <c r="B932" s="76" t="s">
        <v>13</v>
      </c>
      <c r="C932" s="204"/>
      <c r="D932" s="204"/>
      <c r="E932" s="204"/>
      <c r="F932" s="20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  <c r="KJ932" s="1"/>
      <c r="KK932" s="1"/>
      <c r="KL932" s="1"/>
      <c r="KM932" s="1"/>
      <c r="KN932" s="1"/>
      <c r="KO932" s="1"/>
      <c r="KP932" s="1"/>
      <c r="KQ932" s="1"/>
      <c r="KR932" s="1"/>
      <c r="KS932" s="1"/>
      <c r="KT932" s="1"/>
      <c r="KU932" s="1"/>
      <c r="KV932" s="1"/>
      <c r="KW932" s="1"/>
    </row>
    <row r="933" spans="1:309" s="8" customFormat="1" ht="86.25" x14ac:dyDescent="0.3">
      <c r="A933" s="75" t="s">
        <v>21</v>
      </c>
      <c r="B933" s="77" t="s">
        <v>22</v>
      </c>
      <c r="C933" s="204"/>
      <c r="D933" s="204"/>
      <c r="E933" s="204"/>
      <c r="F933" s="20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  <c r="KJ933" s="1"/>
      <c r="KK933" s="1"/>
      <c r="KL933" s="1"/>
      <c r="KM933" s="1"/>
      <c r="KN933" s="1"/>
      <c r="KO933" s="1"/>
      <c r="KP933" s="1"/>
      <c r="KQ933" s="1"/>
      <c r="KR933" s="1"/>
      <c r="KS933" s="1"/>
      <c r="KT933" s="1"/>
      <c r="KU933" s="1"/>
      <c r="KV933" s="1"/>
      <c r="KW933" s="1"/>
    </row>
    <row r="934" spans="1:309" s="8" customFormat="1" x14ac:dyDescent="0.3">
      <c r="A934" s="75" t="s">
        <v>23</v>
      </c>
      <c r="B934" s="78" t="s">
        <v>24</v>
      </c>
      <c r="C934" s="204"/>
      <c r="D934" s="204"/>
      <c r="E934" s="204"/>
      <c r="F934" s="20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  <c r="KJ934" s="1"/>
      <c r="KK934" s="1"/>
      <c r="KL934" s="1"/>
      <c r="KM934" s="1"/>
      <c r="KN934" s="1"/>
      <c r="KO934" s="1"/>
      <c r="KP934" s="1"/>
      <c r="KQ934" s="1"/>
      <c r="KR934" s="1"/>
      <c r="KS934" s="1"/>
      <c r="KT934" s="1"/>
      <c r="KU934" s="1"/>
      <c r="KV934" s="1"/>
      <c r="KW934" s="1"/>
    </row>
    <row r="935" spans="1:309" s="8" customFormat="1" ht="51.75" x14ac:dyDescent="0.3">
      <c r="A935" s="75" t="s">
        <v>34</v>
      </c>
      <c r="B935" s="78" t="s">
        <v>149</v>
      </c>
      <c r="C935" s="204"/>
      <c r="D935" s="204"/>
      <c r="E935" s="204"/>
      <c r="F935" s="207"/>
      <c r="G935" s="36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  <c r="KJ935" s="1"/>
      <c r="KK935" s="1"/>
      <c r="KL935" s="1"/>
      <c r="KM935" s="1"/>
      <c r="KN935" s="1"/>
      <c r="KO935" s="1"/>
      <c r="KP935" s="1"/>
      <c r="KQ935" s="1"/>
      <c r="KR935" s="1"/>
      <c r="KS935" s="1"/>
      <c r="KT935" s="1"/>
      <c r="KU935" s="1"/>
      <c r="KV935" s="1"/>
      <c r="KW935" s="1"/>
    </row>
    <row r="936" spans="1:309" s="8" customFormat="1" ht="51.75" x14ac:dyDescent="0.3">
      <c r="A936" s="75" t="s">
        <v>25</v>
      </c>
      <c r="B936" s="76" t="s">
        <v>32</v>
      </c>
      <c r="C936" s="204"/>
      <c r="D936" s="204"/>
      <c r="E936" s="204"/>
      <c r="F936" s="20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  <c r="KJ936" s="1"/>
      <c r="KK936" s="1"/>
      <c r="KL936" s="1"/>
      <c r="KM936" s="1"/>
      <c r="KN936" s="1"/>
      <c r="KO936" s="1"/>
      <c r="KP936" s="1"/>
      <c r="KQ936" s="1"/>
      <c r="KR936" s="1"/>
      <c r="KS936" s="1"/>
      <c r="KT936" s="1"/>
      <c r="KU936" s="1"/>
      <c r="KV936" s="1"/>
      <c r="KW936" s="1"/>
    </row>
    <row r="937" spans="1:309" s="8" customFormat="1" x14ac:dyDescent="0.3">
      <c r="A937" s="72"/>
      <c r="B937" s="79" t="s">
        <v>26</v>
      </c>
      <c r="C937" s="205"/>
      <c r="D937" s="205"/>
      <c r="E937" s="205"/>
      <c r="F937" s="20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  <c r="KJ937" s="1"/>
      <c r="KK937" s="1"/>
      <c r="KL937" s="1"/>
      <c r="KM937" s="1"/>
      <c r="KN937" s="1"/>
      <c r="KO937" s="1"/>
      <c r="KP937" s="1"/>
      <c r="KQ937" s="1"/>
      <c r="KR937" s="1"/>
      <c r="KS937" s="1"/>
      <c r="KT937" s="1"/>
      <c r="KU937" s="1"/>
      <c r="KV937" s="1"/>
      <c r="KW937" s="1"/>
    </row>
    <row r="938" spans="1:309" s="8" customFormat="1" ht="17.25" customHeight="1" x14ac:dyDescent="0.3">
      <c r="A938" s="183" t="s">
        <v>33</v>
      </c>
      <c r="B938" s="184"/>
      <c r="C938" s="80">
        <v>409</v>
      </c>
      <c r="D938" s="80">
        <v>409</v>
      </c>
      <c r="E938" s="80">
        <v>409</v>
      </c>
      <c r="F938" s="81">
        <v>409</v>
      </c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  <c r="KJ938" s="1"/>
      <c r="KK938" s="1"/>
      <c r="KL938" s="1"/>
      <c r="KM938" s="1"/>
      <c r="KN938" s="1"/>
      <c r="KO938" s="1"/>
      <c r="KP938" s="1"/>
      <c r="KQ938" s="1"/>
      <c r="KR938" s="1"/>
      <c r="KS938" s="1"/>
      <c r="KT938" s="1"/>
      <c r="KU938" s="1"/>
      <c r="KV938" s="1"/>
      <c r="KW938" s="1"/>
    </row>
    <row r="939" spans="1:309" s="57" customFormat="1" ht="18" thickBot="1" x14ac:dyDescent="0.35">
      <c r="A939" s="52" t="s">
        <v>27</v>
      </c>
      <c r="B939" s="53"/>
      <c r="C939" s="108">
        <v>4908</v>
      </c>
      <c r="D939" s="108">
        <v>12270</v>
      </c>
      <c r="E939" s="108">
        <v>19632</v>
      </c>
      <c r="F939" s="109">
        <v>29448</v>
      </c>
      <c r="G939" s="2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  <c r="KJ939" s="1"/>
      <c r="KK939" s="1"/>
      <c r="KL939" s="1"/>
      <c r="KM939" s="1"/>
      <c r="KN939" s="1"/>
      <c r="KO939" s="1"/>
      <c r="KP939" s="1"/>
      <c r="KQ939" s="1"/>
      <c r="KR939" s="1"/>
      <c r="KS939" s="1"/>
      <c r="KT939" s="1"/>
      <c r="KU939" s="1"/>
      <c r="KV939" s="1"/>
      <c r="KW939" s="1"/>
    </row>
    <row r="940" spans="1:309" s="8" customForma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  <c r="KJ940" s="1"/>
      <c r="KK940" s="1"/>
      <c r="KL940" s="1"/>
      <c r="KM940" s="1"/>
      <c r="KN940" s="1"/>
      <c r="KO940" s="1"/>
      <c r="KP940" s="1"/>
      <c r="KQ940" s="1"/>
      <c r="KR940" s="1"/>
      <c r="KS940" s="1"/>
      <c r="KT940" s="1"/>
      <c r="KU940" s="1"/>
      <c r="KV940" s="1"/>
      <c r="KW940" s="1"/>
    </row>
    <row r="941" spans="1:309" s="8" customFormat="1" ht="17.25" customHeight="1" x14ac:dyDescent="0.3">
      <c r="A941" s="1"/>
      <c r="B941" s="1"/>
      <c r="C941" s="1"/>
      <c r="D941" s="1"/>
      <c r="E941" s="129" t="s">
        <v>213</v>
      </c>
      <c r="F941" s="12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  <c r="KJ941" s="1"/>
      <c r="KK941" s="1"/>
      <c r="KL941" s="1"/>
      <c r="KM941" s="1"/>
      <c r="KN941" s="1"/>
      <c r="KO941" s="1"/>
      <c r="KP941" s="1"/>
      <c r="KQ941" s="1"/>
      <c r="KR941" s="1"/>
      <c r="KS941" s="1"/>
      <c r="KT941" s="1"/>
      <c r="KU941" s="1"/>
      <c r="KV941" s="1"/>
      <c r="KW941" s="1"/>
    </row>
    <row r="942" spans="1:309" s="8" customFormat="1" ht="18" thickBot="1" x14ac:dyDescent="0.35">
      <c r="A942" s="1"/>
      <c r="B942" s="1"/>
      <c r="C942" s="1"/>
      <c r="D942" s="9"/>
      <c r="E942" s="9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  <c r="KJ942" s="1"/>
      <c r="KK942" s="1"/>
      <c r="KL942" s="1"/>
      <c r="KM942" s="1"/>
      <c r="KN942" s="1"/>
      <c r="KO942" s="1"/>
      <c r="KP942" s="1"/>
      <c r="KQ942" s="1"/>
      <c r="KR942" s="1"/>
      <c r="KS942" s="1"/>
      <c r="KT942" s="1"/>
      <c r="KU942" s="1"/>
      <c r="KV942" s="1"/>
      <c r="KW942" s="1"/>
    </row>
    <row r="943" spans="1:309" s="8" customFormat="1" ht="35.25" customHeight="1" thickBot="1" x14ac:dyDescent="0.35">
      <c r="A943" s="185" t="s">
        <v>84</v>
      </c>
      <c r="B943" s="186"/>
      <c r="C943" s="186"/>
      <c r="D943" s="186"/>
      <c r="E943" s="186"/>
      <c r="F943" s="18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  <c r="KJ943" s="1"/>
      <c r="KK943" s="1"/>
      <c r="KL943" s="1"/>
      <c r="KM943" s="1"/>
      <c r="KN943" s="1"/>
      <c r="KO943" s="1"/>
      <c r="KP943" s="1"/>
      <c r="KQ943" s="1"/>
      <c r="KR943" s="1"/>
      <c r="KS943" s="1"/>
      <c r="KT943" s="1"/>
      <c r="KU943" s="1"/>
      <c r="KV943" s="1"/>
      <c r="KW943" s="1"/>
    </row>
    <row r="944" spans="1:309" s="8" customFormat="1" ht="18" thickBot="1" x14ac:dyDescent="0.35">
      <c r="A944" s="64"/>
      <c r="B944" s="65"/>
      <c r="C944" s="65"/>
      <c r="D944" s="65"/>
      <c r="E944" s="65"/>
      <c r="F944" s="6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  <c r="KJ944" s="1"/>
      <c r="KK944" s="1"/>
      <c r="KL944" s="1"/>
      <c r="KM944" s="1"/>
      <c r="KN944" s="1"/>
      <c r="KO944" s="1"/>
      <c r="KP944" s="1"/>
      <c r="KQ944" s="1"/>
      <c r="KR944" s="1"/>
      <c r="KS944" s="1"/>
      <c r="KT944" s="1"/>
      <c r="KU944" s="1"/>
      <c r="KV944" s="1"/>
      <c r="KW944" s="1"/>
    </row>
    <row r="945" spans="1:309" s="8" customFormat="1" x14ac:dyDescent="0.3">
      <c r="A945" s="67" t="s">
        <v>17</v>
      </c>
      <c r="B945" s="188" t="s">
        <v>29</v>
      </c>
      <c r="C945" s="189"/>
      <c r="D945" s="189"/>
      <c r="E945" s="189"/>
      <c r="F945" s="19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  <c r="KJ945" s="1"/>
      <c r="KK945" s="1"/>
      <c r="KL945" s="1"/>
      <c r="KM945" s="1"/>
      <c r="KN945" s="1"/>
      <c r="KO945" s="1"/>
      <c r="KP945" s="1"/>
      <c r="KQ945" s="1"/>
      <c r="KR945" s="1"/>
      <c r="KS945" s="1"/>
      <c r="KT945" s="1"/>
      <c r="KU945" s="1"/>
      <c r="KV945" s="1"/>
      <c r="KW945" s="1"/>
    </row>
    <row r="946" spans="1:309" s="8" customFormat="1" ht="18" thickBot="1" x14ac:dyDescent="0.35">
      <c r="A946" s="68">
        <v>1015</v>
      </c>
      <c r="B946" s="191" t="s">
        <v>231</v>
      </c>
      <c r="C946" s="192"/>
      <c r="D946" s="192"/>
      <c r="E946" s="192"/>
      <c r="F946" s="19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  <c r="KJ946" s="1"/>
      <c r="KK946" s="1"/>
      <c r="KL946" s="1"/>
      <c r="KM946" s="1"/>
      <c r="KN946" s="1"/>
      <c r="KO946" s="1"/>
      <c r="KP946" s="1"/>
      <c r="KQ946" s="1"/>
      <c r="KR946" s="1"/>
      <c r="KS946" s="1"/>
      <c r="KT946" s="1"/>
      <c r="KU946" s="1"/>
      <c r="KV946" s="1"/>
      <c r="KW946" s="1"/>
    </row>
    <row r="947" spans="1:309" s="8" customFormat="1" x14ac:dyDescent="0.3">
      <c r="A947" s="69"/>
      <c r="B947" s="194"/>
      <c r="C947" s="195"/>
      <c r="D947" s="195"/>
      <c r="E947" s="195"/>
      <c r="F947" s="19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  <c r="KJ947" s="1"/>
      <c r="KK947" s="1"/>
      <c r="KL947" s="1"/>
      <c r="KM947" s="1"/>
      <c r="KN947" s="1"/>
      <c r="KO947" s="1"/>
      <c r="KP947" s="1"/>
      <c r="KQ947" s="1"/>
      <c r="KR947" s="1"/>
      <c r="KS947" s="1"/>
      <c r="KT947" s="1"/>
      <c r="KU947" s="1"/>
      <c r="KV947" s="1"/>
      <c r="KW947" s="1"/>
    </row>
    <row r="948" spans="1:309" s="8" customFormat="1" ht="18" thickBot="1" x14ac:dyDescent="0.35">
      <c r="A948" s="70" t="s">
        <v>30</v>
      </c>
      <c r="B948" s="197"/>
      <c r="C948" s="198"/>
      <c r="D948" s="198"/>
      <c r="E948" s="198"/>
      <c r="F948" s="19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  <c r="KJ948" s="1"/>
      <c r="KK948" s="1"/>
      <c r="KL948" s="1"/>
      <c r="KM948" s="1"/>
      <c r="KN948" s="1"/>
      <c r="KO948" s="1"/>
      <c r="KP948" s="1"/>
      <c r="KQ948" s="1"/>
      <c r="KR948" s="1"/>
      <c r="KS948" s="1"/>
      <c r="KT948" s="1"/>
      <c r="KU948" s="1"/>
      <c r="KV948" s="1"/>
      <c r="KW948" s="1"/>
    </row>
    <row r="949" spans="1:309" s="8" customFormat="1" x14ac:dyDescent="0.3">
      <c r="A949" s="71"/>
      <c r="B949" s="195"/>
      <c r="C949" s="195"/>
      <c r="D949" s="195"/>
      <c r="E949" s="195"/>
      <c r="F949" s="19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  <c r="KJ949" s="1"/>
      <c r="KK949" s="1"/>
      <c r="KL949" s="1"/>
      <c r="KM949" s="1"/>
      <c r="KN949" s="1"/>
      <c r="KO949" s="1"/>
      <c r="KP949" s="1"/>
      <c r="KQ949" s="1"/>
      <c r="KR949" s="1"/>
      <c r="KS949" s="1"/>
      <c r="KT949" s="1"/>
      <c r="KU949" s="1"/>
      <c r="KV949" s="1"/>
      <c r="KW949" s="1"/>
    </row>
    <row r="950" spans="1:309" s="8" customFormat="1" ht="51.75" customHeight="1" x14ac:dyDescent="0.3">
      <c r="A950" s="72" t="s">
        <v>31</v>
      </c>
      <c r="B950" s="73">
        <v>1015</v>
      </c>
      <c r="C950" s="200" t="s">
        <v>171</v>
      </c>
      <c r="D950" s="201"/>
      <c r="E950" s="201"/>
      <c r="F950" s="20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  <c r="KJ950" s="1"/>
      <c r="KK950" s="1"/>
      <c r="KL950" s="1"/>
      <c r="KM950" s="1"/>
      <c r="KN950" s="1"/>
      <c r="KO950" s="1"/>
      <c r="KP950" s="1"/>
      <c r="KQ950" s="1"/>
      <c r="KR950" s="1"/>
      <c r="KS950" s="1"/>
      <c r="KT950" s="1"/>
      <c r="KU950" s="1"/>
      <c r="KV950" s="1"/>
      <c r="KW950" s="1"/>
    </row>
    <row r="951" spans="1:309" s="8" customFormat="1" ht="17.25" customHeight="1" x14ac:dyDescent="0.3">
      <c r="A951" s="72" t="s">
        <v>18</v>
      </c>
      <c r="B951" s="74">
        <v>12001</v>
      </c>
      <c r="C951" s="203" t="s">
        <v>1</v>
      </c>
      <c r="D951" s="203" t="s">
        <v>19</v>
      </c>
      <c r="E951" s="203" t="s">
        <v>3</v>
      </c>
      <c r="F951" s="206" t="s">
        <v>4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  <c r="KJ951" s="1"/>
      <c r="KK951" s="1"/>
      <c r="KL951" s="1"/>
      <c r="KM951" s="1"/>
      <c r="KN951" s="1"/>
      <c r="KO951" s="1"/>
      <c r="KP951" s="1"/>
      <c r="KQ951" s="1"/>
      <c r="KR951" s="1"/>
      <c r="KS951" s="1"/>
      <c r="KT951" s="1"/>
      <c r="KU951" s="1"/>
      <c r="KV951" s="1"/>
      <c r="KW951" s="1"/>
    </row>
    <row r="952" spans="1:309" s="8" customFormat="1" ht="51.75" x14ac:dyDescent="0.3">
      <c r="A952" s="75" t="s">
        <v>20</v>
      </c>
      <c r="B952" s="76" t="s">
        <v>13</v>
      </c>
      <c r="C952" s="204"/>
      <c r="D952" s="204"/>
      <c r="E952" s="204"/>
      <c r="F952" s="20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  <c r="KJ952" s="1"/>
      <c r="KK952" s="1"/>
      <c r="KL952" s="1"/>
      <c r="KM952" s="1"/>
      <c r="KN952" s="1"/>
      <c r="KO952" s="1"/>
      <c r="KP952" s="1"/>
      <c r="KQ952" s="1"/>
      <c r="KR952" s="1"/>
      <c r="KS952" s="1"/>
      <c r="KT952" s="1"/>
      <c r="KU952" s="1"/>
      <c r="KV952" s="1"/>
      <c r="KW952" s="1"/>
    </row>
    <row r="953" spans="1:309" s="8" customFormat="1" ht="86.25" x14ac:dyDescent="0.3">
      <c r="A953" s="75" t="s">
        <v>21</v>
      </c>
      <c r="B953" s="77" t="s">
        <v>22</v>
      </c>
      <c r="C953" s="204"/>
      <c r="D953" s="204"/>
      <c r="E953" s="204"/>
      <c r="F953" s="20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  <c r="KJ953" s="1"/>
      <c r="KK953" s="1"/>
      <c r="KL953" s="1"/>
      <c r="KM953" s="1"/>
      <c r="KN953" s="1"/>
      <c r="KO953" s="1"/>
      <c r="KP953" s="1"/>
      <c r="KQ953" s="1"/>
      <c r="KR953" s="1"/>
      <c r="KS953" s="1"/>
      <c r="KT953" s="1"/>
      <c r="KU953" s="1"/>
      <c r="KV953" s="1"/>
      <c r="KW953" s="1"/>
    </row>
    <row r="954" spans="1:309" s="8" customFormat="1" x14ac:dyDescent="0.3">
      <c r="A954" s="75" t="s">
        <v>23</v>
      </c>
      <c r="B954" s="78" t="s">
        <v>24</v>
      </c>
      <c r="C954" s="204"/>
      <c r="D954" s="204"/>
      <c r="E954" s="204"/>
      <c r="F954" s="20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  <c r="KJ954" s="1"/>
      <c r="KK954" s="1"/>
      <c r="KL954" s="1"/>
      <c r="KM954" s="1"/>
      <c r="KN954" s="1"/>
      <c r="KO954" s="1"/>
      <c r="KP954" s="1"/>
      <c r="KQ954" s="1"/>
      <c r="KR954" s="1"/>
      <c r="KS954" s="1"/>
      <c r="KT954" s="1"/>
      <c r="KU954" s="1"/>
      <c r="KV954" s="1"/>
      <c r="KW954" s="1"/>
    </row>
    <row r="955" spans="1:309" s="8" customFormat="1" ht="51.75" x14ac:dyDescent="0.3">
      <c r="A955" s="75" t="s">
        <v>34</v>
      </c>
      <c r="B955" s="78" t="s">
        <v>39</v>
      </c>
      <c r="C955" s="204"/>
      <c r="D955" s="204"/>
      <c r="E955" s="204"/>
      <c r="F955" s="207"/>
      <c r="G955" s="36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  <c r="KJ955" s="1"/>
      <c r="KK955" s="1"/>
      <c r="KL955" s="1"/>
      <c r="KM955" s="1"/>
      <c r="KN955" s="1"/>
      <c r="KO955" s="1"/>
      <c r="KP955" s="1"/>
      <c r="KQ955" s="1"/>
      <c r="KR955" s="1"/>
      <c r="KS955" s="1"/>
      <c r="KT955" s="1"/>
      <c r="KU955" s="1"/>
      <c r="KV955" s="1"/>
      <c r="KW955" s="1"/>
    </row>
    <row r="956" spans="1:309" s="8" customFormat="1" ht="51.75" x14ac:dyDescent="0.3">
      <c r="A956" s="75" t="s">
        <v>25</v>
      </c>
      <c r="B956" s="76" t="s">
        <v>32</v>
      </c>
      <c r="C956" s="204"/>
      <c r="D956" s="204"/>
      <c r="E956" s="204"/>
      <c r="F956" s="20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  <c r="KJ956" s="1"/>
      <c r="KK956" s="1"/>
      <c r="KL956" s="1"/>
      <c r="KM956" s="1"/>
      <c r="KN956" s="1"/>
      <c r="KO956" s="1"/>
      <c r="KP956" s="1"/>
      <c r="KQ956" s="1"/>
      <c r="KR956" s="1"/>
      <c r="KS956" s="1"/>
      <c r="KT956" s="1"/>
      <c r="KU956" s="1"/>
      <c r="KV956" s="1"/>
      <c r="KW956" s="1"/>
    </row>
    <row r="957" spans="1:309" s="8" customFormat="1" x14ac:dyDescent="0.3">
      <c r="A957" s="72"/>
      <c r="B957" s="79" t="s">
        <v>26</v>
      </c>
      <c r="C957" s="205"/>
      <c r="D957" s="205"/>
      <c r="E957" s="205"/>
      <c r="F957" s="20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  <c r="KJ957" s="1"/>
      <c r="KK957" s="1"/>
      <c r="KL957" s="1"/>
      <c r="KM957" s="1"/>
      <c r="KN957" s="1"/>
      <c r="KO957" s="1"/>
      <c r="KP957" s="1"/>
      <c r="KQ957" s="1"/>
      <c r="KR957" s="1"/>
      <c r="KS957" s="1"/>
      <c r="KT957" s="1"/>
      <c r="KU957" s="1"/>
      <c r="KV957" s="1"/>
      <c r="KW957" s="1"/>
    </row>
    <row r="958" spans="1:309" s="8" customFormat="1" ht="17.25" customHeight="1" x14ac:dyDescent="0.3">
      <c r="A958" s="183" t="s">
        <v>33</v>
      </c>
      <c r="B958" s="184"/>
      <c r="C958" s="80">
        <v>12</v>
      </c>
      <c r="D958" s="80">
        <v>35</v>
      </c>
      <c r="E958" s="80">
        <v>35</v>
      </c>
      <c r="F958" s="81">
        <v>35</v>
      </c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  <c r="KJ958" s="1"/>
      <c r="KK958" s="1"/>
      <c r="KL958" s="1"/>
      <c r="KM958" s="1"/>
      <c r="KN958" s="1"/>
      <c r="KO958" s="1"/>
      <c r="KP958" s="1"/>
      <c r="KQ958" s="1"/>
      <c r="KR958" s="1"/>
      <c r="KS958" s="1"/>
      <c r="KT958" s="1"/>
      <c r="KU958" s="1"/>
      <c r="KV958" s="1"/>
      <c r="KW958" s="1"/>
    </row>
    <row r="959" spans="1:309" s="57" customFormat="1" ht="18" thickBot="1" x14ac:dyDescent="0.35">
      <c r="A959" s="52" t="s">
        <v>27</v>
      </c>
      <c r="B959" s="53"/>
      <c r="C959" s="108">
        <v>144</v>
      </c>
      <c r="D959" s="108">
        <v>846</v>
      </c>
      <c r="E959" s="108">
        <v>1476</v>
      </c>
      <c r="F959" s="109">
        <v>2106</v>
      </c>
      <c r="G959" s="2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  <c r="KJ959" s="1"/>
      <c r="KK959" s="1"/>
      <c r="KL959" s="1"/>
      <c r="KM959" s="1"/>
      <c r="KN959" s="1"/>
      <c r="KO959" s="1"/>
      <c r="KP959" s="1"/>
      <c r="KQ959" s="1"/>
      <c r="KR959" s="1"/>
      <c r="KS959" s="1"/>
      <c r="KT959" s="1"/>
      <c r="KU959" s="1"/>
      <c r="KV959" s="1"/>
      <c r="KW959" s="1"/>
    </row>
    <row r="960" spans="1:309" s="8" customForma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  <c r="KJ960" s="1"/>
      <c r="KK960" s="1"/>
      <c r="KL960" s="1"/>
      <c r="KM960" s="1"/>
      <c r="KN960" s="1"/>
      <c r="KO960" s="1"/>
      <c r="KP960" s="1"/>
      <c r="KQ960" s="1"/>
      <c r="KR960" s="1"/>
      <c r="KS960" s="1"/>
      <c r="KT960" s="1"/>
      <c r="KU960" s="1"/>
      <c r="KV960" s="1"/>
      <c r="KW960" s="1"/>
    </row>
    <row r="961" spans="1:309" s="8" customFormat="1" ht="17.25" customHeight="1" x14ac:dyDescent="0.3">
      <c r="A961" s="1"/>
      <c r="B961" s="1"/>
      <c r="C961" s="1"/>
      <c r="D961" s="1"/>
      <c r="E961" s="129" t="s">
        <v>214</v>
      </c>
      <c r="F961" s="12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  <c r="KJ961" s="1"/>
      <c r="KK961" s="1"/>
      <c r="KL961" s="1"/>
      <c r="KM961" s="1"/>
      <c r="KN961" s="1"/>
      <c r="KO961" s="1"/>
      <c r="KP961" s="1"/>
      <c r="KQ961" s="1"/>
      <c r="KR961" s="1"/>
      <c r="KS961" s="1"/>
      <c r="KT961" s="1"/>
      <c r="KU961" s="1"/>
      <c r="KV961" s="1"/>
      <c r="KW961" s="1"/>
    </row>
    <row r="962" spans="1:309" s="8" customFormat="1" ht="18" thickBot="1" x14ac:dyDescent="0.35">
      <c r="A962" s="1"/>
      <c r="B962" s="1"/>
      <c r="C962" s="1"/>
      <c r="D962" s="9"/>
      <c r="E962" s="9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  <c r="KJ962" s="1"/>
      <c r="KK962" s="1"/>
      <c r="KL962" s="1"/>
      <c r="KM962" s="1"/>
      <c r="KN962" s="1"/>
      <c r="KO962" s="1"/>
      <c r="KP962" s="1"/>
      <c r="KQ962" s="1"/>
      <c r="KR962" s="1"/>
      <c r="KS962" s="1"/>
      <c r="KT962" s="1"/>
      <c r="KU962" s="1"/>
      <c r="KV962" s="1"/>
      <c r="KW962" s="1"/>
    </row>
    <row r="963" spans="1:309" s="8" customFormat="1" ht="36" customHeight="1" thickBot="1" x14ac:dyDescent="0.35">
      <c r="A963" s="185" t="s">
        <v>85</v>
      </c>
      <c r="B963" s="186"/>
      <c r="C963" s="186"/>
      <c r="D963" s="186"/>
      <c r="E963" s="186"/>
      <c r="F963" s="18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  <c r="KJ963" s="1"/>
      <c r="KK963" s="1"/>
      <c r="KL963" s="1"/>
      <c r="KM963" s="1"/>
      <c r="KN963" s="1"/>
      <c r="KO963" s="1"/>
      <c r="KP963" s="1"/>
      <c r="KQ963" s="1"/>
      <c r="KR963" s="1"/>
      <c r="KS963" s="1"/>
      <c r="KT963" s="1"/>
      <c r="KU963" s="1"/>
      <c r="KV963" s="1"/>
      <c r="KW963" s="1"/>
    </row>
    <row r="964" spans="1:309" s="8" customFormat="1" ht="18" thickBot="1" x14ac:dyDescent="0.35">
      <c r="A964" s="64"/>
      <c r="B964" s="65"/>
      <c r="C964" s="65"/>
      <c r="D964" s="65"/>
      <c r="E964" s="65"/>
      <c r="F964" s="6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  <c r="KJ964" s="1"/>
      <c r="KK964" s="1"/>
      <c r="KL964" s="1"/>
      <c r="KM964" s="1"/>
      <c r="KN964" s="1"/>
      <c r="KO964" s="1"/>
      <c r="KP964" s="1"/>
      <c r="KQ964" s="1"/>
      <c r="KR964" s="1"/>
      <c r="KS964" s="1"/>
      <c r="KT964" s="1"/>
      <c r="KU964" s="1"/>
      <c r="KV964" s="1"/>
      <c r="KW964" s="1"/>
    </row>
    <row r="965" spans="1:309" s="8" customFormat="1" x14ac:dyDescent="0.3">
      <c r="A965" s="67" t="s">
        <v>17</v>
      </c>
      <c r="B965" s="188" t="s">
        <v>29</v>
      </c>
      <c r="C965" s="189"/>
      <c r="D965" s="189"/>
      <c r="E965" s="189"/>
      <c r="F965" s="19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  <c r="KJ965" s="1"/>
      <c r="KK965" s="1"/>
      <c r="KL965" s="1"/>
      <c r="KM965" s="1"/>
      <c r="KN965" s="1"/>
      <c r="KO965" s="1"/>
      <c r="KP965" s="1"/>
      <c r="KQ965" s="1"/>
      <c r="KR965" s="1"/>
      <c r="KS965" s="1"/>
      <c r="KT965" s="1"/>
      <c r="KU965" s="1"/>
      <c r="KV965" s="1"/>
      <c r="KW965" s="1"/>
    </row>
    <row r="966" spans="1:309" s="8" customFormat="1" ht="18" thickBot="1" x14ac:dyDescent="0.35">
      <c r="A966" s="68">
        <v>1015</v>
      </c>
      <c r="B966" s="191" t="s">
        <v>231</v>
      </c>
      <c r="C966" s="192"/>
      <c r="D966" s="192"/>
      <c r="E966" s="192"/>
      <c r="F966" s="19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  <c r="KJ966" s="1"/>
      <c r="KK966" s="1"/>
      <c r="KL966" s="1"/>
      <c r="KM966" s="1"/>
      <c r="KN966" s="1"/>
      <c r="KO966" s="1"/>
      <c r="KP966" s="1"/>
      <c r="KQ966" s="1"/>
      <c r="KR966" s="1"/>
      <c r="KS966" s="1"/>
      <c r="KT966" s="1"/>
      <c r="KU966" s="1"/>
      <c r="KV966" s="1"/>
      <c r="KW966" s="1"/>
    </row>
    <row r="967" spans="1:309" s="8" customFormat="1" x14ac:dyDescent="0.3">
      <c r="A967" s="69"/>
      <c r="B967" s="194"/>
      <c r="C967" s="195"/>
      <c r="D967" s="195"/>
      <c r="E967" s="195"/>
      <c r="F967" s="19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  <c r="KJ967" s="1"/>
      <c r="KK967" s="1"/>
      <c r="KL967" s="1"/>
      <c r="KM967" s="1"/>
      <c r="KN967" s="1"/>
      <c r="KO967" s="1"/>
      <c r="KP967" s="1"/>
      <c r="KQ967" s="1"/>
      <c r="KR967" s="1"/>
      <c r="KS967" s="1"/>
      <c r="KT967" s="1"/>
      <c r="KU967" s="1"/>
      <c r="KV967" s="1"/>
      <c r="KW967" s="1"/>
    </row>
    <row r="968" spans="1:309" s="8" customFormat="1" ht="18" thickBot="1" x14ac:dyDescent="0.35">
      <c r="A968" s="70" t="s">
        <v>30</v>
      </c>
      <c r="B968" s="197"/>
      <c r="C968" s="198"/>
      <c r="D968" s="198"/>
      <c r="E968" s="198"/>
      <c r="F968" s="19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  <c r="KJ968" s="1"/>
      <c r="KK968" s="1"/>
      <c r="KL968" s="1"/>
      <c r="KM968" s="1"/>
      <c r="KN968" s="1"/>
      <c r="KO968" s="1"/>
      <c r="KP968" s="1"/>
      <c r="KQ968" s="1"/>
      <c r="KR968" s="1"/>
      <c r="KS968" s="1"/>
      <c r="KT968" s="1"/>
      <c r="KU968" s="1"/>
      <c r="KV968" s="1"/>
      <c r="KW968" s="1"/>
    </row>
    <row r="969" spans="1:309" s="8" customFormat="1" x14ac:dyDescent="0.3">
      <c r="A969" s="71"/>
      <c r="B969" s="195"/>
      <c r="C969" s="195"/>
      <c r="D969" s="195"/>
      <c r="E969" s="195"/>
      <c r="F969" s="19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  <c r="KJ969" s="1"/>
      <c r="KK969" s="1"/>
      <c r="KL969" s="1"/>
      <c r="KM969" s="1"/>
      <c r="KN969" s="1"/>
      <c r="KO969" s="1"/>
      <c r="KP969" s="1"/>
      <c r="KQ969" s="1"/>
      <c r="KR969" s="1"/>
      <c r="KS969" s="1"/>
      <c r="KT969" s="1"/>
      <c r="KU969" s="1"/>
      <c r="KV969" s="1"/>
      <c r="KW969" s="1"/>
    </row>
    <row r="970" spans="1:309" s="8" customFormat="1" ht="54" customHeight="1" x14ac:dyDescent="0.3">
      <c r="A970" s="72" t="s">
        <v>31</v>
      </c>
      <c r="B970" s="73">
        <v>1015</v>
      </c>
      <c r="C970" s="200" t="s">
        <v>171</v>
      </c>
      <c r="D970" s="201"/>
      <c r="E970" s="201"/>
      <c r="F970" s="20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  <c r="KJ970" s="1"/>
      <c r="KK970" s="1"/>
      <c r="KL970" s="1"/>
      <c r="KM970" s="1"/>
      <c r="KN970" s="1"/>
      <c r="KO970" s="1"/>
      <c r="KP970" s="1"/>
      <c r="KQ970" s="1"/>
      <c r="KR970" s="1"/>
      <c r="KS970" s="1"/>
      <c r="KT970" s="1"/>
      <c r="KU970" s="1"/>
      <c r="KV970" s="1"/>
      <c r="KW970" s="1"/>
    </row>
    <row r="971" spans="1:309" s="8" customFormat="1" ht="17.25" customHeight="1" x14ac:dyDescent="0.3">
      <c r="A971" s="72" t="s">
        <v>18</v>
      </c>
      <c r="B971" s="74">
        <v>12001</v>
      </c>
      <c r="C971" s="203" t="s">
        <v>1</v>
      </c>
      <c r="D971" s="203" t="s">
        <v>19</v>
      </c>
      <c r="E971" s="203" t="s">
        <v>3</v>
      </c>
      <c r="F971" s="206" t="s">
        <v>4</v>
      </c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  <c r="KJ971" s="1"/>
      <c r="KK971" s="1"/>
      <c r="KL971" s="1"/>
      <c r="KM971" s="1"/>
      <c r="KN971" s="1"/>
      <c r="KO971" s="1"/>
      <c r="KP971" s="1"/>
      <c r="KQ971" s="1"/>
      <c r="KR971" s="1"/>
      <c r="KS971" s="1"/>
      <c r="KT971" s="1"/>
      <c r="KU971" s="1"/>
      <c r="KV971" s="1"/>
      <c r="KW971" s="1"/>
    </row>
    <row r="972" spans="1:309" s="8" customFormat="1" ht="51.75" x14ac:dyDescent="0.3">
      <c r="A972" s="75" t="s">
        <v>20</v>
      </c>
      <c r="B972" s="76" t="s">
        <v>13</v>
      </c>
      <c r="C972" s="204"/>
      <c r="D972" s="204"/>
      <c r="E972" s="204"/>
      <c r="F972" s="20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  <c r="KJ972" s="1"/>
      <c r="KK972" s="1"/>
      <c r="KL972" s="1"/>
      <c r="KM972" s="1"/>
      <c r="KN972" s="1"/>
      <c r="KO972" s="1"/>
      <c r="KP972" s="1"/>
      <c r="KQ972" s="1"/>
      <c r="KR972" s="1"/>
      <c r="KS972" s="1"/>
      <c r="KT972" s="1"/>
      <c r="KU972" s="1"/>
      <c r="KV972" s="1"/>
      <c r="KW972" s="1"/>
    </row>
    <row r="973" spans="1:309" s="8" customFormat="1" ht="86.25" x14ac:dyDescent="0.3">
      <c r="A973" s="75" t="s">
        <v>21</v>
      </c>
      <c r="B973" s="77" t="s">
        <v>22</v>
      </c>
      <c r="C973" s="204"/>
      <c r="D973" s="204"/>
      <c r="E973" s="204"/>
      <c r="F973" s="20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  <c r="KJ973" s="1"/>
      <c r="KK973" s="1"/>
      <c r="KL973" s="1"/>
      <c r="KM973" s="1"/>
      <c r="KN973" s="1"/>
      <c r="KO973" s="1"/>
      <c r="KP973" s="1"/>
      <c r="KQ973" s="1"/>
      <c r="KR973" s="1"/>
      <c r="KS973" s="1"/>
      <c r="KT973" s="1"/>
      <c r="KU973" s="1"/>
      <c r="KV973" s="1"/>
      <c r="KW973" s="1"/>
    </row>
    <row r="974" spans="1:309" s="8" customFormat="1" x14ac:dyDescent="0.3">
      <c r="A974" s="75" t="s">
        <v>23</v>
      </c>
      <c r="B974" s="78" t="s">
        <v>24</v>
      </c>
      <c r="C974" s="204"/>
      <c r="D974" s="204"/>
      <c r="E974" s="204"/>
      <c r="F974" s="20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  <c r="KJ974" s="1"/>
      <c r="KK974" s="1"/>
      <c r="KL974" s="1"/>
      <c r="KM974" s="1"/>
      <c r="KN974" s="1"/>
      <c r="KO974" s="1"/>
      <c r="KP974" s="1"/>
      <c r="KQ974" s="1"/>
      <c r="KR974" s="1"/>
      <c r="KS974" s="1"/>
      <c r="KT974" s="1"/>
      <c r="KU974" s="1"/>
      <c r="KV974" s="1"/>
      <c r="KW974" s="1"/>
    </row>
    <row r="975" spans="1:309" s="8" customFormat="1" ht="51.75" x14ac:dyDescent="0.3">
      <c r="A975" s="75" t="s">
        <v>34</v>
      </c>
      <c r="B975" s="78" t="s">
        <v>150</v>
      </c>
      <c r="C975" s="204"/>
      <c r="D975" s="204"/>
      <c r="E975" s="204"/>
      <c r="F975" s="207"/>
      <c r="G975" s="36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  <c r="KJ975" s="1"/>
      <c r="KK975" s="1"/>
      <c r="KL975" s="1"/>
      <c r="KM975" s="1"/>
      <c r="KN975" s="1"/>
      <c r="KO975" s="1"/>
      <c r="KP975" s="1"/>
      <c r="KQ975" s="1"/>
      <c r="KR975" s="1"/>
      <c r="KS975" s="1"/>
      <c r="KT975" s="1"/>
      <c r="KU975" s="1"/>
      <c r="KV975" s="1"/>
      <c r="KW975" s="1"/>
    </row>
    <row r="976" spans="1:309" s="8" customFormat="1" ht="51.75" x14ac:dyDescent="0.3">
      <c r="A976" s="75" t="s">
        <v>25</v>
      </c>
      <c r="B976" s="76" t="s">
        <v>32</v>
      </c>
      <c r="C976" s="204"/>
      <c r="D976" s="204"/>
      <c r="E976" s="204"/>
      <c r="F976" s="20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  <c r="KJ976" s="1"/>
      <c r="KK976" s="1"/>
      <c r="KL976" s="1"/>
      <c r="KM976" s="1"/>
      <c r="KN976" s="1"/>
      <c r="KO976" s="1"/>
      <c r="KP976" s="1"/>
      <c r="KQ976" s="1"/>
      <c r="KR976" s="1"/>
      <c r="KS976" s="1"/>
      <c r="KT976" s="1"/>
      <c r="KU976" s="1"/>
      <c r="KV976" s="1"/>
      <c r="KW976" s="1"/>
    </row>
    <row r="977" spans="1:309" s="8" customFormat="1" x14ac:dyDescent="0.3">
      <c r="A977" s="72"/>
      <c r="B977" s="79" t="s">
        <v>26</v>
      </c>
      <c r="C977" s="205"/>
      <c r="D977" s="205"/>
      <c r="E977" s="205"/>
      <c r="F977" s="20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  <c r="KJ977" s="1"/>
      <c r="KK977" s="1"/>
      <c r="KL977" s="1"/>
      <c r="KM977" s="1"/>
      <c r="KN977" s="1"/>
      <c r="KO977" s="1"/>
      <c r="KP977" s="1"/>
      <c r="KQ977" s="1"/>
      <c r="KR977" s="1"/>
      <c r="KS977" s="1"/>
      <c r="KT977" s="1"/>
      <c r="KU977" s="1"/>
      <c r="KV977" s="1"/>
      <c r="KW977" s="1"/>
    </row>
    <row r="978" spans="1:309" s="8" customFormat="1" ht="17.25" customHeight="1" x14ac:dyDescent="0.3">
      <c r="A978" s="183" t="s">
        <v>33</v>
      </c>
      <c r="B978" s="184"/>
      <c r="C978" s="80">
        <v>18</v>
      </c>
      <c r="D978" s="80">
        <v>23</v>
      </c>
      <c r="E978" s="80">
        <v>51</v>
      </c>
      <c r="F978" s="81">
        <v>51</v>
      </c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  <c r="KJ978" s="1"/>
      <c r="KK978" s="1"/>
      <c r="KL978" s="1"/>
      <c r="KM978" s="1"/>
      <c r="KN978" s="1"/>
      <c r="KO978" s="1"/>
      <c r="KP978" s="1"/>
      <c r="KQ978" s="1"/>
      <c r="KR978" s="1"/>
      <c r="KS978" s="1"/>
      <c r="KT978" s="1"/>
      <c r="KU978" s="1"/>
      <c r="KV978" s="1"/>
      <c r="KW978" s="1"/>
    </row>
    <row r="979" spans="1:309" s="57" customFormat="1" ht="18" thickBot="1" x14ac:dyDescent="0.35">
      <c r="A979" s="52" t="s">
        <v>27</v>
      </c>
      <c r="B979" s="53"/>
      <c r="C979" s="108">
        <v>300</v>
      </c>
      <c r="D979" s="108">
        <v>684</v>
      </c>
      <c r="E979" s="108">
        <v>1602</v>
      </c>
      <c r="F979" s="109">
        <v>2520</v>
      </c>
      <c r="G979" s="2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  <c r="KJ979" s="1"/>
      <c r="KK979" s="1"/>
      <c r="KL979" s="1"/>
      <c r="KM979" s="1"/>
      <c r="KN979" s="1"/>
      <c r="KO979" s="1"/>
      <c r="KP979" s="1"/>
      <c r="KQ979" s="1"/>
      <c r="KR979" s="1"/>
      <c r="KS979" s="1"/>
      <c r="KT979" s="1"/>
      <c r="KU979" s="1"/>
      <c r="KV979" s="1"/>
      <c r="KW979" s="1"/>
    </row>
    <row r="980" spans="1:309" s="8" customForma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  <c r="KJ980" s="1"/>
      <c r="KK980" s="1"/>
      <c r="KL980" s="1"/>
      <c r="KM980" s="1"/>
      <c r="KN980" s="1"/>
      <c r="KO980" s="1"/>
      <c r="KP980" s="1"/>
      <c r="KQ980" s="1"/>
      <c r="KR980" s="1"/>
      <c r="KS980" s="1"/>
      <c r="KT980" s="1"/>
      <c r="KU980" s="1"/>
      <c r="KV980" s="1"/>
      <c r="KW980" s="1"/>
    </row>
    <row r="981" spans="1:309" s="8" customFormat="1" ht="17.25" customHeight="1" x14ac:dyDescent="0.3">
      <c r="A981" s="1"/>
      <c r="B981" s="1"/>
      <c r="C981" s="1"/>
      <c r="D981" s="1"/>
      <c r="E981" s="129" t="s">
        <v>215</v>
      </c>
      <c r="F981" s="12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  <c r="KJ981" s="1"/>
      <c r="KK981" s="1"/>
      <c r="KL981" s="1"/>
      <c r="KM981" s="1"/>
      <c r="KN981" s="1"/>
      <c r="KO981" s="1"/>
      <c r="KP981" s="1"/>
      <c r="KQ981" s="1"/>
      <c r="KR981" s="1"/>
      <c r="KS981" s="1"/>
      <c r="KT981" s="1"/>
      <c r="KU981" s="1"/>
      <c r="KV981" s="1"/>
      <c r="KW981" s="1"/>
    </row>
    <row r="982" spans="1:309" s="8" customFormat="1" ht="18" thickBot="1" x14ac:dyDescent="0.35">
      <c r="A982" s="1"/>
      <c r="B982" s="1"/>
      <c r="C982" s="1"/>
      <c r="D982" s="9"/>
      <c r="E982" s="9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  <c r="KJ982" s="1"/>
      <c r="KK982" s="1"/>
      <c r="KL982" s="1"/>
      <c r="KM982" s="1"/>
      <c r="KN982" s="1"/>
      <c r="KO982" s="1"/>
      <c r="KP982" s="1"/>
      <c r="KQ982" s="1"/>
      <c r="KR982" s="1"/>
      <c r="KS982" s="1"/>
      <c r="KT982" s="1"/>
      <c r="KU982" s="1"/>
      <c r="KV982" s="1"/>
      <c r="KW982" s="1"/>
    </row>
    <row r="983" spans="1:309" s="8" customFormat="1" ht="36.75" customHeight="1" thickBot="1" x14ac:dyDescent="0.35">
      <c r="A983" s="185" t="s">
        <v>86</v>
      </c>
      <c r="B983" s="186"/>
      <c r="C983" s="186"/>
      <c r="D983" s="186"/>
      <c r="E983" s="186"/>
      <c r="F983" s="18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  <c r="KJ983" s="1"/>
      <c r="KK983" s="1"/>
      <c r="KL983" s="1"/>
      <c r="KM983" s="1"/>
      <c r="KN983" s="1"/>
      <c r="KO983" s="1"/>
      <c r="KP983" s="1"/>
      <c r="KQ983" s="1"/>
      <c r="KR983" s="1"/>
      <c r="KS983" s="1"/>
      <c r="KT983" s="1"/>
      <c r="KU983" s="1"/>
      <c r="KV983" s="1"/>
      <c r="KW983" s="1"/>
    </row>
    <row r="984" spans="1:309" s="8" customFormat="1" ht="18" thickBot="1" x14ac:dyDescent="0.35">
      <c r="A984" s="64"/>
      <c r="B984" s="65"/>
      <c r="C984" s="65"/>
      <c r="D984" s="65"/>
      <c r="E984" s="65"/>
      <c r="F984" s="6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  <c r="KJ984" s="1"/>
      <c r="KK984" s="1"/>
      <c r="KL984" s="1"/>
      <c r="KM984" s="1"/>
      <c r="KN984" s="1"/>
      <c r="KO984" s="1"/>
      <c r="KP984" s="1"/>
      <c r="KQ984" s="1"/>
      <c r="KR984" s="1"/>
      <c r="KS984" s="1"/>
      <c r="KT984" s="1"/>
      <c r="KU984" s="1"/>
      <c r="KV984" s="1"/>
      <c r="KW984" s="1"/>
    </row>
    <row r="985" spans="1:309" s="8" customFormat="1" x14ac:dyDescent="0.3">
      <c r="A985" s="67" t="s">
        <v>17</v>
      </c>
      <c r="B985" s="188" t="s">
        <v>29</v>
      </c>
      <c r="C985" s="189"/>
      <c r="D985" s="189"/>
      <c r="E985" s="189"/>
      <c r="F985" s="19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  <c r="KJ985" s="1"/>
      <c r="KK985" s="1"/>
      <c r="KL985" s="1"/>
      <c r="KM985" s="1"/>
      <c r="KN985" s="1"/>
      <c r="KO985" s="1"/>
      <c r="KP985" s="1"/>
      <c r="KQ985" s="1"/>
      <c r="KR985" s="1"/>
      <c r="KS985" s="1"/>
      <c r="KT985" s="1"/>
      <c r="KU985" s="1"/>
      <c r="KV985" s="1"/>
      <c r="KW985" s="1"/>
    </row>
    <row r="986" spans="1:309" s="8" customFormat="1" ht="18" thickBot="1" x14ac:dyDescent="0.35">
      <c r="A986" s="68">
        <v>1015</v>
      </c>
      <c r="B986" s="191" t="s">
        <v>231</v>
      </c>
      <c r="C986" s="192"/>
      <c r="D986" s="192"/>
      <c r="E986" s="192"/>
      <c r="F986" s="19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  <c r="KJ986" s="1"/>
      <c r="KK986" s="1"/>
      <c r="KL986" s="1"/>
      <c r="KM986" s="1"/>
      <c r="KN986" s="1"/>
      <c r="KO986" s="1"/>
      <c r="KP986" s="1"/>
      <c r="KQ986" s="1"/>
      <c r="KR986" s="1"/>
      <c r="KS986" s="1"/>
      <c r="KT986" s="1"/>
      <c r="KU986" s="1"/>
      <c r="KV986" s="1"/>
      <c r="KW986" s="1"/>
    </row>
    <row r="987" spans="1:309" s="8" customFormat="1" x14ac:dyDescent="0.3">
      <c r="A987" s="69"/>
      <c r="B987" s="194"/>
      <c r="C987" s="195"/>
      <c r="D987" s="195"/>
      <c r="E987" s="195"/>
      <c r="F987" s="19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  <c r="KJ987" s="1"/>
      <c r="KK987" s="1"/>
      <c r="KL987" s="1"/>
      <c r="KM987" s="1"/>
      <c r="KN987" s="1"/>
      <c r="KO987" s="1"/>
      <c r="KP987" s="1"/>
      <c r="KQ987" s="1"/>
      <c r="KR987" s="1"/>
      <c r="KS987" s="1"/>
      <c r="KT987" s="1"/>
      <c r="KU987" s="1"/>
      <c r="KV987" s="1"/>
      <c r="KW987" s="1"/>
    </row>
    <row r="988" spans="1:309" s="8" customFormat="1" ht="18" thickBot="1" x14ac:dyDescent="0.35">
      <c r="A988" s="70" t="s">
        <v>30</v>
      </c>
      <c r="B988" s="197"/>
      <c r="C988" s="198"/>
      <c r="D988" s="198"/>
      <c r="E988" s="198"/>
      <c r="F988" s="19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  <c r="KJ988" s="1"/>
      <c r="KK988" s="1"/>
      <c r="KL988" s="1"/>
      <c r="KM988" s="1"/>
      <c r="KN988" s="1"/>
      <c r="KO988" s="1"/>
      <c r="KP988" s="1"/>
      <c r="KQ988" s="1"/>
      <c r="KR988" s="1"/>
      <c r="KS988" s="1"/>
      <c r="KT988" s="1"/>
      <c r="KU988" s="1"/>
      <c r="KV988" s="1"/>
      <c r="KW988" s="1"/>
    </row>
    <row r="989" spans="1:309" s="8" customFormat="1" x14ac:dyDescent="0.3">
      <c r="A989" s="71"/>
      <c r="B989" s="195"/>
      <c r="C989" s="195"/>
      <c r="D989" s="195"/>
      <c r="E989" s="195"/>
      <c r="F989" s="19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  <c r="KJ989" s="1"/>
      <c r="KK989" s="1"/>
      <c r="KL989" s="1"/>
      <c r="KM989" s="1"/>
      <c r="KN989" s="1"/>
      <c r="KO989" s="1"/>
      <c r="KP989" s="1"/>
      <c r="KQ989" s="1"/>
      <c r="KR989" s="1"/>
      <c r="KS989" s="1"/>
      <c r="KT989" s="1"/>
      <c r="KU989" s="1"/>
      <c r="KV989" s="1"/>
      <c r="KW989" s="1"/>
    </row>
    <row r="990" spans="1:309" s="8" customFormat="1" ht="53.25" customHeight="1" x14ac:dyDescent="0.3">
      <c r="A990" s="72" t="s">
        <v>31</v>
      </c>
      <c r="B990" s="73">
        <v>1015</v>
      </c>
      <c r="C990" s="200" t="s">
        <v>171</v>
      </c>
      <c r="D990" s="201"/>
      <c r="E990" s="201"/>
      <c r="F990" s="20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  <c r="KJ990" s="1"/>
      <c r="KK990" s="1"/>
      <c r="KL990" s="1"/>
      <c r="KM990" s="1"/>
      <c r="KN990" s="1"/>
      <c r="KO990" s="1"/>
      <c r="KP990" s="1"/>
      <c r="KQ990" s="1"/>
      <c r="KR990" s="1"/>
      <c r="KS990" s="1"/>
      <c r="KT990" s="1"/>
      <c r="KU990" s="1"/>
      <c r="KV990" s="1"/>
      <c r="KW990" s="1"/>
    </row>
    <row r="991" spans="1:309" s="8" customFormat="1" ht="17.25" customHeight="1" x14ac:dyDescent="0.3">
      <c r="A991" s="72" t="s">
        <v>18</v>
      </c>
      <c r="B991" s="74">
        <v>12001</v>
      </c>
      <c r="C991" s="203" t="s">
        <v>1</v>
      </c>
      <c r="D991" s="203" t="s">
        <v>19</v>
      </c>
      <c r="E991" s="203" t="s">
        <v>3</v>
      </c>
      <c r="F991" s="206" t="s">
        <v>4</v>
      </c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  <c r="KJ991" s="1"/>
      <c r="KK991" s="1"/>
      <c r="KL991" s="1"/>
      <c r="KM991" s="1"/>
      <c r="KN991" s="1"/>
      <c r="KO991" s="1"/>
      <c r="KP991" s="1"/>
      <c r="KQ991" s="1"/>
      <c r="KR991" s="1"/>
      <c r="KS991" s="1"/>
      <c r="KT991" s="1"/>
      <c r="KU991" s="1"/>
      <c r="KV991" s="1"/>
      <c r="KW991" s="1"/>
    </row>
    <row r="992" spans="1:309" s="8" customFormat="1" ht="51.75" x14ac:dyDescent="0.3">
      <c r="A992" s="75" t="s">
        <v>20</v>
      </c>
      <c r="B992" s="76" t="s">
        <v>13</v>
      </c>
      <c r="C992" s="204"/>
      <c r="D992" s="204"/>
      <c r="E992" s="204"/>
      <c r="F992" s="20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  <c r="KJ992" s="1"/>
      <c r="KK992" s="1"/>
      <c r="KL992" s="1"/>
      <c r="KM992" s="1"/>
      <c r="KN992" s="1"/>
      <c r="KO992" s="1"/>
      <c r="KP992" s="1"/>
      <c r="KQ992" s="1"/>
      <c r="KR992" s="1"/>
      <c r="KS992" s="1"/>
      <c r="KT992" s="1"/>
      <c r="KU992" s="1"/>
      <c r="KV992" s="1"/>
      <c r="KW992" s="1"/>
    </row>
    <row r="993" spans="1:309" s="8" customFormat="1" ht="86.25" x14ac:dyDescent="0.3">
      <c r="A993" s="75" t="s">
        <v>21</v>
      </c>
      <c r="B993" s="77" t="s">
        <v>22</v>
      </c>
      <c r="C993" s="204"/>
      <c r="D993" s="204"/>
      <c r="E993" s="204"/>
      <c r="F993" s="20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  <c r="KJ993" s="1"/>
      <c r="KK993" s="1"/>
      <c r="KL993" s="1"/>
      <c r="KM993" s="1"/>
      <c r="KN993" s="1"/>
      <c r="KO993" s="1"/>
      <c r="KP993" s="1"/>
      <c r="KQ993" s="1"/>
      <c r="KR993" s="1"/>
      <c r="KS993" s="1"/>
      <c r="KT993" s="1"/>
      <c r="KU993" s="1"/>
      <c r="KV993" s="1"/>
      <c r="KW993" s="1"/>
    </row>
    <row r="994" spans="1:309" s="8" customFormat="1" x14ac:dyDescent="0.3">
      <c r="A994" s="75" t="s">
        <v>23</v>
      </c>
      <c r="B994" s="78" t="s">
        <v>24</v>
      </c>
      <c r="C994" s="204"/>
      <c r="D994" s="204"/>
      <c r="E994" s="204"/>
      <c r="F994" s="20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  <c r="KJ994" s="1"/>
      <c r="KK994" s="1"/>
      <c r="KL994" s="1"/>
      <c r="KM994" s="1"/>
      <c r="KN994" s="1"/>
      <c r="KO994" s="1"/>
      <c r="KP994" s="1"/>
      <c r="KQ994" s="1"/>
      <c r="KR994" s="1"/>
      <c r="KS994" s="1"/>
      <c r="KT994" s="1"/>
      <c r="KU994" s="1"/>
      <c r="KV994" s="1"/>
      <c r="KW994" s="1"/>
    </row>
    <row r="995" spans="1:309" s="8" customFormat="1" ht="51.75" x14ac:dyDescent="0.3">
      <c r="A995" s="75" t="s">
        <v>34</v>
      </c>
      <c r="B995" s="78" t="s">
        <v>151</v>
      </c>
      <c r="C995" s="204"/>
      <c r="D995" s="204"/>
      <c r="E995" s="204"/>
      <c r="F995" s="207"/>
      <c r="G995" s="36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  <c r="KJ995" s="1"/>
      <c r="KK995" s="1"/>
      <c r="KL995" s="1"/>
      <c r="KM995" s="1"/>
      <c r="KN995" s="1"/>
      <c r="KO995" s="1"/>
      <c r="KP995" s="1"/>
      <c r="KQ995" s="1"/>
      <c r="KR995" s="1"/>
      <c r="KS995" s="1"/>
      <c r="KT995" s="1"/>
      <c r="KU995" s="1"/>
      <c r="KV995" s="1"/>
      <c r="KW995" s="1"/>
    </row>
    <row r="996" spans="1:309" s="8" customFormat="1" ht="51.75" x14ac:dyDescent="0.3">
      <c r="A996" s="75" t="s">
        <v>25</v>
      </c>
      <c r="B996" s="76" t="s">
        <v>32</v>
      </c>
      <c r="C996" s="204"/>
      <c r="D996" s="204"/>
      <c r="E996" s="204"/>
      <c r="F996" s="20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  <c r="KJ996" s="1"/>
      <c r="KK996" s="1"/>
      <c r="KL996" s="1"/>
      <c r="KM996" s="1"/>
      <c r="KN996" s="1"/>
      <c r="KO996" s="1"/>
      <c r="KP996" s="1"/>
      <c r="KQ996" s="1"/>
      <c r="KR996" s="1"/>
      <c r="KS996" s="1"/>
      <c r="KT996" s="1"/>
      <c r="KU996" s="1"/>
      <c r="KV996" s="1"/>
      <c r="KW996" s="1"/>
    </row>
    <row r="997" spans="1:309" s="8" customFormat="1" x14ac:dyDescent="0.3">
      <c r="A997" s="72"/>
      <c r="B997" s="79" t="s">
        <v>26</v>
      </c>
      <c r="C997" s="205"/>
      <c r="D997" s="205"/>
      <c r="E997" s="205"/>
      <c r="F997" s="20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  <c r="KJ997" s="1"/>
      <c r="KK997" s="1"/>
      <c r="KL997" s="1"/>
      <c r="KM997" s="1"/>
      <c r="KN997" s="1"/>
      <c r="KO997" s="1"/>
      <c r="KP997" s="1"/>
      <c r="KQ997" s="1"/>
      <c r="KR997" s="1"/>
      <c r="KS997" s="1"/>
      <c r="KT997" s="1"/>
      <c r="KU997" s="1"/>
      <c r="KV997" s="1"/>
      <c r="KW997" s="1"/>
    </row>
    <row r="998" spans="1:309" s="8" customFormat="1" ht="17.25" customHeight="1" x14ac:dyDescent="0.3">
      <c r="A998" s="183" t="s">
        <v>33</v>
      </c>
      <c r="B998" s="184"/>
      <c r="C998" s="80">
        <v>60</v>
      </c>
      <c r="D998" s="80">
        <v>92</v>
      </c>
      <c r="E998" s="80">
        <v>126</v>
      </c>
      <c r="F998" s="81">
        <v>126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  <c r="KJ998" s="1"/>
      <c r="KK998" s="1"/>
      <c r="KL998" s="1"/>
      <c r="KM998" s="1"/>
      <c r="KN998" s="1"/>
      <c r="KO998" s="1"/>
      <c r="KP998" s="1"/>
      <c r="KQ998" s="1"/>
      <c r="KR998" s="1"/>
      <c r="KS998" s="1"/>
      <c r="KT998" s="1"/>
      <c r="KU998" s="1"/>
      <c r="KV998" s="1"/>
      <c r="KW998" s="1"/>
    </row>
    <row r="999" spans="1:309" s="57" customFormat="1" ht="18" thickBot="1" x14ac:dyDescent="0.35">
      <c r="A999" s="52" t="s">
        <v>27</v>
      </c>
      <c r="B999" s="53"/>
      <c r="C999" s="108">
        <v>720</v>
      </c>
      <c r="D999" s="108">
        <v>2376</v>
      </c>
      <c r="E999" s="108">
        <v>4644</v>
      </c>
      <c r="F999" s="109">
        <v>7668</v>
      </c>
      <c r="G999" s="2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  <c r="KJ999" s="1"/>
      <c r="KK999" s="1"/>
      <c r="KL999" s="1"/>
      <c r="KM999" s="1"/>
      <c r="KN999" s="1"/>
      <c r="KO999" s="1"/>
      <c r="KP999" s="1"/>
      <c r="KQ999" s="1"/>
      <c r="KR999" s="1"/>
      <c r="KS999" s="1"/>
      <c r="KT999" s="1"/>
      <c r="KU999" s="1"/>
      <c r="KV999" s="1"/>
      <c r="KW999" s="1"/>
    </row>
    <row r="1000" spans="1:309" s="8" customForma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  <c r="KJ1000" s="1"/>
      <c r="KK1000" s="1"/>
      <c r="KL1000" s="1"/>
      <c r="KM1000" s="1"/>
      <c r="KN1000" s="1"/>
      <c r="KO1000" s="1"/>
      <c r="KP1000" s="1"/>
      <c r="KQ1000" s="1"/>
      <c r="KR1000" s="1"/>
      <c r="KS1000" s="1"/>
      <c r="KT1000" s="1"/>
      <c r="KU1000" s="1"/>
      <c r="KV1000" s="1"/>
      <c r="KW1000" s="1"/>
    </row>
    <row r="1001" spans="1:309" s="8" customFormat="1" ht="17.25" customHeight="1" x14ac:dyDescent="0.3">
      <c r="A1001" s="1"/>
      <c r="B1001" s="1"/>
      <c r="C1001" s="1"/>
      <c r="D1001" s="1"/>
      <c r="E1001" s="129" t="s">
        <v>216</v>
      </c>
      <c r="F1001" s="129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  <c r="KJ1001" s="1"/>
      <c r="KK1001" s="1"/>
      <c r="KL1001" s="1"/>
      <c r="KM1001" s="1"/>
      <c r="KN1001" s="1"/>
      <c r="KO1001" s="1"/>
      <c r="KP1001" s="1"/>
      <c r="KQ1001" s="1"/>
      <c r="KR1001" s="1"/>
      <c r="KS1001" s="1"/>
      <c r="KT1001" s="1"/>
      <c r="KU1001" s="1"/>
      <c r="KV1001" s="1"/>
      <c r="KW1001" s="1"/>
    </row>
    <row r="1002" spans="1:309" s="8" customFormat="1" ht="18" thickBot="1" x14ac:dyDescent="0.35">
      <c r="A1002" s="1"/>
      <c r="B1002" s="1"/>
      <c r="C1002" s="1"/>
      <c r="D1002" s="9"/>
      <c r="E1002" s="9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  <c r="KJ1002" s="1"/>
      <c r="KK1002" s="1"/>
      <c r="KL1002" s="1"/>
      <c r="KM1002" s="1"/>
      <c r="KN1002" s="1"/>
      <c r="KO1002" s="1"/>
      <c r="KP1002" s="1"/>
      <c r="KQ1002" s="1"/>
      <c r="KR1002" s="1"/>
      <c r="KS1002" s="1"/>
      <c r="KT1002" s="1"/>
      <c r="KU1002" s="1"/>
      <c r="KV1002" s="1"/>
      <c r="KW1002" s="1"/>
    </row>
    <row r="1003" spans="1:309" s="8" customFormat="1" ht="36.75" customHeight="1" thickBot="1" x14ac:dyDescent="0.35">
      <c r="A1003" s="185" t="s">
        <v>87</v>
      </c>
      <c r="B1003" s="186"/>
      <c r="C1003" s="186"/>
      <c r="D1003" s="186"/>
      <c r="E1003" s="186"/>
      <c r="F1003" s="187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  <c r="KJ1003" s="1"/>
      <c r="KK1003" s="1"/>
      <c r="KL1003" s="1"/>
      <c r="KM1003" s="1"/>
      <c r="KN1003" s="1"/>
      <c r="KO1003" s="1"/>
      <c r="KP1003" s="1"/>
      <c r="KQ1003" s="1"/>
      <c r="KR1003" s="1"/>
      <c r="KS1003" s="1"/>
      <c r="KT1003" s="1"/>
      <c r="KU1003" s="1"/>
      <c r="KV1003" s="1"/>
      <c r="KW1003" s="1"/>
    </row>
    <row r="1004" spans="1:309" s="8" customFormat="1" ht="18" thickBot="1" x14ac:dyDescent="0.35">
      <c r="A1004" s="64"/>
      <c r="B1004" s="65"/>
      <c r="C1004" s="65"/>
      <c r="D1004" s="65"/>
      <c r="E1004" s="65"/>
      <c r="F1004" s="66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  <c r="KJ1004" s="1"/>
      <c r="KK1004" s="1"/>
      <c r="KL1004" s="1"/>
      <c r="KM1004" s="1"/>
      <c r="KN1004" s="1"/>
      <c r="KO1004" s="1"/>
      <c r="KP1004" s="1"/>
      <c r="KQ1004" s="1"/>
      <c r="KR1004" s="1"/>
      <c r="KS1004" s="1"/>
      <c r="KT1004" s="1"/>
      <c r="KU1004" s="1"/>
      <c r="KV1004" s="1"/>
      <c r="KW1004" s="1"/>
    </row>
    <row r="1005" spans="1:309" s="8" customFormat="1" x14ac:dyDescent="0.3">
      <c r="A1005" s="67" t="s">
        <v>17</v>
      </c>
      <c r="B1005" s="188" t="s">
        <v>29</v>
      </c>
      <c r="C1005" s="189"/>
      <c r="D1005" s="189"/>
      <c r="E1005" s="189"/>
      <c r="F1005" s="190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  <c r="KJ1005" s="1"/>
      <c r="KK1005" s="1"/>
      <c r="KL1005" s="1"/>
      <c r="KM1005" s="1"/>
      <c r="KN1005" s="1"/>
      <c r="KO1005" s="1"/>
      <c r="KP1005" s="1"/>
      <c r="KQ1005" s="1"/>
      <c r="KR1005" s="1"/>
      <c r="KS1005" s="1"/>
      <c r="KT1005" s="1"/>
      <c r="KU1005" s="1"/>
      <c r="KV1005" s="1"/>
      <c r="KW1005" s="1"/>
    </row>
    <row r="1006" spans="1:309" s="8" customFormat="1" ht="18" thickBot="1" x14ac:dyDescent="0.35">
      <c r="A1006" s="68">
        <v>1015</v>
      </c>
      <c r="B1006" s="191" t="s">
        <v>231</v>
      </c>
      <c r="C1006" s="192"/>
      <c r="D1006" s="192"/>
      <c r="E1006" s="192"/>
      <c r="F1006" s="19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  <c r="KJ1006" s="1"/>
      <c r="KK1006" s="1"/>
      <c r="KL1006" s="1"/>
      <c r="KM1006" s="1"/>
      <c r="KN1006" s="1"/>
      <c r="KO1006" s="1"/>
      <c r="KP1006" s="1"/>
      <c r="KQ1006" s="1"/>
      <c r="KR1006" s="1"/>
      <c r="KS1006" s="1"/>
      <c r="KT1006" s="1"/>
      <c r="KU1006" s="1"/>
      <c r="KV1006" s="1"/>
      <c r="KW1006" s="1"/>
    </row>
    <row r="1007" spans="1:309" s="8" customFormat="1" x14ac:dyDescent="0.3">
      <c r="A1007" s="69"/>
      <c r="B1007" s="194"/>
      <c r="C1007" s="195"/>
      <c r="D1007" s="195"/>
      <c r="E1007" s="195"/>
      <c r="F1007" s="196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  <c r="KJ1007" s="1"/>
      <c r="KK1007" s="1"/>
      <c r="KL1007" s="1"/>
      <c r="KM1007" s="1"/>
      <c r="KN1007" s="1"/>
      <c r="KO1007" s="1"/>
      <c r="KP1007" s="1"/>
      <c r="KQ1007" s="1"/>
      <c r="KR1007" s="1"/>
      <c r="KS1007" s="1"/>
      <c r="KT1007" s="1"/>
      <c r="KU1007" s="1"/>
      <c r="KV1007" s="1"/>
      <c r="KW1007" s="1"/>
    </row>
    <row r="1008" spans="1:309" s="8" customFormat="1" ht="18" thickBot="1" x14ac:dyDescent="0.35">
      <c r="A1008" s="70" t="s">
        <v>30</v>
      </c>
      <c r="B1008" s="197"/>
      <c r="C1008" s="198"/>
      <c r="D1008" s="198"/>
      <c r="E1008" s="198"/>
      <c r="F1008" s="199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  <c r="KJ1008" s="1"/>
      <c r="KK1008" s="1"/>
      <c r="KL1008" s="1"/>
      <c r="KM1008" s="1"/>
      <c r="KN1008" s="1"/>
      <c r="KO1008" s="1"/>
      <c r="KP1008" s="1"/>
      <c r="KQ1008" s="1"/>
      <c r="KR1008" s="1"/>
      <c r="KS1008" s="1"/>
      <c r="KT1008" s="1"/>
      <c r="KU1008" s="1"/>
      <c r="KV1008" s="1"/>
      <c r="KW1008" s="1"/>
    </row>
    <row r="1009" spans="1:309" s="8" customFormat="1" x14ac:dyDescent="0.3">
      <c r="A1009" s="71"/>
      <c r="B1009" s="195"/>
      <c r="C1009" s="195"/>
      <c r="D1009" s="195"/>
      <c r="E1009" s="195"/>
      <c r="F1009" s="196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  <c r="KJ1009" s="1"/>
      <c r="KK1009" s="1"/>
      <c r="KL1009" s="1"/>
      <c r="KM1009" s="1"/>
      <c r="KN1009" s="1"/>
      <c r="KO1009" s="1"/>
      <c r="KP1009" s="1"/>
      <c r="KQ1009" s="1"/>
      <c r="KR1009" s="1"/>
      <c r="KS1009" s="1"/>
      <c r="KT1009" s="1"/>
      <c r="KU1009" s="1"/>
      <c r="KV1009" s="1"/>
      <c r="KW1009" s="1"/>
    </row>
    <row r="1010" spans="1:309" s="8" customFormat="1" ht="54" customHeight="1" x14ac:dyDescent="0.3">
      <c r="A1010" s="72" t="s">
        <v>31</v>
      </c>
      <c r="B1010" s="73">
        <v>1015</v>
      </c>
      <c r="C1010" s="200" t="s">
        <v>171</v>
      </c>
      <c r="D1010" s="201"/>
      <c r="E1010" s="201"/>
      <c r="F1010" s="202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  <c r="KJ1010" s="1"/>
      <c r="KK1010" s="1"/>
      <c r="KL1010" s="1"/>
      <c r="KM1010" s="1"/>
      <c r="KN1010" s="1"/>
      <c r="KO1010" s="1"/>
      <c r="KP1010" s="1"/>
      <c r="KQ1010" s="1"/>
      <c r="KR1010" s="1"/>
      <c r="KS1010" s="1"/>
      <c r="KT1010" s="1"/>
      <c r="KU1010" s="1"/>
      <c r="KV1010" s="1"/>
      <c r="KW1010" s="1"/>
    </row>
    <row r="1011" spans="1:309" s="8" customFormat="1" ht="17.25" customHeight="1" x14ac:dyDescent="0.3">
      <c r="A1011" s="72" t="s">
        <v>18</v>
      </c>
      <c r="B1011" s="74">
        <v>12001</v>
      </c>
      <c r="C1011" s="203" t="s">
        <v>1</v>
      </c>
      <c r="D1011" s="203" t="s">
        <v>19</v>
      </c>
      <c r="E1011" s="203" t="s">
        <v>3</v>
      </c>
      <c r="F1011" s="206" t="s">
        <v>4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  <c r="KJ1011" s="1"/>
      <c r="KK1011" s="1"/>
      <c r="KL1011" s="1"/>
      <c r="KM1011" s="1"/>
      <c r="KN1011" s="1"/>
      <c r="KO1011" s="1"/>
      <c r="KP1011" s="1"/>
      <c r="KQ1011" s="1"/>
      <c r="KR1011" s="1"/>
      <c r="KS1011" s="1"/>
      <c r="KT1011" s="1"/>
      <c r="KU1011" s="1"/>
      <c r="KV1011" s="1"/>
      <c r="KW1011" s="1"/>
    </row>
    <row r="1012" spans="1:309" s="8" customFormat="1" ht="51.75" x14ac:dyDescent="0.3">
      <c r="A1012" s="75" t="s">
        <v>20</v>
      </c>
      <c r="B1012" s="76" t="s">
        <v>13</v>
      </c>
      <c r="C1012" s="204"/>
      <c r="D1012" s="204"/>
      <c r="E1012" s="204"/>
      <c r="F1012" s="207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  <c r="KJ1012" s="1"/>
      <c r="KK1012" s="1"/>
      <c r="KL1012" s="1"/>
      <c r="KM1012" s="1"/>
      <c r="KN1012" s="1"/>
      <c r="KO1012" s="1"/>
      <c r="KP1012" s="1"/>
      <c r="KQ1012" s="1"/>
      <c r="KR1012" s="1"/>
      <c r="KS1012" s="1"/>
      <c r="KT1012" s="1"/>
      <c r="KU1012" s="1"/>
      <c r="KV1012" s="1"/>
      <c r="KW1012" s="1"/>
    </row>
    <row r="1013" spans="1:309" s="8" customFormat="1" ht="86.25" x14ac:dyDescent="0.3">
      <c r="A1013" s="75" t="s">
        <v>21</v>
      </c>
      <c r="B1013" s="77" t="s">
        <v>22</v>
      </c>
      <c r="C1013" s="204"/>
      <c r="D1013" s="204"/>
      <c r="E1013" s="204"/>
      <c r="F1013" s="207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  <c r="KJ1013" s="1"/>
      <c r="KK1013" s="1"/>
      <c r="KL1013" s="1"/>
      <c r="KM1013" s="1"/>
      <c r="KN1013" s="1"/>
      <c r="KO1013" s="1"/>
      <c r="KP1013" s="1"/>
      <c r="KQ1013" s="1"/>
      <c r="KR1013" s="1"/>
      <c r="KS1013" s="1"/>
      <c r="KT1013" s="1"/>
      <c r="KU1013" s="1"/>
      <c r="KV1013" s="1"/>
      <c r="KW1013" s="1"/>
    </row>
    <row r="1014" spans="1:309" s="8" customFormat="1" x14ac:dyDescent="0.3">
      <c r="A1014" s="75" t="s">
        <v>23</v>
      </c>
      <c r="B1014" s="78" t="s">
        <v>24</v>
      </c>
      <c r="C1014" s="204"/>
      <c r="D1014" s="204"/>
      <c r="E1014" s="204"/>
      <c r="F1014" s="207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  <c r="KJ1014" s="1"/>
      <c r="KK1014" s="1"/>
      <c r="KL1014" s="1"/>
      <c r="KM1014" s="1"/>
      <c r="KN1014" s="1"/>
      <c r="KO1014" s="1"/>
      <c r="KP1014" s="1"/>
      <c r="KQ1014" s="1"/>
      <c r="KR1014" s="1"/>
      <c r="KS1014" s="1"/>
      <c r="KT1014" s="1"/>
      <c r="KU1014" s="1"/>
      <c r="KV1014" s="1"/>
      <c r="KW1014" s="1"/>
    </row>
    <row r="1015" spans="1:309" s="8" customFormat="1" ht="51.75" x14ac:dyDescent="0.3">
      <c r="A1015" s="75" t="s">
        <v>34</v>
      </c>
      <c r="B1015" s="78" t="s">
        <v>152</v>
      </c>
      <c r="C1015" s="204"/>
      <c r="D1015" s="204"/>
      <c r="E1015" s="204"/>
      <c r="F1015" s="207"/>
      <c r="G1015" s="36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  <c r="KJ1015" s="1"/>
      <c r="KK1015" s="1"/>
      <c r="KL1015" s="1"/>
      <c r="KM1015" s="1"/>
      <c r="KN1015" s="1"/>
      <c r="KO1015" s="1"/>
      <c r="KP1015" s="1"/>
      <c r="KQ1015" s="1"/>
      <c r="KR1015" s="1"/>
      <c r="KS1015" s="1"/>
      <c r="KT1015" s="1"/>
      <c r="KU1015" s="1"/>
      <c r="KV1015" s="1"/>
      <c r="KW1015" s="1"/>
    </row>
    <row r="1016" spans="1:309" s="8" customFormat="1" ht="51.75" x14ac:dyDescent="0.3">
      <c r="A1016" s="75" t="s">
        <v>25</v>
      </c>
      <c r="B1016" s="76" t="s">
        <v>32</v>
      </c>
      <c r="C1016" s="204"/>
      <c r="D1016" s="204"/>
      <c r="E1016" s="204"/>
      <c r="F1016" s="207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  <c r="KJ1016" s="1"/>
      <c r="KK1016" s="1"/>
      <c r="KL1016" s="1"/>
      <c r="KM1016" s="1"/>
      <c r="KN1016" s="1"/>
      <c r="KO1016" s="1"/>
      <c r="KP1016" s="1"/>
      <c r="KQ1016" s="1"/>
      <c r="KR1016" s="1"/>
      <c r="KS1016" s="1"/>
      <c r="KT1016" s="1"/>
      <c r="KU1016" s="1"/>
      <c r="KV1016" s="1"/>
      <c r="KW1016" s="1"/>
    </row>
    <row r="1017" spans="1:309" s="8" customFormat="1" x14ac:dyDescent="0.3">
      <c r="A1017" s="72"/>
      <c r="B1017" s="79" t="s">
        <v>26</v>
      </c>
      <c r="C1017" s="205"/>
      <c r="D1017" s="205"/>
      <c r="E1017" s="205"/>
      <c r="F1017" s="208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  <c r="KJ1017" s="1"/>
      <c r="KK1017" s="1"/>
      <c r="KL1017" s="1"/>
      <c r="KM1017" s="1"/>
      <c r="KN1017" s="1"/>
      <c r="KO1017" s="1"/>
      <c r="KP1017" s="1"/>
      <c r="KQ1017" s="1"/>
      <c r="KR1017" s="1"/>
      <c r="KS1017" s="1"/>
      <c r="KT1017" s="1"/>
      <c r="KU1017" s="1"/>
      <c r="KV1017" s="1"/>
      <c r="KW1017" s="1"/>
    </row>
    <row r="1018" spans="1:309" s="8" customFormat="1" ht="17.25" customHeight="1" x14ac:dyDescent="0.3">
      <c r="A1018" s="183" t="s">
        <v>33</v>
      </c>
      <c r="B1018" s="184"/>
      <c r="C1018" s="80">
        <v>3144</v>
      </c>
      <c r="D1018" s="80">
        <v>3156</v>
      </c>
      <c r="E1018" s="80">
        <v>3156</v>
      </c>
      <c r="F1018" s="81">
        <v>3168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  <c r="KJ1018" s="1"/>
      <c r="KK1018" s="1"/>
      <c r="KL1018" s="1"/>
      <c r="KM1018" s="1"/>
      <c r="KN1018" s="1"/>
      <c r="KO1018" s="1"/>
      <c r="KP1018" s="1"/>
      <c r="KQ1018" s="1"/>
      <c r="KR1018" s="1"/>
      <c r="KS1018" s="1"/>
      <c r="KT1018" s="1"/>
      <c r="KU1018" s="1"/>
      <c r="KV1018" s="1"/>
      <c r="KW1018" s="1"/>
    </row>
    <row r="1019" spans="1:309" s="57" customFormat="1" ht="18" thickBot="1" x14ac:dyDescent="0.35">
      <c r="A1019" s="52" t="s">
        <v>27</v>
      </c>
      <c r="B1019" s="53"/>
      <c r="C1019" s="108">
        <v>37001.187999999995</v>
      </c>
      <c r="D1019" s="108">
        <v>91650</v>
      </c>
      <c r="E1019" s="108">
        <v>149432</v>
      </c>
      <c r="F1019" s="109">
        <v>221564</v>
      </c>
      <c r="G1019" s="25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  <c r="KJ1019" s="1"/>
      <c r="KK1019" s="1"/>
      <c r="KL1019" s="1"/>
      <c r="KM1019" s="1"/>
      <c r="KN1019" s="1"/>
      <c r="KO1019" s="1"/>
      <c r="KP1019" s="1"/>
      <c r="KQ1019" s="1"/>
      <c r="KR1019" s="1"/>
      <c r="KS1019" s="1"/>
      <c r="KT1019" s="1"/>
      <c r="KU1019" s="1"/>
      <c r="KV1019" s="1"/>
      <c r="KW1019" s="1"/>
    </row>
    <row r="1020" spans="1:309" s="8" customFormat="1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  <c r="KJ1020" s="1"/>
      <c r="KK1020" s="1"/>
      <c r="KL1020" s="1"/>
      <c r="KM1020" s="1"/>
      <c r="KN1020" s="1"/>
      <c r="KO1020" s="1"/>
      <c r="KP1020" s="1"/>
      <c r="KQ1020" s="1"/>
      <c r="KR1020" s="1"/>
      <c r="KS1020" s="1"/>
      <c r="KT1020" s="1"/>
      <c r="KU1020" s="1"/>
      <c r="KV1020" s="1"/>
      <c r="KW1020" s="1"/>
    </row>
    <row r="1021" spans="1:309" s="8" customFormat="1" ht="17.25" customHeight="1" x14ac:dyDescent="0.3">
      <c r="A1021" s="1"/>
      <c r="B1021" s="1"/>
      <c r="C1021" s="1"/>
      <c r="D1021" s="1"/>
      <c r="E1021" s="129" t="s">
        <v>217</v>
      </c>
      <c r="F1021" s="129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  <c r="KJ1021" s="1"/>
      <c r="KK1021" s="1"/>
      <c r="KL1021" s="1"/>
      <c r="KM1021" s="1"/>
      <c r="KN1021" s="1"/>
      <c r="KO1021" s="1"/>
      <c r="KP1021" s="1"/>
      <c r="KQ1021" s="1"/>
      <c r="KR1021" s="1"/>
      <c r="KS1021" s="1"/>
      <c r="KT1021" s="1"/>
      <c r="KU1021" s="1"/>
      <c r="KV1021" s="1"/>
      <c r="KW1021" s="1"/>
    </row>
    <row r="1022" spans="1:309" s="8" customFormat="1" ht="18" thickBot="1" x14ac:dyDescent="0.35">
      <c r="A1022" s="1"/>
      <c r="B1022" s="1"/>
      <c r="C1022" s="1"/>
      <c r="D1022" s="9"/>
      <c r="E1022" s="9"/>
      <c r="F1022" s="2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  <c r="KJ1022" s="1"/>
      <c r="KK1022" s="1"/>
      <c r="KL1022" s="1"/>
      <c r="KM1022" s="1"/>
      <c r="KN1022" s="1"/>
      <c r="KO1022" s="1"/>
      <c r="KP1022" s="1"/>
      <c r="KQ1022" s="1"/>
      <c r="KR1022" s="1"/>
      <c r="KS1022" s="1"/>
      <c r="KT1022" s="1"/>
      <c r="KU1022" s="1"/>
      <c r="KV1022" s="1"/>
      <c r="KW1022" s="1"/>
    </row>
    <row r="1023" spans="1:309" s="8" customFormat="1" ht="35.25" customHeight="1" thickBot="1" x14ac:dyDescent="0.35">
      <c r="A1023" s="185" t="s">
        <v>88</v>
      </c>
      <c r="B1023" s="186"/>
      <c r="C1023" s="186"/>
      <c r="D1023" s="186"/>
      <c r="E1023" s="186"/>
      <c r="F1023" s="187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  <c r="KJ1023" s="1"/>
      <c r="KK1023" s="1"/>
      <c r="KL1023" s="1"/>
      <c r="KM1023" s="1"/>
      <c r="KN1023" s="1"/>
      <c r="KO1023" s="1"/>
      <c r="KP1023" s="1"/>
      <c r="KQ1023" s="1"/>
      <c r="KR1023" s="1"/>
      <c r="KS1023" s="1"/>
      <c r="KT1023" s="1"/>
      <c r="KU1023" s="1"/>
      <c r="KV1023" s="1"/>
      <c r="KW1023" s="1"/>
    </row>
    <row r="1024" spans="1:309" s="8" customFormat="1" ht="18" thickBot="1" x14ac:dyDescent="0.35">
      <c r="A1024" s="64"/>
      <c r="B1024" s="65"/>
      <c r="C1024" s="65"/>
      <c r="D1024" s="65"/>
      <c r="E1024" s="65"/>
      <c r="F1024" s="66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  <c r="KJ1024" s="1"/>
      <c r="KK1024" s="1"/>
      <c r="KL1024" s="1"/>
      <c r="KM1024" s="1"/>
      <c r="KN1024" s="1"/>
      <c r="KO1024" s="1"/>
      <c r="KP1024" s="1"/>
      <c r="KQ1024" s="1"/>
      <c r="KR1024" s="1"/>
      <c r="KS1024" s="1"/>
      <c r="KT1024" s="1"/>
      <c r="KU1024" s="1"/>
      <c r="KV1024" s="1"/>
      <c r="KW1024" s="1"/>
    </row>
    <row r="1025" spans="1:309" s="8" customFormat="1" x14ac:dyDescent="0.3">
      <c r="A1025" s="67" t="s">
        <v>17</v>
      </c>
      <c r="B1025" s="188" t="s">
        <v>29</v>
      </c>
      <c r="C1025" s="189"/>
      <c r="D1025" s="189"/>
      <c r="E1025" s="189"/>
      <c r="F1025" s="190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  <c r="KJ1025" s="1"/>
      <c r="KK1025" s="1"/>
      <c r="KL1025" s="1"/>
      <c r="KM1025" s="1"/>
      <c r="KN1025" s="1"/>
      <c r="KO1025" s="1"/>
      <c r="KP1025" s="1"/>
      <c r="KQ1025" s="1"/>
      <c r="KR1025" s="1"/>
      <c r="KS1025" s="1"/>
      <c r="KT1025" s="1"/>
      <c r="KU1025" s="1"/>
      <c r="KV1025" s="1"/>
      <c r="KW1025" s="1"/>
    </row>
    <row r="1026" spans="1:309" s="8" customFormat="1" ht="18" thickBot="1" x14ac:dyDescent="0.35">
      <c r="A1026" s="68">
        <v>1015</v>
      </c>
      <c r="B1026" s="191" t="s">
        <v>231</v>
      </c>
      <c r="C1026" s="192"/>
      <c r="D1026" s="192"/>
      <c r="E1026" s="192"/>
      <c r="F1026" s="19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  <c r="KJ1026" s="1"/>
      <c r="KK1026" s="1"/>
      <c r="KL1026" s="1"/>
      <c r="KM1026" s="1"/>
      <c r="KN1026" s="1"/>
      <c r="KO1026" s="1"/>
      <c r="KP1026" s="1"/>
      <c r="KQ1026" s="1"/>
      <c r="KR1026" s="1"/>
      <c r="KS1026" s="1"/>
      <c r="KT1026" s="1"/>
      <c r="KU1026" s="1"/>
      <c r="KV1026" s="1"/>
      <c r="KW1026" s="1"/>
    </row>
    <row r="1027" spans="1:309" s="8" customFormat="1" x14ac:dyDescent="0.3">
      <c r="A1027" s="69"/>
      <c r="B1027" s="194"/>
      <c r="C1027" s="195"/>
      <c r="D1027" s="195"/>
      <c r="E1027" s="195"/>
      <c r="F1027" s="196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  <c r="KJ1027" s="1"/>
      <c r="KK1027" s="1"/>
      <c r="KL1027" s="1"/>
      <c r="KM1027" s="1"/>
      <c r="KN1027" s="1"/>
      <c r="KO1027" s="1"/>
      <c r="KP1027" s="1"/>
      <c r="KQ1027" s="1"/>
      <c r="KR1027" s="1"/>
      <c r="KS1027" s="1"/>
      <c r="KT1027" s="1"/>
      <c r="KU1027" s="1"/>
      <c r="KV1027" s="1"/>
      <c r="KW1027" s="1"/>
    </row>
    <row r="1028" spans="1:309" s="8" customFormat="1" ht="18" thickBot="1" x14ac:dyDescent="0.35">
      <c r="A1028" s="70" t="s">
        <v>30</v>
      </c>
      <c r="B1028" s="197"/>
      <c r="C1028" s="198"/>
      <c r="D1028" s="198"/>
      <c r="E1028" s="198"/>
      <c r="F1028" s="199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  <c r="KJ1028" s="1"/>
      <c r="KK1028" s="1"/>
      <c r="KL1028" s="1"/>
      <c r="KM1028" s="1"/>
      <c r="KN1028" s="1"/>
      <c r="KO1028" s="1"/>
      <c r="KP1028" s="1"/>
      <c r="KQ1028" s="1"/>
      <c r="KR1028" s="1"/>
      <c r="KS1028" s="1"/>
      <c r="KT1028" s="1"/>
      <c r="KU1028" s="1"/>
      <c r="KV1028" s="1"/>
      <c r="KW1028" s="1"/>
    </row>
    <row r="1029" spans="1:309" s="8" customFormat="1" x14ac:dyDescent="0.3">
      <c r="A1029" s="71"/>
      <c r="B1029" s="195"/>
      <c r="C1029" s="195"/>
      <c r="D1029" s="195"/>
      <c r="E1029" s="195"/>
      <c r="F1029" s="196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  <c r="KJ1029" s="1"/>
      <c r="KK1029" s="1"/>
      <c r="KL1029" s="1"/>
      <c r="KM1029" s="1"/>
      <c r="KN1029" s="1"/>
      <c r="KO1029" s="1"/>
      <c r="KP1029" s="1"/>
      <c r="KQ1029" s="1"/>
      <c r="KR1029" s="1"/>
      <c r="KS1029" s="1"/>
      <c r="KT1029" s="1"/>
      <c r="KU1029" s="1"/>
      <c r="KV1029" s="1"/>
      <c r="KW1029" s="1"/>
    </row>
    <row r="1030" spans="1:309" s="8" customFormat="1" ht="53.25" customHeight="1" x14ac:dyDescent="0.3">
      <c r="A1030" s="72" t="s">
        <v>31</v>
      </c>
      <c r="B1030" s="73">
        <v>1015</v>
      </c>
      <c r="C1030" s="200" t="s">
        <v>171</v>
      </c>
      <c r="D1030" s="201"/>
      <c r="E1030" s="201"/>
      <c r="F1030" s="202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  <c r="KJ1030" s="1"/>
      <c r="KK1030" s="1"/>
      <c r="KL1030" s="1"/>
      <c r="KM1030" s="1"/>
      <c r="KN1030" s="1"/>
      <c r="KO1030" s="1"/>
      <c r="KP1030" s="1"/>
      <c r="KQ1030" s="1"/>
      <c r="KR1030" s="1"/>
      <c r="KS1030" s="1"/>
      <c r="KT1030" s="1"/>
      <c r="KU1030" s="1"/>
      <c r="KV1030" s="1"/>
      <c r="KW1030" s="1"/>
    </row>
    <row r="1031" spans="1:309" s="8" customFormat="1" ht="17.25" customHeight="1" x14ac:dyDescent="0.3">
      <c r="A1031" s="72" t="s">
        <v>18</v>
      </c>
      <c r="B1031" s="74">
        <v>12001</v>
      </c>
      <c r="C1031" s="203" t="s">
        <v>1</v>
      </c>
      <c r="D1031" s="203" t="s">
        <v>19</v>
      </c>
      <c r="E1031" s="203" t="s">
        <v>3</v>
      </c>
      <c r="F1031" s="206" t="s">
        <v>4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  <c r="KJ1031" s="1"/>
      <c r="KK1031" s="1"/>
      <c r="KL1031" s="1"/>
      <c r="KM1031" s="1"/>
      <c r="KN1031" s="1"/>
      <c r="KO1031" s="1"/>
      <c r="KP1031" s="1"/>
      <c r="KQ1031" s="1"/>
      <c r="KR1031" s="1"/>
      <c r="KS1031" s="1"/>
      <c r="KT1031" s="1"/>
      <c r="KU1031" s="1"/>
      <c r="KV1031" s="1"/>
      <c r="KW1031" s="1"/>
    </row>
    <row r="1032" spans="1:309" s="8" customFormat="1" ht="51.75" x14ac:dyDescent="0.3">
      <c r="A1032" s="75" t="s">
        <v>20</v>
      </c>
      <c r="B1032" s="76" t="s">
        <v>13</v>
      </c>
      <c r="C1032" s="204"/>
      <c r="D1032" s="204"/>
      <c r="E1032" s="204"/>
      <c r="F1032" s="207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  <c r="KJ1032" s="1"/>
      <c r="KK1032" s="1"/>
      <c r="KL1032" s="1"/>
      <c r="KM1032" s="1"/>
      <c r="KN1032" s="1"/>
      <c r="KO1032" s="1"/>
      <c r="KP1032" s="1"/>
      <c r="KQ1032" s="1"/>
      <c r="KR1032" s="1"/>
      <c r="KS1032" s="1"/>
      <c r="KT1032" s="1"/>
      <c r="KU1032" s="1"/>
      <c r="KV1032" s="1"/>
      <c r="KW1032" s="1"/>
    </row>
    <row r="1033" spans="1:309" s="8" customFormat="1" ht="86.25" x14ac:dyDescent="0.3">
      <c r="A1033" s="75" t="s">
        <v>21</v>
      </c>
      <c r="B1033" s="77" t="s">
        <v>22</v>
      </c>
      <c r="C1033" s="204"/>
      <c r="D1033" s="204"/>
      <c r="E1033" s="204"/>
      <c r="F1033" s="207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  <c r="KJ1033" s="1"/>
      <c r="KK1033" s="1"/>
      <c r="KL1033" s="1"/>
      <c r="KM1033" s="1"/>
      <c r="KN1033" s="1"/>
      <c r="KO1033" s="1"/>
      <c r="KP1033" s="1"/>
      <c r="KQ1033" s="1"/>
      <c r="KR1033" s="1"/>
      <c r="KS1033" s="1"/>
      <c r="KT1033" s="1"/>
      <c r="KU1033" s="1"/>
      <c r="KV1033" s="1"/>
      <c r="KW1033" s="1"/>
    </row>
    <row r="1034" spans="1:309" s="8" customFormat="1" x14ac:dyDescent="0.3">
      <c r="A1034" s="75" t="s">
        <v>23</v>
      </c>
      <c r="B1034" s="78" t="s">
        <v>24</v>
      </c>
      <c r="C1034" s="204"/>
      <c r="D1034" s="204"/>
      <c r="E1034" s="204"/>
      <c r="F1034" s="207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  <c r="KJ1034" s="1"/>
      <c r="KK1034" s="1"/>
      <c r="KL1034" s="1"/>
      <c r="KM1034" s="1"/>
      <c r="KN1034" s="1"/>
      <c r="KO1034" s="1"/>
      <c r="KP1034" s="1"/>
      <c r="KQ1034" s="1"/>
      <c r="KR1034" s="1"/>
      <c r="KS1034" s="1"/>
      <c r="KT1034" s="1"/>
      <c r="KU1034" s="1"/>
      <c r="KV1034" s="1"/>
      <c r="KW1034" s="1"/>
    </row>
    <row r="1035" spans="1:309" s="8" customFormat="1" ht="51.75" x14ac:dyDescent="0.3">
      <c r="A1035" s="75" t="s">
        <v>34</v>
      </c>
      <c r="B1035" s="78" t="s">
        <v>153</v>
      </c>
      <c r="C1035" s="204"/>
      <c r="D1035" s="204"/>
      <c r="E1035" s="204"/>
      <c r="F1035" s="207"/>
      <c r="G1035" s="36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  <c r="KJ1035" s="1"/>
      <c r="KK1035" s="1"/>
      <c r="KL1035" s="1"/>
      <c r="KM1035" s="1"/>
      <c r="KN1035" s="1"/>
      <c r="KO1035" s="1"/>
      <c r="KP1035" s="1"/>
      <c r="KQ1035" s="1"/>
      <c r="KR1035" s="1"/>
      <c r="KS1035" s="1"/>
      <c r="KT1035" s="1"/>
      <c r="KU1035" s="1"/>
      <c r="KV1035" s="1"/>
      <c r="KW1035" s="1"/>
    </row>
    <row r="1036" spans="1:309" s="8" customFormat="1" ht="51.75" x14ac:dyDescent="0.3">
      <c r="A1036" s="75" t="s">
        <v>25</v>
      </c>
      <c r="B1036" s="76" t="s">
        <v>32</v>
      </c>
      <c r="C1036" s="204"/>
      <c r="D1036" s="204"/>
      <c r="E1036" s="204"/>
      <c r="F1036" s="207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  <c r="KJ1036" s="1"/>
      <c r="KK1036" s="1"/>
      <c r="KL1036" s="1"/>
      <c r="KM1036" s="1"/>
      <c r="KN1036" s="1"/>
      <c r="KO1036" s="1"/>
      <c r="KP1036" s="1"/>
      <c r="KQ1036" s="1"/>
      <c r="KR1036" s="1"/>
      <c r="KS1036" s="1"/>
      <c r="KT1036" s="1"/>
      <c r="KU1036" s="1"/>
      <c r="KV1036" s="1"/>
      <c r="KW1036" s="1"/>
    </row>
    <row r="1037" spans="1:309" s="8" customFormat="1" x14ac:dyDescent="0.3">
      <c r="A1037" s="72"/>
      <c r="B1037" s="79" t="s">
        <v>26</v>
      </c>
      <c r="C1037" s="205"/>
      <c r="D1037" s="205"/>
      <c r="E1037" s="205"/>
      <c r="F1037" s="208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  <c r="KJ1037" s="1"/>
      <c r="KK1037" s="1"/>
      <c r="KL1037" s="1"/>
      <c r="KM1037" s="1"/>
      <c r="KN1037" s="1"/>
      <c r="KO1037" s="1"/>
      <c r="KP1037" s="1"/>
      <c r="KQ1037" s="1"/>
      <c r="KR1037" s="1"/>
      <c r="KS1037" s="1"/>
      <c r="KT1037" s="1"/>
      <c r="KU1037" s="1"/>
      <c r="KV1037" s="1"/>
      <c r="KW1037" s="1"/>
    </row>
    <row r="1038" spans="1:309" s="8" customFormat="1" ht="17.25" customHeight="1" x14ac:dyDescent="0.3">
      <c r="A1038" s="183" t="s">
        <v>33</v>
      </c>
      <c r="B1038" s="184"/>
      <c r="C1038" s="80">
        <v>4367</v>
      </c>
      <c r="D1038" s="80">
        <v>4473</v>
      </c>
      <c r="E1038" s="80">
        <v>4491</v>
      </c>
      <c r="F1038" s="81">
        <v>4490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  <c r="KJ1038" s="1"/>
      <c r="KK1038" s="1"/>
      <c r="KL1038" s="1"/>
      <c r="KM1038" s="1"/>
      <c r="KN1038" s="1"/>
      <c r="KO1038" s="1"/>
      <c r="KP1038" s="1"/>
      <c r="KQ1038" s="1"/>
      <c r="KR1038" s="1"/>
      <c r="KS1038" s="1"/>
      <c r="KT1038" s="1"/>
      <c r="KU1038" s="1"/>
      <c r="KV1038" s="1"/>
      <c r="KW1038" s="1"/>
    </row>
    <row r="1039" spans="1:309" s="57" customFormat="1" ht="18" thickBot="1" x14ac:dyDescent="0.35">
      <c r="A1039" s="52" t="s">
        <v>27</v>
      </c>
      <c r="B1039" s="53"/>
      <c r="C1039" s="108">
        <v>48558.072299999985</v>
      </c>
      <c r="D1039" s="108">
        <v>143002.99999999997</v>
      </c>
      <c r="E1039" s="108">
        <v>217734.19999999992</v>
      </c>
      <c r="F1039" s="109">
        <v>290766.89999999991</v>
      </c>
      <c r="G1039" s="25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  <c r="KJ1039" s="1"/>
      <c r="KK1039" s="1"/>
      <c r="KL1039" s="1"/>
      <c r="KM1039" s="1"/>
      <c r="KN1039" s="1"/>
      <c r="KO1039" s="1"/>
      <c r="KP1039" s="1"/>
      <c r="KQ1039" s="1"/>
      <c r="KR1039" s="1"/>
      <c r="KS1039" s="1"/>
      <c r="KT1039" s="1"/>
      <c r="KU1039" s="1"/>
      <c r="KV1039" s="1"/>
      <c r="KW1039" s="1"/>
    </row>
    <row r="1040" spans="1:309" s="8" customFormat="1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  <c r="KJ1040" s="1"/>
      <c r="KK1040" s="1"/>
      <c r="KL1040" s="1"/>
      <c r="KM1040" s="1"/>
      <c r="KN1040" s="1"/>
      <c r="KO1040" s="1"/>
      <c r="KP1040" s="1"/>
      <c r="KQ1040" s="1"/>
      <c r="KR1040" s="1"/>
      <c r="KS1040" s="1"/>
      <c r="KT1040" s="1"/>
      <c r="KU1040" s="1"/>
      <c r="KV1040" s="1"/>
      <c r="KW1040" s="1"/>
    </row>
    <row r="1041" spans="1:309" s="8" customFormat="1" ht="17.25" customHeight="1" x14ac:dyDescent="0.3">
      <c r="A1041" s="1"/>
      <c r="B1041" s="1"/>
      <c r="C1041" s="1"/>
      <c r="D1041" s="1"/>
      <c r="E1041" s="129" t="s">
        <v>218</v>
      </c>
      <c r="F1041" s="129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  <c r="KJ1041" s="1"/>
      <c r="KK1041" s="1"/>
      <c r="KL1041" s="1"/>
      <c r="KM1041" s="1"/>
      <c r="KN1041" s="1"/>
      <c r="KO1041" s="1"/>
      <c r="KP1041" s="1"/>
      <c r="KQ1041" s="1"/>
      <c r="KR1041" s="1"/>
      <c r="KS1041" s="1"/>
      <c r="KT1041" s="1"/>
      <c r="KU1041" s="1"/>
      <c r="KV1041" s="1"/>
      <c r="KW1041" s="1"/>
    </row>
    <row r="1042" spans="1:309" s="8" customFormat="1" ht="18" thickBot="1" x14ac:dyDescent="0.35">
      <c r="A1042" s="1"/>
      <c r="B1042" s="1"/>
      <c r="C1042" s="1"/>
      <c r="D1042" s="9"/>
      <c r="E1042" s="9"/>
      <c r="F1042" s="2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  <c r="KJ1042" s="1"/>
      <c r="KK1042" s="1"/>
      <c r="KL1042" s="1"/>
      <c r="KM1042" s="1"/>
      <c r="KN1042" s="1"/>
      <c r="KO1042" s="1"/>
      <c r="KP1042" s="1"/>
      <c r="KQ1042" s="1"/>
      <c r="KR1042" s="1"/>
      <c r="KS1042" s="1"/>
      <c r="KT1042" s="1"/>
      <c r="KU1042" s="1"/>
      <c r="KV1042" s="1"/>
      <c r="KW1042" s="1"/>
    </row>
    <row r="1043" spans="1:309" s="8" customFormat="1" ht="36.75" customHeight="1" thickBot="1" x14ac:dyDescent="0.35">
      <c r="A1043" s="185" t="s">
        <v>89</v>
      </c>
      <c r="B1043" s="186"/>
      <c r="C1043" s="186"/>
      <c r="D1043" s="186"/>
      <c r="E1043" s="186"/>
      <c r="F1043" s="187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  <c r="KJ1043" s="1"/>
      <c r="KK1043" s="1"/>
      <c r="KL1043" s="1"/>
      <c r="KM1043" s="1"/>
      <c r="KN1043" s="1"/>
      <c r="KO1043" s="1"/>
      <c r="KP1043" s="1"/>
      <c r="KQ1043" s="1"/>
      <c r="KR1043" s="1"/>
      <c r="KS1043" s="1"/>
      <c r="KT1043" s="1"/>
      <c r="KU1043" s="1"/>
      <c r="KV1043" s="1"/>
      <c r="KW1043" s="1"/>
    </row>
    <row r="1044" spans="1:309" s="8" customFormat="1" ht="18" thickBot="1" x14ac:dyDescent="0.35">
      <c r="A1044" s="64"/>
      <c r="B1044" s="65"/>
      <c r="C1044" s="65"/>
      <c r="D1044" s="65"/>
      <c r="E1044" s="65"/>
      <c r="F1044" s="66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  <c r="KJ1044" s="1"/>
      <c r="KK1044" s="1"/>
      <c r="KL1044" s="1"/>
      <c r="KM1044" s="1"/>
      <c r="KN1044" s="1"/>
      <c r="KO1044" s="1"/>
      <c r="KP1044" s="1"/>
      <c r="KQ1044" s="1"/>
      <c r="KR1044" s="1"/>
      <c r="KS1044" s="1"/>
      <c r="KT1044" s="1"/>
      <c r="KU1044" s="1"/>
      <c r="KV1044" s="1"/>
      <c r="KW1044" s="1"/>
    </row>
    <row r="1045" spans="1:309" s="8" customFormat="1" x14ac:dyDescent="0.3">
      <c r="A1045" s="67" t="s">
        <v>17</v>
      </c>
      <c r="B1045" s="188" t="s">
        <v>29</v>
      </c>
      <c r="C1045" s="189"/>
      <c r="D1045" s="189"/>
      <c r="E1045" s="189"/>
      <c r="F1045" s="190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  <c r="KJ1045" s="1"/>
      <c r="KK1045" s="1"/>
      <c r="KL1045" s="1"/>
      <c r="KM1045" s="1"/>
      <c r="KN1045" s="1"/>
      <c r="KO1045" s="1"/>
      <c r="KP1045" s="1"/>
      <c r="KQ1045" s="1"/>
      <c r="KR1045" s="1"/>
      <c r="KS1045" s="1"/>
      <c r="KT1045" s="1"/>
      <c r="KU1045" s="1"/>
      <c r="KV1045" s="1"/>
      <c r="KW1045" s="1"/>
    </row>
    <row r="1046" spans="1:309" s="8" customFormat="1" ht="18" thickBot="1" x14ac:dyDescent="0.35">
      <c r="A1046" s="68">
        <v>1015</v>
      </c>
      <c r="B1046" s="191" t="s">
        <v>231</v>
      </c>
      <c r="C1046" s="192"/>
      <c r="D1046" s="192"/>
      <c r="E1046" s="192"/>
      <c r="F1046" s="19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  <c r="KJ1046" s="1"/>
      <c r="KK1046" s="1"/>
      <c r="KL1046" s="1"/>
      <c r="KM1046" s="1"/>
      <c r="KN1046" s="1"/>
      <c r="KO1046" s="1"/>
      <c r="KP1046" s="1"/>
      <c r="KQ1046" s="1"/>
      <c r="KR1046" s="1"/>
      <c r="KS1046" s="1"/>
      <c r="KT1046" s="1"/>
      <c r="KU1046" s="1"/>
      <c r="KV1046" s="1"/>
      <c r="KW1046" s="1"/>
    </row>
    <row r="1047" spans="1:309" s="8" customFormat="1" x14ac:dyDescent="0.3">
      <c r="A1047" s="69"/>
      <c r="B1047" s="194"/>
      <c r="C1047" s="195"/>
      <c r="D1047" s="195"/>
      <c r="E1047" s="195"/>
      <c r="F1047" s="196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  <c r="KA1047" s="1"/>
      <c r="KB1047" s="1"/>
      <c r="KC1047" s="1"/>
      <c r="KD1047" s="1"/>
      <c r="KE1047" s="1"/>
      <c r="KF1047" s="1"/>
      <c r="KG1047" s="1"/>
      <c r="KH1047" s="1"/>
      <c r="KI1047" s="1"/>
      <c r="KJ1047" s="1"/>
      <c r="KK1047" s="1"/>
      <c r="KL1047" s="1"/>
      <c r="KM1047" s="1"/>
      <c r="KN1047" s="1"/>
      <c r="KO1047" s="1"/>
      <c r="KP1047" s="1"/>
      <c r="KQ1047" s="1"/>
      <c r="KR1047" s="1"/>
      <c r="KS1047" s="1"/>
      <c r="KT1047" s="1"/>
      <c r="KU1047" s="1"/>
      <c r="KV1047" s="1"/>
      <c r="KW1047" s="1"/>
    </row>
    <row r="1048" spans="1:309" s="8" customFormat="1" ht="18" thickBot="1" x14ac:dyDescent="0.35">
      <c r="A1048" s="70" t="s">
        <v>30</v>
      </c>
      <c r="B1048" s="197"/>
      <c r="C1048" s="198"/>
      <c r="D1048" s="198"/>
      <c r="E1048" s="198"/>
      <c r="F1048" s="199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  <c r="JY1048" s="1"/>
      <c r="JZ1048" s="1"/>
      <c r="KA1048" s="1"/>
      <c r="KB1048" s="1"/>
      <c r="KC1048" s="1"/>
      <c r="KD1048" s="1"/>
      <c r="KE1048" s="1"/>
      <c r="KF1048" s="1"/>
      <c r="KG1048" s="1"/>
      <c r="KH1048" s="1"/>
      <c r="KI1048" s="1"/>
      <c r="KJ1048" s="1"/>
      <c r="KK1048" s="1"/>
      <c r="KL1048" s="1"/>
      <c r="KM1048" s="1"/>
      <c r="KN1048" s="1"/>
      <c r="KO1048" s="1"/>
      <c r="KP1048" s="1"/>
      <c r="KQ1048" s="1"/>
      <c r="KR1048" s="1"/>
      <c r="KS1048" s="1"/>
      <c r="KT1048" s="1"/>
      <c r="KU1048" s="1"/>
      <c r="KV1048" s="1"/>
      <c r="KW1048" s="1"/>
    </row>
    <row r="1049" spans="1:309" s="8" customFormat="1" x14ac:dyDescent="0.3">
      <c r="A1049" s="71"/>
      <c r="B1049" s="195"/>
      <c r="C1049" s="195"/>
      <c r="D1049" s="195"/>
      <c r="E1049" s="195"/>
      <c r="F1049" s="196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  <c r="JY1049" s="1"/>
      <c r="JZ1049" s="1"/>
      <c r="KA1049" s="1"/>
      <c r="KB1049" s="1"/>
      <c r="KC1049" s="1"/>
      <c r="KD1049" s="1"/>
      <c r="KE1049" s="1"/>
      <c r="KF1049" s="1"/>
      <c r="KG1049" s="1"/>
      <c r="KH1049" s="1"/>
      <c r="KI1049" s="1"/>
      <c r="KJ1049" s="1"/>
      <c r="KK1049" s="1"/>
      <c r="KL1049" s="1"/>
      <c r="KM1049" s="1"/>
      <c r="KN1049" s="1"/>
      <c r="KO1049" s="1"/>
      <c r="KP1049" s="1"/>
      <c r="KQ1049" s="1"/>
      <c r="KR1049" s="1"/>
      <c r="KS1049" s="1"/>
      <c r="KT1049" s="1"/>
      <c r="KU1049" s="1"/>
      <c r="KV1049" s="1"/>
      <c r="KW1049" s="1"/>
    </row>
    <row r="1050" spans="1:309" s="8" customFormat="1" ht="54.75" customHeight="1" x14ac:dyDescent="0.3">
      <c r="A1050" s="72" t="s">
        <v>31</v>
      </c>
      <c r="B1050" s="73">
        <v>1015</v>
      </c>
      <c r="C1050" s="200" t="s">
        <v>171</v>
      </c>
      <c r="D1050" s="201"/>
      <c r="E1050" s="201"/>
      <c r="F1050" s="202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  <c r="JY1050" s="1"/>
      <c r="JZ1050" s="1"/>
      <c r="KA1050" s="1"/>
      <c r="KB1050" s="1"/>
      <c r="KC1050" s="1"/>
      <c r="KD1050" s="1"/>
      <c r="KE1050" s="1"/>
      <c r="KF1050" s="1"/>
      <c r="KG1050" s="1"/>
      <c r="KH1050" s="1"/>
      <c r="KI1050" s="1"/>
      <c r="KJ1050" s="1"/>
      <c r="KK1050" s="1"/>
      <c r="KL1050" s="1"/>
      <c r="KM1050" s="1"/>
      <c r="KN1050" s="1"/>
      <c r="KO1050" s="1"/>
      <c r="KP1050" s="1"/>
      <c r="KQ1050" s="1"/>
      <c r="KR1050" s="1"/>
      <c r="KS1050" s="1"/>
      <c r="KT1050" s="1"/>
      <c r="KU1050" s="1"/>
      <c r="KV1050" s="1"/>
      <c r="KW1050" s="1"/>
    </row>
    <row r="1051" spans="1:309" s="8" customFormat="1" ht="17.25" customHeight="1" x14ac:dyDescent="0.3">
      <c r="A1051" s="72" t="s">
        <v>18</v>
      </c>
      <c r="B1051" s="74">
        <v>12001</v>
      </c>
      <c r="C1051" s="203" t="s">
        <v>1</v>
      </c>
      <c r="D1051" s="203" t="s">
        <v>19</v>
      </c>
      <c r="E1051" s="203" t="s">
        <v>3</v>
      </c>
      <c r="F1051" s="206" t="s">
        <v>4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  <c r="JY1051" s="1"/>
      <c r="JZ1051" s="1"/>
      <c r="KA1051" s="1"/>
      <c r="KB1051" s="1"/>
      <c r="KC1051" s="1"/>
      <c r="KD1051" s="1"/>
      <c r="KE1051" s="1"/>
      <c r="KF1051" s="1"/>
      <c r="KG1051" s="1"/>
      <c r="KH1051" s="1"/>
      <c r="KI1051" s="1"/>
      <c r="KJ1051" s="1"/>
      <c r="KK1051" s="1"/>
      <c r="KL1051" s="1"/>
      <c r="KM1051" s="1"/>
      <c r="KN1051" s="1"/>
      <c r="KO1051" s="1"/>
      <c r="KP1051" s="1"/>
      <c r="KQ1051" s="1"/>
      <c r="KR1051" s="1"/>
      <c r="KS1051" s="1"/>
      <c r="KT1051" s="1"/>
      <c r="KU1051" s="1"/>
      <c r="KV1051" s="1"/>
      <c r="KW1051" s="1"/>
    </row>
    <row r="1052" spans="1:309" s="8" customFormat="1" ht="51.75" x14ac:dyDescent="0.3">
      <c r="A1052" s="75" t="s">
        <v>20</v>
      </c>
      <c r="B1052" s="76" t="s">
        <v>13</v>
      </c>
      <c r="C1052" s="204"/>
      <c r="D1052" s="204"/>
      <c r="E1052" s="204"/>
      <c r="F1052" s="207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  <c r="JY1052" s="1"/>
      <c r="JZ1052" s="1"/>
      <c r="KA1052" s="1"/>
      <c r="KB1052" s="1"/>
      <c r="KC1052" s="1"/>
      <c r="KD1052" s="1"/>
      <c r="KE1052" s="1"/>
      <c r="KF1052" s="1"/>
      <c r="KG1052" s="1"/>
      <c r="KH1052" s="1"/>
      <c r="KI1052" s="1"/>
      <c r="KJ1052" s="1"/>
      <c r="KK1052" s="1"/>
      <c r="KL1052" s="1"/>
      <c r="KM1052" s="1"/>
      <c r="KN1052" s="1"/>
      <c r="KO1052" s="1"/>
      <c r="KP1052" s="1"/>
      <c r="KQ1052" s="1"/>
      <c r="KR1052" s="1"/>
      <c r="KS1052" s="1"/>
      <c r="KT1052" s="1"/>
      <c r="KU1052" s="1"/>
      <c r="KV1052" s="1"/>
      <c r="KW1052" s="1"/>
    </row>
    <row r="1053" spans="1:309" s="8" customFormat="1" ht="86.25" x14ac:dyDescent="0.3">
      <c r="A1053" s="75" t="s">
        <v>21</v>
      </c>
      <c r="B1053" s="77" t="s">
        <v>22</v>
      </c>
      <c r="C1053" s="204"/>
      <c r="D1053" s="204"/>
      <c r="E1053" s="204"/>
      <c r="F1053" s="207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  <c r="JY1053" s="1"/>
      <c r="JZ1053" s="1"/>
      <c r="KA1053" s="1"/>
      <c r="KB1053" s="1"/>
      <c r="KC1053" s="1"/>
      <c r="KD1053" s="1"/>
      <c r="KE1053" s="1"/>
      <c r="KF1053" s="1"/>
      <c r="KG1053" s="1"/>
      <c r="KH1053" s="1"/>
      <c r="KI1053" s="1"/>
      <c r="KJ1053" s="1"/>
      <c r="KK1053" s="1"/>
      <c r="KL1053" s="1"/>
      <c r="KM1053" s="1"/>
      <c r="KN1053" s="1"/>
      <c r="KO1053" s="1"/>
      <c r="KP1053" s="1"/>
      <c r="KQ1053" s="1"/>
      <c r="KR1053" s="1"/>
      <c r="KS1053" s="1"/>
      <c r="KT1053" s="1"/>
      <c r="KU1053" s="1"/>
      <c r="KV1053" s="1"/>
      <c r="KW1053" s="1"/>
    </row>
    <row r="1054" spans="1:309" s="8" customFormat="1" x14ac:dyDescent="0.3">
      <c r="A1054" s="75" t="s">
        <v>23</v>
      </c>
      <c r="B1054" s="78" t="s">
        <v>24</v>
      </c>
      <c r="C1054" s="204"/>
      <c r="D1054" s="204"/>
      <c r="E1054" s="204"/>
      <c r="F1054" s="207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  <c r="JY1054" s="1"/>
      <c r="JZ1054" s="1"/>
      <c r="KA1054" s="1"/>
      <c r="KB1054" s="1"/>
      <c r="KC1054" s="1"/>
      <c r="KD1054" s="1"/>
      <c r="KE1054" s="1"/>
      <c r="KF1054" s="1"/>
      <c r="KG1054" s="1"/>
      <c r="KH1054" s="1"/>
      <c r="KI1054" s="1"/>
      <c r="KJ1054" s="1"/>
      <c r="KK1054" s="1"/>
      <c r="KL1054" s="1"/>
      <c r="KM1054" s="1"/>
      <c r="KN1054" s="1"/>
      <c r="KO1054" s="1"/>
      <c r="KP1054" s="1"/>
      <c r="KQ1054" s="1"/>
      <c r="KR1054" s="1"/>
      <c r="KS1054" s="1"/>
      <c r="KT1054" s="1"/>
      <c r="KU1054" s="1"/>
      <c r="KV1054" s="1"/>
      <c r="KW1054" s="1"/>
    </row>
    <row r="1055" spans="1:309" s="8" customFormat="1" ht="51.75" x14ac:dyDescent="0.3">
      <c r="A1055" s="75" t="s">
        <v>34</v>
      </c>
      <c r="B1055" s="78" t="s">
        <v>154</v>
      </c>
      <c r="C1055" s="204"/>
      <c r="D1055" s="204"/>
      <c r="E1055" s="204"/>
      <c r="F1055" s="207"/>
      <c r="G1055" s="36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  <c r="JY1055" s="1"/>
      <c r="JZ1055" s="1"/>
      <c r="KA1055" s="1"/>
      <c r="KB1055" s="1"/>
      <c r="KC1055" s="1"/>
      <c r="KD1055" s="1"/>
      <c r="KE1055" s="1"/>
      <c r="KF1055" s="1"/>
      <c r="KG1055" s="1"/>
      <c r="KH1055" s="1"/>
      <c r="KI1055" s="1"/>
      <c r="KJ1055" s="1"/>
      <c r="KK1055" s="1"/>
      <c r="KL1055" s="1"/>
      <c r="KM1055" s="1"/>
      <c r="KN1055" s="1"/>
      <c r="KO1055" s="1"/>
      <c r="KP1055" s="1"/>
      <c r="KQ1055" s="1"/>
      <c r="KR1055" s="1"/>
      <c r="KS1055" s="1"/>
      <c r="KT1055" s="1"/>
      <c r="KU1055" s="1"/>
      <c r="KV1055" s="1"/>
      <c r="KW1055" s="1"/>
    </row>
    <row r="1056" spans="1:309" s="8" customFormat="1" ht="51.75" x14ac:dyDescent="0.3">
      <c r="A1056" s="75" t="s">
        <v>25</v>
      </c>
      <c r="B1056" s="76" t="s">
        <v>32</v>
      </c>
      <c r="C1056" s="204"/>
      <c r="D1056" s="204"/>
      <c r="E1056" s="204"/>
      <c r="F1056" s="207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  <c r="JY1056" s="1"/>
      <c r="JZ1056" s="1"/>
      <c r="KA1056" s="1"/>
      <c r="KB1056" s="1"/>
      <c r="KC1056" s="1"/>
      <c r="KD1056" s="1"/>
      <c r="KE1056" s="1"/>
      <c r="KF1056" s="1"/>
      <c r="KG1056" s="1"/>
      <c r="KH1056" s="1"/>
      <c r="KI1056" s="1"/>
      <c r="KJ1056" s="1"/>
      <c r="KK1056" s="1"/>
      <c r="KL1056" s="1"/>
      <c r="KM1056" s="1"/>
      <c r="KN1056" s="1"/>
      <c r="KO1056" s="1"/>
      <c r="KP1056" s="1"/>
      <c r="KQ1056" s="1"/>
      <c r="KR1056" s="1"/>
      <c r="KS1056" s="1"/>
      <c r="KT1056" s="1"/>
      <c r="KU1056" s="1"/>
      <c r="KV1056" s="1"/>
      <c r="KW1056" s="1"/>
    </row>
    <row r="1057" spans="1:309" s="8" customFormat="1" x14ac:dyDescent="0.3">
      <c r="A1057" s="72"/>
      <c r="B1057" s="79" t="s">
        <v>26</v>
      </c>
      <c r="C1057" s="205"/>
      <c r="D1057" s="205"/>
      <c r="E1057" s="205"/>
      <c r="F1057" s="208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  <c r="JY1057" s="1"/>
      <c r="JZ1057" s="1"/>
      <c r="KA1057" s="1"/>
      <c r="KB1057" s="1"/>
      <c r="KC1057" s="1"/>
      <c r="KD1057" s="1"/>
      <c r="KE1057" s="1"/>
      <c r="KF1057" s="1"/>
      <c r="KG1057" s="1"/>
      <c r="KH1057" s="1"/>
      <c r="KI1057" s="1"/>
      <c r="KJ1057" s="1"/>
      <c r="KK1057" s="1"/>
      <c r="KL1057" s="1"/>
      <c r="KM1057" s="1"/>
      <c r="KN1057" s="1"/>
      <c r="KO1057" s="1"/>
      <c r="KP1057" s="1"/>
      <c r="KQ1057" s="1"/>
      <c r="KR1057" s="1"/>
      <c r="KS1057" s="1"/>
      <c r="KT1057" s="1"/>
      <c r="KU1057" s="1"/>
      <c r="KV1057" s="1"/>
      <c r="KW1057" s="1"/>
    </row>
    <row r="1058" spans="1:309" s="8" customFormat="1" ht="17.25" customHeight="1" x14ac:dyDescent="0.3">
      <c r="A1058" s="183" t="s">
        <v>33</v>
      </c>
      <c r="B1058" s="184"/>
      <c r="C1058" s="80">
        <v>4814</v>
      </c>
      <c r="D1058" s="80">
        <v>4842</v>
      </c>
      <c r="E1058" s="80">
        <v>4904</v>
      </c>
      <c r="F1058" s="81">
        <v>4904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  <c r="JY1058" s="1"/>
      <c r="JZ1058" s="1"/>
      <c r="KA1058" s="1"/>
      <c r="KB1058" s="1"/>
      <c r="KC1058" s="1"/>
      <c r="KD1058" s="1"/>
      <c r="KE1058" s="1"/>
      <c r="KF1058" s="1"/>
      <c r="KG1058" s="1"/>
      <c r="KH1058" s="1"/>
      <c r="KI1058" s="1"/>
      <c r="KJ1058" s="1"/>
      <c r="KK1058" s="1"/>
      <c r="KL1058" s="1"/>
      <c r="KM1058" s="1"/>
      <c r="KN1058" s="1"/>
      <c r="KO1058" s="1"/>
      <c r="KP1058" s="1"/>
      <c r="KQ1058" s="1"/>
      <c r="KR1058" s="1"/>
      <c r="KS1058" s="1"/>
      <c r="KT1058" s="1"/>
      <c r="KU1058" s="1"/>
      <c r="KV1058" s="1"/>
      <c r="KW1058" s="1"/>
    </row>
    <row r="1059" spans="1:309" s="57" customFormat="1" ht="18" thickBot="1" x14ac:dyDescent="0.35">
      <c r="A1059" s="52" t="s">
        <v>27</v>
      </c>
      <c r="B1059" s="53"/>
      <c r="C1059" s="108">
        <v>53602.991999999998</v>
      </c>
      <c r="D1059" s="108">
        <v>150858.72</v>
      </c>
      <c r="E1059" s="108">
        <v>247151.52</v>
      </c>
      <c r="F1059" s="109">
        <v>320976</v>
      </c>
      <c r="G1059" s="25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  <c r="JY1059" s="1"/>
      <c r="JZ1059" s="1"/>
      <c r="KA1059" s="1"/>
      <c r="KB1059" s="1"/>
      <c r="KC1059" s="1"/>
      <c r="KD1059" s="1"/>
      <c r="KE1059" s="1"/>
      <c r="KF1059" s="1"/>
      <c r="KG1059" s="1"/>
      <c r="KH1059" s="1"/>
      <c r="KI1059" s="1"/>
      <c r="KJ1059" s="1"/>
      <c r="KK1059" s="1"/>
      <c r="KL1059" s="1"/>
      <c r="KM1059" s="1"/>
      <c r="KN1059" s="1"/>
      <c r="KO1059" s="1"/>
      <c r="KP1059" s="1"/>
      <c r="KQ1059" s="1"/>
      <c r="KR1059" s="1"/>
      <c r="KS1059" s="1"/>
      <c r="KT1059" s="1"/>
      <c r="KU1059" s="1"/>
      <c r="KV1059" s="1"/>
      <c r="KW1059" s="1"/>
    </row>
    <row r="1060" spans="1:309" s="8" customFormat="1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  <c r="JY1060" s="1"/>
      <c r="JZ1060" s="1"/>
      <c r="KA1060" s="1"/>
      <c r="KB1060" s="1"/>
      <c r="KC1060" s="1"/>
      <c r="KD1060" s="1"/>
      <c r="KE1060" s="1"/>
      <c r="KF1060" s="1"/>
      <c r="KG1060" s="1"/>
      <c r="KH1060" s="1"/>
      <c r="KI1060" s="1"/>
      <c r="KJ1060" s="1"/>
      <c r="KK1060" s="1"/>
      <c r="KL1060" s="1"/>
      <c r="KM1060" s="1"/>
      <c r="KN1060" s="1"/>
      <c r="KO1060" s="1"/>
      <c r="KP1060" s="1"/>
      <c r="KQ1060" s="1"/>
      <c r="KR1060" s="1"/>
      <c r="KS1060" s="1"/>
      <c r="KT1060" s="1"/>
      <c r="KU1060" s="1"/>
      <c r="KV1060" s="1"/>
      <c r="KW1060" s="1"/>
    </row>
    <row r="1061" spans="1:309" s="8" customFormat="1" ht="17.25" customHeight="1" x14ac:dyDescent="0.3">
      <c r="A1061" s="1"/>
      <c r="B1061" s="1"/>
      <c r="C1061" s="1"/>
      <c r="D1061" s="1"/>
      <c r="E1061" s="129" t="s">
        <v>219</v>
      </c>
      <c r="F1061" s="129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  <c r="JY1061" s="1"/>
      <c r="JZ1061" s="1"/>
      <c r="KA1061" s="1"/>
      <c r="KB1061" s="1"/>
      <c r="KC1061" s="1"/>
      <c r="KD1061" s="1"/>
      <c r="KE1061" s="1"/>
      <c r="KF1061" s="1"/>
      <c r="KG1061" s="1"/>
      <c r="KH1061" s="1"/>
      <c r="KI1061" s="1"/>
      <c r="KJ1061" s="1"/>
      <c r="KK1061" s="1"/>
      <c r="KL1061" s="1"/>
      <c r="KM1061" s="1"/>
      <c r="KN1061" s="1"/>
      <c r="KO1061" s="1"/>
      <c r="KP1061" s="1"/>
      <c r="KQ1061" s="1"/>
      <c r="KR1061" s="1"/>
      <c r="KS1061" s="1"/>
      <c r="KT1061" s="1"/>
      <c r="KU1061" s="1"/>
      <c r="KV1061" s="1"/>
      <c r="KW1061" s="1"/>
    </row>
    <row r="1062" spans="1:309" s="8" customFormat="1" ht="18" thickBot="1" x14ac:dyDescent="0.35">
      <c r="A1062" s="1"/>
      <c r="B1062" s="1"/>
      <c r="C1062" s="1"/>
      <c r="D1062" s="9"/>
      <c r="E1062" s="9"/>
      <c r="F1062" s="2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  <c r="JY1062" s="1"/>
      <c r="JZ1062" s="1"/>
      <c r="KA1062" s="1"/>
      <c r="KB1062" s="1"/>
      <c r="KC1062" s="1"/>
      <c r="KD1062" s="1"/>
      <c r="KE1062" s="1"/>
      <c r="KF1062" s="1"/>
      <c r="KG1062" s="1"/>
      <c r="KH1062" s="1"/>
      <c r="KI1062" s="1"/>
      <c r="KJ1062" s="1"/>
      <c r="KK1062" s="1"/>
      <c r="KL1062" s="1"/>
      <c r="KM1062" s="1"/>
      <c r="KN1062" s="1"/>
      <c r="KO1062" s="1"/>
      <c r="KP1062" s="1"/>
      <c r="KQ1062" s="1"/>
      <c r="KR1062" s="1"/>
      <c r="KS1062" s="1"/>
      <c r="KT1062" s="1"/>
      <c r="KU1062" s="1"/>
      <c r="KV1062" s="1"/>
      <c r="KW1062" s="1"/>
    </row>
    <row r="1063" spans="1:309" s="8" customFormat="1" ht="37.5" customHeight="1" thickBot="1" x14ac:dyDescent="0.35">
      <c r="A1063" s="185" t="s">
        <v>90</v>
      </c>
      <c r="B1063" s="186"/>
      <c r="C1063" s="186"/>
      <c r="D1063" s="186"/>
      <c r="E1063" s="186"/>
      <c r="F1063" s="187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  <c r="JY1063" s="1"/>
      <c r="JZ1063" s="1"/>
      <c r="KA1063" s="1"/>
      <c r="KB1063" s="1"/>
      <c r="KC1063" s="1"/>
      <c r="KD1063" s="1"/>
      <c r="KE1063" s="1"/>
      <c r="KF1063" s="1"/>
      <c r="KG1063" s="1"/>
      <c r="KH1063" s="1"/>
      <c r="KI1063" s="1"/>
      <c r="KJ1063" s="1"/>
      <c r="KK1063" s="1"/>
      <c r="KL1063" s="1"/>
      <c r="KM1063" s="1"/>
      <c r="KN1063" s="1"/>
      <c r="KO1063" s="1"/>
      <c r="KP1063" s="1"/>
      <c r="KQ1063" s="1"/>
      <c r="KR1063" s="1"/>
      <c r="KS1063" s="1"/>
      <c r="KT1063" s="1"/>
      <c r="KU1063" s="1"/>
      <c r="KV1063" s="1"/>
      <c r="KW1063" s="1"/>
    </row>
    <row r="1064" spans="1:309" s="8" customFormat="1" ht="18" thickBot="1" x14ac:dyDescent="0.35">
      <c r="A1064" s="64"/>
      <c r="B1064" s="65"/>
      <c r="C1064" s="65"/>
      <c r="D1064" s="65"/>
      <c r="E1064" s="65"/>
      <c r="F1064" s="66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  <c r="JY1064" s="1"/>
      <c r="JZ1064" s="1"/>
      <c r="KA1064" s="1"/>
      <c r="KB1064" s="1"/>
      <c r="KC1064" s="1"/>
      <c r="KD1064" s="1"/>
      <c r="KE1064" s="1"/>
      <c r="KF1064" s="1"/>
      <c r="KG1064" s="1"/>
      <c r="KH1064" s="1"/>
      <c r="KI1064" s="1"/>
      <c r="KJ1064" s="1"/>
      <c r="KK1064" s="1"/>
      <c r="KL1064" s="1"/>
      <c r="KM1064" s="1"/>
      <c r="KN1064" s="1"/>
      <c r="KO1064" s="1"/>
      <c r="KP1064" s="1"/>
      <c r="KQ1064" s="1"/>
      <c r="KR1064" s="1"/>
      <c r="KS1064" s="1"/>
      <c r="KT1064" s="1"/>
      <c r="KU1064" s="1"/>
      <c r="KV1064" s="1"/>
      <c r="KW1064" s="1"/>
    </row>
    <row r="1065" spans="1:309" s="8" customFormat="1" x14ac:dyDescent="0.3">
      <c r="A1065" s="67" t="s">
        <v>17</v>
      </c>
      <c r="B1065" s="188" t="s">
        <v>29</v>
      </c>
      <c r="C1065" s="189"/>
      <c r="D1065" s="189"/>
      <c r="E1065" s="189"/>
      <c r="F1065" s="190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  <c r="JY1065" s="1"/>
      <c r="JZ1065" s="1"/>
      <c r="KA1065" s="1"/>
      <c r="KB1065" s="1"/>
      <c r="KC1065" s="1"/>
      <c r="KD1065" s="1"/>
      <c r="KE1065" s="1"/>
      <c r="KF1065" s="1"/>
      <c r="KG1065" s="1"/>
      <c r="KH1065" s="1"/>
      <c r="KI1065" s="1"/>
      <c r="KJ1065" s="1"/>
      <c r="KK1065" s="1"/>
      <c r="KL1065" s="1"/>
      <c r="KM1065" s="1"/>
      <c r="KN1065" s="1"/>
      <c r="KO1065" s="1"/>
      <c r="KP1065" s="1"/>
      <c r="KQ1065" s="1"/>
      <c r="KR1065" s="1"/>
      <c r="KS1065" s="1"/>
      <c r="KT1065" s="1"/>
      <c r="KU1065" s="1"/>
      <c r="KV1065" s="1"/>
      <c r="KW1065" s="1"/>
    </row>
    <row r="1066" spans="1:309" s="8" customFormat="1" ht="18" thickBot="1" x14ac:dyDescent="0.35">
      <c r="A1066" s="68">
        <v>1015</v>
      </c>
      <c r="B1066" s="191" t="s">
        <v>231</v>
      </c>
      <c r="C1066" s="192"/>
      <c r="D1066" s="192"/>
      <c r="E1066" s="192"/>
      <c r="F1066" s="19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  <c r="JY1066" s="1"/>
      <c r="JZ1066" s="1"/>
      <c r="KA1066" s="1"/>
      <c r="KB1066" s="1"/>
      <c r="KC1066" s="1"/>
      <c r="KD1066" s="1"/>
      <c r="KE1066" s="1"/>
      <c r="KF1066" s="1"/>
      <c r="KG1066" s="1"/>
      <c r="KH1066" s="1"/>
      <c r="KI1066" s="1"/>
      <c r="KJ1066" s="1"/>
      <c r="KK1066" s="1"/>
      <c r="KL1066" s="1"/>
      <c r="KM1066" s="1"/>
      <c r="KN1066" s="1"/>
      <c r="KO1066" s="1"/>
      <c r="KP1066" s="1"/>
      <c r="KQ1066" s="1"/>
      <c r="KR1066" s="1"/>
      <c r="KS1066" s="1"/>
      <c r="KT1066" s="1"/>
      <c r="KU1066" s="1"/>
      <c r="KV1066" s="1"/>
      <c r="KW1066" s="1"/>
    </row>
    <row r="1067" spans="1:309" s="8" customFormat="1" x14ac:dyDescent="0.3">
      <c r="A1067" s="69"/>
      <c r="B1067" s="194"/>
      <c r="C1067" s="195"/>
      <c r="D1067" s="195"/>
      <c r="E1067" s="195"/>
      <c r="F1067" s="196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  <c r="JY1067" s="1"/>
      <c r="JZ1067" s="1"/>
      <c r="KA1067" s="1"/>
      <c r="KB1067" s="1"/>
      <c r="KC1067" s="1"/>
      <c r="KD1067" s="1"/>
      <c r="KE1067" s="1"/>
      <c r="KF1067" s="1"/>
      <c r="KG1067" s="1"/>
      <c r="KH1067" s="1"/>
      <c r="KI1067" s="1"/>
      <c r="KJ1067" s="1"/>
      <c r="KK1067" s="1"/>
      <c r="KL1067" s="1"/>
      <c r="KM1067" s="1"/>
      <c r="KN1067" s="1"/>
      <c r="KO1067" s="1"/>
      <c r="KP1067" s="1"/>
      <c r="KQ1067" s="1"/>
      <c r="KR1067" s="1"/>
      <c r="KS1067" s="1"/>
      <c r="KT1067" s="1"/>
      <c r="KU1067" s="1"/>
      <c r="KV1067" s="1"/>
      <c r="KW1067" s="1"/>
    </row>
    <row r="1068" spans="1:309" s="8" customFormat="1" ht="18" thickBot="1" x14ac:dyDescent="0.35">
      <c r="A1068" s="70" t="s">
        <v>30</v>
      </c>
      <c r="B1068" s="197"/>
      <c r="C1068" s="198"/>
      <c r="D1068" s="198"/>
      <c r="E1068" s="198"/>
      <c r="F1068" s="199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  <c r="JX1068" s="1"/>
      <c r="JY1068" s="1"/>
      <c r="JZ1068" s="1"/>
      <c r="KA1068" s="1"/>
      <c r="KB1068" s="1"/>
      <c r="KC1068" s="1"/>
      <c r="KD1068" s="1"/>
      <c r="KE1068" s="1"/>
      <c r="KF1068" s="1"/>
      <c r="KG1068" s="1"/>
      <c r="KH1068" s="1"/>
      <c r="KI1068" s="1"/>
      <c r="KJ1068" s="1"/>
      <c r="KK1068" s="1"/>
      <c r="KL1068" s="1"/>
      <c r="KM1068" s="1"/>
      <c r="KN1068" s="1"/>
      <c r="KO1068" s="1"/>
      <c r="KP1068" s="1"/>
      <c r="KQ1068" s="1"/>
      <c r="KR1068" s="1"/>
      <c r="KS1068" s="1"/>
      <c r="KT1068" s="1"/>
      <c r="KU1068" s="1"/>
      <c r="KV1068" s="1"/>
      <c r="KW1068" s="1"/>
    </row>
    <row r="1069" spans="1:309" s="8" customFormat="1" x14ac:dyDescent="0.3">
      <c r="A1069" s="71"/>
      <c r="B1069" s="195"/>
      <c r="C1069" s="195"/>
      <c r="D1069" s="195"/>
      <c r="E1069" s="195"/>
      <c r="F1069" s="196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  <c r="JX1069" s="1"/>
      <c r="JY1069" s="1"/>
      <c r="JZ1069" s="1"/>
      <c r="KA1069" s="1"/>
      <c r="KB1069" s="1"/>
      <c r="KC1069" s="1"/>
      <c r="KD1069" s="1"/>
      <c r="KE1069" s="1"/>
      <c r="KF1069" s="1"/>
      <c r="KG1069" s="1"/>
      <c r="KH1069" s="1"/>
      <c r="KI1069" s="1"/>
      <c r="KJ1069" s="1"/>
      <c r="KK1069" s="1"/>
      <c r="KL1069" s="1"/>
      <c r="KM1069" s="1"/>
      <c r="KN1069" s="1"/>
      <c r="KO1069" s="1"/>
      <c r="KP1069" s="1"/>
      <c r="KQ1069" s="1"/>
      <c r="KR1069" s="1"/>
      <c r="KS1069" s="1"/>
      <c r="KT1069" s="1"/>
      <c r="KU1069" s="1"/>
      <c r="KV1069" s="1"/>
      <c r="KW1069" s="1"/>
    </row>
    <row r="1070" spans="1:309" s="8" customFormat="1" ht="52.5" customHeight="1" x14ac:dyDescent="0.3">
      <c r="A1070" s="72" t="s">
        <v>31</v>
      </c>
      <c r="B1070" s="73">
        <v>1015</v>
      </c>
      <c r="C1070" s="200" t="s">
        <v>171</v>
      </c>
      <c r="D1070" s="201"/>
      <c r="E1070" s="201"/>
      <c r="F1070" s="202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  <c r="JX1070" s="1"/>
      <c r="JY1070" s="1"/>
      <c r="JZ1070" s="1"/>
      <c r="KA1070" s="1"/>
      <c r="KB1070" s="1"/>
      <c r="KC1070" s="1"/>
      <c r="KD1070" s="1"/>
      <c r="KE1070" s="1"/>
      <c r="KF1070" s="1"/>
      <c r="KG1070" s="1"/>
      <c r="KH1070" s="1"/>
      <c r="KI1070" s="1"/>
      <c r="KJ1070" s="1"/>
      <c r="KK1070" s="1"/>
      <c r="KL1070" s="1"/>
      <c r="KM1070" s="1"/>
      <c r="KN1070" s="1"/>
      <c r="KO1070" s="1"/>
      <c r="KP1070" s="1"/>
      <c r="KQ1070" s="1"/>
      <c r="KR1070" s="1"/>
      <c r="KS1070" s="1"/>
      <c r="KT1070" s="1"/>
      <c r="KU1070" s="1"/>
      <c r="KV1070" s="1"/>
      <c r="KW1070" s="1"/>
    </row>
    <row r="1071" spans="1:309" s="8" customFormat="1" ht="17.25" customHeight="1" x14ac:dyDescent="0.3">
      <c r="A1071" s="72" t="s">
        <v>18</v>
      </c>
      <c r="B1071" s="74">
        <v>12001</v>
      </c>
      <c r="C1071" s="203" t="s">
        <v>1</v>
      </c>
      <c r="D1071" s="203" t="s">
        <v>19</v>
      </c>
      <c r="E1071" s="203" t="s">
        <v>3</v>
      </c>
      <c r="F1071" s="206" t="s">
        <v>4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  <c r="JX1071" s="1"/>
      <c r="JY1071" s="1"/>
      <c r="JZ1071" s="1"/>
      <c r="KA1071" s="1"/>
      <c r="KB1071" s="1"/>
      <c r="KC1071" s="1"/>
      <c r="KD1071" s="1"/>
      <c r="KE1071" s="1"/>
      <c r="KF1071" s="1"/>
      <c r="KG1071" s="1"/>
      <c r="KH1071" s="1"/>
      <c r="KI1071" s="1"/>
      <c r="KJ1071" s="1"/>
      <c r="KK1071" s="1"/>
      <c r="KL1071" s="1"/>
      <c r="KM1071" s="1"/>
      <c r="KN1071" s="1"/>
      <c r="KO1071" s="1"/>
      <c r="KP1071" s="1"/>
      <c r="KQ1071" s="1"/>
      <c r="KR1071" s="1"/>
      <c r="KS1071" s="1"/>
      <c r="KT1071" s="1"/>
      <c r="KU1071" s="1"/>
      <c r="KV1071" s="1"/>
      <c r="KW1071" s="1"/>
    </row>
    <row r="1072" spans="1:309" s="8" customFormat="1" ht="51.75" x14ac:dyDescent="0.3">
      <c r="A1072" s="75" t="s">
        <v>20</v>
      </c>
      <c r="B1072" s="76" t="s">
        <v>13</v>
      </c>
      <c r="C1072" s="204"/>
      <c r="D1072" s="204"/>
      <c r="E1072" s="204"/>
      <c r="F1072" s="207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  <c r="JX1072" s="1"/>
      <c r="JY1072" s="1"/>
      <c r="JZ1072" s="1"/>
      <c r="KA1072" s="1"/>
      <c r="KB1072" s="1"/>
      <c r="KC1072" s="1"/>
      <c r="KD1072" s="1"/>
      <c r="KE1072" s="1"/>
      <c r="KF1072" s="1"/>
      <c r="KG1072" s="1"/>
      <c r="KH1072" s="1"/>
      <c r="KI1072" s="1"/>
      <c r="KJ1072" s="1"/>
      <c r="KK1072" s="1"/>
      <c r="KL1072" s="1"/>
      <c r="KM1072" s="1"/>
      <c r="KN1072" s="1"/>
      <c r="KO1072" s="1"/>
      <c r="KP1072" s="1"/>
      <c r="KQ1072" s="1"/>
      <c r="KR1072" s="1"/>
      <c r="KS1072" s="1"/>
      <c r="KT1072" s="1"/>
      <c r="KU1072" s="1"/>
      <c r="KV1072" s="1"/>
      <c r="KW1072" s="1"/>
    </row>
    <row r="1073" spans="1:309" s="8" customFormat="1" ht="86.25" x14ac:dyDescent="0.3">
      <c r="A1073" s="75" t="s">
        <v>21</v>
      </c>
      <c r="B1073" s="77" t="s">
        <v>22</v>
      </c>
      <c r="C1073" s="204"/>
      <c r="D1073" s="204"/>
      <c r="E1073" s="204"/>
      <c r="F1073" s="207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  <c r="JX1073" s="1"/>
      <c r="JY1073" s="1"/>
      <c r="JZ1073" s="1"/>
      <c r="KA1073" s="1"/>
      <c r="KB1073" s="1"/>
      <c r="KC1073" s="1"/>
      <c r="KD1073" s="1"/>
      <c r="KE1073" s="1"/>
      <c r="KF1073" s="1"/>
      <c r="KG1073" s="1"/>
      <c r="KH1073" s="1"/>
      <c r="KI1073" s="1"/>
      <c r="KJ1073" s="1"/>
      <c r="KK1073" s="1"/>
      <c r="KL1073" s="1"/>
      <c r="KM1073" s="1"/>
      <c r="KN1073" s="1"/>
      <c r="KO1073" s="1"/>
      <c r="KP1073" s="1"/>
      <c r="KQ1073" s="1"/>
      <c r="KR1073" s="1"/>
      <c r="KS1073" s="1"/>
      <c r="KT1073" s="1"/>
      <c r="KU1073" s="1"/>
      <c r="KV1073" s="1"/>
      <c r="KW1073" s="1"/>
    </row>
    <row r="1074" spans="1:309" s="8" customFormat="1" x14ac:dyDescent="0.3">
      <c r="A1074" s="75" t="s">
        <v>23</v>
      </c>
      <c r="B1074" s="78" t="s">
        <v>24</v>
      </c>
      <c r="C1074" s="204"/>
      <c r="D1074" s="204"/>
      <c r="E1074" s="204"/>
      <c r="F1074" s="207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  <c r="JX1074" s="1"/>
      <c r="JY1074" s="1"/>
      <c r="JZ1074" s="1"/>
      <c r="KA1074" s="1"/>
      <c r="KB1074" s="1"/>
      <c r="KC1074" s="1"/>
      <c r="KD1074" s="1"/>
      <c r="KE1074" s="1"/>
      <c r="KF1074" s="1"/>
      <c r="KG1074" s="1"/>
      <c r="KH1074" s="1"/>
      <c r="KI1074" s="1"/>
      <c r="KJ1074" s="1"/>
      <c r="KK1074" s="1"/>
      <c r="KL1074" s="1"/>
      <c r="KM1074" s="1"/>
      <c r="KN1074" s="1"/>
      <c r="KO1074" s="1"/>
      <c r="KP1074" s="1"/>
      <c r="KQ1074" s="1"/>
      <c r="KR1074" s="1"/>
      <c r="KS1074" s="1"/>
      <c r="KT1074" s="1"/>
      <c r="KU1074" s="1"/>
      <c r="KV1074" s="1"/>
      <c r="KW1074" s="1"/>
    </row>
    <row r="1075" spans="1:309" s="8" customFormat="1" ht="51.75" x14ac:dyDescent="0.3">
      <c r="A1075" s="75" t="s">
        <v>34</v>
      </c>
      <c r="B1075" s="78" t="s">
        <v>155</v>
      </c>
      <c r="C1075" s="204"/>
      <c r="D1075" s="204"/>
      <c r="E1075" s="204"/>
      <c r="F1075" s="207"/>
      <c r="G1075" s="36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  <c r="JX1075" s="1"/>
      <c r="JY1075" s="1"/>
      <c r="JZ1075" s="1"/>
      <c r="KA1075" s="1"/>
      <c r="KB1075" s="1"/>
      <c r="KC1075" s="1"/>
      <c r="KD1075" s="1"/>
      <c r="KE1075" s="1"/>
      <c r="KF1075" s="1"/>
      <c r="KG1075" s="1"/>
      <c r="KH1075" s="1"/>
      <c r="KI1075" s="1"/>
      <c r="KJ1075" s="1"/>
      <c r="KK1075" s="1"/>
      <c r="KL1075" s="1"/>
      <c r="KM1075" s="1"/>
      <c r="KN1075" s="1"/>
      <c r="KO1075" s="1"/>
      <c r="KP1075" s="1"/>
      <c r="KQ1075" s="1"/>
      <c r="KR1075" s="1"/>
      <c r="KS1075" s="1"/>
      <c r="KT1075" s="1"/>
      <c r="KU1075" s="1"/>
      <c r="KV1075" s="1"/>
      <c r="KW1075" s="1"/>
    </row>
    <row r="1076" spans="1:309" s="8" customFormat="1" ht="51.75" x14ac:dyDescent="0.3">
      <c r="A1076" s="75" t="s">
        <v>25</v>
      </c>
      <c r="B1076" s="76" t="s">
        <v>32</v>
      </c>
      <c r="C1076" s="204"/>
      <c r="D1076" s="204"/>
      <c r="E1076" s="204"/>
      <c r="F1076" s="207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  <c r="JX1076" s="1"/>
      <c r="JY1076" s="1"/>
      <c r="JZ1076" s="1"/>
      <c r="KA1076" s="1"/>
      <c r="KB1076" s="1"/>
      <c r="KC1076" s="1"/>
      <c r="KD1076" s="1"/>
      <c r="KE1076" s="1"/>
      <c r="KF1076" s="1"/>
      <c r="KG1076" s="1"/>
      <c r="KH1076" s="1"/>
      <c r="KI1076" s="1"/>
      <c r="KJ1076" s="1"/>
      <c r="KK1076" s="1"/>
      <c r="KL1076" s="1"/>
      <c r="KM1076" s="1"/>
      <c r="KN1076" s="1"/>
      <c r="KO1076" s="1"/>
      <c r="KP1076" s="1"/>
      <c r="KQ1076" s="1"/>
      <c r="KR1076" s="1"/>
      <c r="KS1076" s="1"/>
      <c r="KT1076" s="1"/>
      <c r="KU1076" s="1"/>
      <c r="KV1076" s="1"/>
      <c r="KW1076" s="1"/>
    </row>
    <row r="1077" spans="1:309" s="8" customFormat="1" x14ac:dyDescent="0.3">
      <c r="A1077" s="72"/>
      <c r="B1077" s="79" t="s">
        <v>26</v>
      </c>
      <c r="C1077" s="205"/>
      <c r="D1077" s="205"/>
      <c r="E1077" s="205"/>
      <c r="F1077" s="208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  <c r="JX1077" s="1"/>
      <c r="JY1077" s="1"/>
      <c r="JZ1077" s="1"/>
      <c r="KA1077" s="1"/>
      <c r="KB1077" s="1"/>
      <c r="KC1077" s="1"/>
      <c r="KD1077" s="1"/>
      <c r="KE1077" s="1"/>
      <c r="KF1077" s="1"/>
      <c r="KG1077" s="1"/>
      <c r="KH1077" s="1"/>
      <c r="KI1077" s="1"/>
      <c r="KJ1077" s="1"/>
      <c r="KK1077" s="1"/>
      <c r="KL1077" s="1"/>
      <c r="KM1077" s="1"/>
      <c r="KN1077" s="1"/>
      <c r="KO1077" s="1"/>
      <c r="KP1077" s="1"/>
      <c r="KQ1077" s="1"/>
      <c r="KR1077" s="1"/>
      <c r="KS1077" s="1"/>
      <c r="KT1077" s="1"/>
      <c r="KU1077" s="1"/>
      <c r="KV1077" s="1"/>
      <c r="KW1077" s="1"/>
    </row>
    <row r="1078" spans="1:309" s="8" customFormat="1" ht="17.25" customHeight="1" x14ac:dyDescent="0.3">
      <c r="A1078" s="183" t="s">
        <v>33</v>
      </c>
      <c r="B1078" s="184"/>
      <c r="C1078" s="80">
        <v>4285</v>
      </c>
      <c r="D1078" s="80">
        <v>4338</v>
      </c>
      <c r="E1078" s="80">
        <v>4340</v>
      </c>
      <c r="F1078" s="81">
        <v>4340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  <c r="JX1078" s="1"/>
      <c r="JY1078" s="1"/>
      <c r="JZ1078" s="1"/>
      <c r="KA1078" s="1"/>
      <c r="KB1078" s="1"/>
      <c r="KC1078" s="1"/>
      <c r="KD1078" s="1"/>
      <c r="KE1078" s="1"/>
      <c r="KF1078" s="1"/>
      <c r="KG1078" s="1"/>
      <c r="KH1078" s="1"/>
      <c r="KI1078" s="1"/>
      <c r="KJ1078" s="1"/>
      <c r="KK1078" s="1"/>
      <c r="KL1078" s="1"/>
      <c r="KM1078" s="1"/>
      <c r="KN1078" s="1"/>
      <c r="KO1078" s="1"/>
      <c r="KP1078" s="1"/>
      <c r="KQ1078" s="1"/>
      <c r="KR1078" s="1"/>
      <c r="KS1078" s="1"/>
      <c r="KT1078" s="1"/>
      <c r="KU1078" s="1"/>
      <c r="KV1078" s="1"/>
      <c r="KW1078" s="1"/>
    </row>
    <row r="1079" spans="1:309" s="57" customFormat="1" ht="18" thickBot="1" x14ac:dyDescent="0.35">
      <c r="A1079" s="52" t="s">
        <v>27</v>
      </c>
      <c r="B1079" s="53"/>
      <c r="C1079" s="108">
        <v>44444.728699999992</v>
      </c>
      <c r="D1079" s="108">
        <v>132934</v>
      </c>
      <c r="E1079" s="108">
        <v>199572</v>
      </c>
      <c r="F1079" s="109">
        <v>266136.09999999998</v>
      </c>
      <c r="G1079" s="25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  <c r="JX1079" s="1"/>
      <c r="JY1079" s="1"/>
      <c r="JZ1079" s="1"/>
      <c r="KA1079" s="1"/>
      <c r="KB1079" s="1"/>
      <c r="KC1079" s="1"/>
      <c r="KD1079" s="1"/>
      <c r="KE1079" s="1"/>
      <c r="KF1079" s="1"/>
      <c r="KG1079" s="1"/>
      <c r="KH1079" s="1"/>
      <c r="KI1079" s="1"/>
      <c r="KJ1079" s="1"/>
      <c r="KK1079" s="1"/>
      <c r="KL1079" s="1"/>
      <c r="KM1079" s="1"/>
      <c r="KN1079" s="1"/>
      <c r="KO1079" s="1"/>
      <c r="KP1079" s="1"/>
      <c r="KQ1079" s="1"/>
      <c r="KR1079" s="1"/>
      <c r="KS1079" s="1"/>
      <c r="KT1079" s="1"/>
      <c r="KU1079" s="1"/>
      <c r="KV1079" s="1"/>
      <c r="KW1079" s="1"/>
    </row>
    <row r="1080" spans="1:309" s="8" customFormat="1" x14ac:dyDescent="0.3">
      <c r="A1080" s="7"/>
      <c r="B1080" s="7"/>
      <c r="C1080" s="7"/>
      <c r="D1080" s="7"/>
      <c r="E1080" s="7"/>
      <c r="F1080" s="7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  <c r="JX1080" s="1"/>
      <c r="JY1080" s="1"/>
      <c r="JZ1080" s="1"/>
      <c r="KA1080" s="1"/>
      <c r="KB1080" s="1"/>
      <c r="KC1080" s="1"/>
      <c r="KD1080" s="1"/>
      <c r="KE1080" s="1"/>
      <c r="KF1080" s="1"/>
      <c r="KG1080" s="1"/>
      <c r="KH1080" s="1"/>
      <c r="KI1080" s="1"/>
      <c r="KJ1080" s="1"/>
      <c r="KK1080" s="1"/>
      <c r="KL1080" s="1"/>
      <c r="KM1080" s="1"/>
      <c r="KN1080" s="1"/>
      <c r="KO1080" s="1"/>
      <c r="KP1080" s="1"/>
      <c r="KQ1080" s="1"/>
      <c r="KR1080" s="1"/>
      <c r="KS1080" s="1"/>
      <c r="KT1080" s="1"/>
      <c r="KU1080" s="1"/>
      <c r="KV1080" s="1"/>
      <c r="KW1080" s="1"/>
    </row>
    <row r="1081" spans="1:309" s="8" customFormat="1" ht="17.25" customHeight="1" x14ac:dyDescent="0.3">
      <c r="A1081" s="7"/>
      <c r="B1081" s="7"/>
      <c r="C1081" s="7"/>
      <c r="D1081" s="7"/>
      <c r="E1081" s="129" t="s">
        <v>220</v>
      </c>
      <c r="F1081" s="129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  <c r="JX1081" s="1"/>
      <c r="JY1081" s="1"/>
      <c r="JZ1081" s="1"/>
      <c r="KA1081" s="1"/>
      <c r="KB1081" s="1"/>
      <c r="KC1081" s="1"/>
      <c r="KD1081" s="1"/>
      <c r="KE1081" s="1"/>
      <c r="KF1081" s="1"/>
      <c r="KG1081" s="1"/>
      <c r="KH1081" s="1"/>
      <c r="KI1081" s="1"/>
      <c r="KJ1081" s="1"/>
      <c r="KK1081" s="1"/>
      <c r="KL1081" s="1"/>
      <c r="KM1081" s="1"/>
      <c r="KN1081" s="1"/>
      <c r="KO1081" s="1"/>
      <c r="KP1081" s="1"/>
      <c r="KQ1081" s="1"/>
      <c r="KR1081" s="1"/>
      <c r="KS1081" s="1"/>
      <c r="KT1081" s="1"/>
      <c r="KU1081" s="1"/>
      <c r="KV1081" s="1"/>
      <c r="KW1081" s="1"/>
    </row>
    <row r="1082" spans="1:309" s="8" customFormat="1" ht="18" thickBot="1" x14ac:dyDescent="0.35">
      <c r="A1082" s="7"/>
      <c r="B1082" s="7"/>
      <c r="C1082" s="7"/>
      <c r="D1082" s="7"/>
      <c r="E1082" s="7"/>
      <c r="F1082" s="7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  <c r="JX1082" s="1"/>
      <c r="JY1082" s="1"/>
      <c r="JZ1082" s="1"/>
      <c r="KA1082" s="1"/>
      <c r="KB1082" s="1"/>
      <c r="KC1082" s="1"/>
      <c r="KD1082" s="1"/>
      <c r="KE1082" s="1"/>
      <c r="KF1082" s="1"/>
      <c r="KG1082" s="1"/>
      <c r="KH1082" s="1"/>
      <c r="KI1082" s="1"/>
      <c r="KJ1082" s="1"/>
      <c r="KK1082" s="1"/>
      <c r="KL1082" s="1"/>
      <c r="KM1082" s="1"/>
      <c r="KN1082" s="1"/>
      <c r="KO1082" s="1"/>
      <c r="KP1082" s="1"/>
      <c r="KQ1082" s="1"/>
      <c r="KR1082" s="1"/>
      <c r="KS1082" s="1"/>
      <c r="KT1082" s="1"/>
      <c r="KU1082" s="1"/>
      <c r="KV1082" s="1"/>
      <c r="KW1082" s="1"/>
    </row>
    <row r="1083" spans="1:309" s="8" customFormat="1" ht="36" customHeight="1" thickBot="1" x14ac:dyDescent="0.35">
      <c r="A1083" s="185" t="s">
        <v>91</v>
      </c>
      <c r="B1083" s="186"/>
      <c r="C1083" s="186"/>
      <c r="D1083" s="186"/>
      <c r="E1083" s="186"/>
      <c r="F1083" s="187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  <c r="JX1083" s="1"/>
      <c r="JY1083" s="1"/>
      <c r="JZ1083" s="1"/>
      <c r="KA1083" s="1"/>
      <c r="KB1083" s="1"/>
      <c r="KC1083" s="1"/>
      <c r="KD1083" s="1"/>
      <c r="KE1083" s="1"/>
      <c r="KF1083" s="1"/>
      <c r="KG1083" s="1"/>
      <c r="KH1083" s="1"/>
      <c r="KI1083" s="1"/>
      <c r="KJ1083" s="1"/>
      <c r="KK1083" s="1"/>
      <c r="KL1083" s="1"/>
      <c r="KM1083" s="1"/>
      <c r="KN1083" s="1"/>
      <c r="KO1083" s="1"/>
      <c r="KP1083" s="1"/>
      <c r="KQ1083" s="1"/>
      <c r="KR1083" s="1"/>
      <c r="KS1083" s="1"/>
      <c r="KT1083" s="1"/>
      <c r="KU1083" s="1"/>
      <c r="KV1083" s="1"/>
      <c r="KW1083" s="1"/>
    </row>
    <row r="1084" spans="1:309" s="8" customFormat="1" ht="18" thickBot="1" x14ac:dyDescent="0.35">
      <c r="A1084" s="64"/>
      <c r="B1084" s="65"/>
      <c r="C1084" s="65"/>
      <c r="D1084" s="65"/>
      <c r="E1084" s="65"/>
      <c r="F1084" s="66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  <c r="JX1084" s="1"/>
      <c r="JY1084" s="1"/>
      <c r="JZ1084" s="1"/>
      <c r="KA1084" s="1"/>
      <c r="KB1084" s="1"/>
      <c r="KC1084" s="1"/>
      <c r="KD1084" s="1"/>
      <c r="KE1084" s="1"/>
      <c r="KF1084" s="1"/>
      <c r="KG1084" s="1"/>
      <c r="KH1084" s="1"/>
      <c r="KI1084" s="1"/>
      <c r="KJ1084" s="1"/>
      <c r="KK1084" s="1"/>
      <c r="KL1084" s="1"/>
      <c r="KM1084" s="1"/>
      <c r="KN1084" s="1"/>
      <c r="KO1084" s="1"/>
      <c r="KP1084" s="1"/>
      <c r="KQ1084" s="1"/>
      <c r="KR1084" s="1"/>
      <c r="KS1084" s="1"/>
      <c r="KT1084" s="1"/>
      <c r="KU1084" s="1"/>
      <c r="KV1084" s="1"/>
      <c r="KW1084" s="1"/>
    </row>
    <row r="1085" spans="1:309" s="8" customFormat="1" x14ac:dyDescent="0.3">
      <c r="A1085" s="67" t="s">
        <v>17</v>
      </c>
      <c r="B1085" s="188" t="s">
        <v>29</v>
      </c>
      <c r="C1085" s="189"/>
      <c r="D1085" s="189"/>
      <c r="E1085" s="189"/>
      <c r="F1085" s="190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  <c r="JX1085" s="1"/>
      <c r="JY1085" s="1"/>
      <c r="JZ1085" s="1"/>
      <c r="KA1085" s="1"/>
      <c r="KB1085" s="1"/>
      <c r="KC1085" s="1"/>
      <c r="KD1085" s="1"/>
      <c r="KE1085" s="1"/>
      <c r="KF1085" s="1"/>
      <c r="KG1085" s="1"/>
      <c r="KH1085" s="1"/>
      <c r="KI1085" s="1"/>
      <c r="KJ1085" s="1"/>
      <c r="KK1085" s="1"/>
      <c r="KL1085" s="1"/>
      <c r="KM1085" s="1"/>
      <c r="KN1085" s="1"/>
      <c r="KO1085" s="1"/>
      <c r="KP1085" s="1"/>
      <c r="KQ1085" s="1"/>
      <c r="KR1085" s="1"/>
      <c r="KS1085" s="1"/>
      <c r="KT1085" s="1"/>
      <c r="KU1085" s="1"/>
      <c r="KV1085" s="1"/>
      <c r="KW1085" s="1"/>
    </row>
    <row r="1086" spans="1:309" s="8" customFormat="1" ht="18" thickBot="1" x14ac:dyDescent="0.35">
      <c r="A1086" s="68">
        <v>1015</v>
      </c>
      <c r="B1086" s="191" t="s">
        <v>231</v>
      </c>
      <c r="C1086" s="192"/>
      <c r="D1086" s="192"/>
      <c r="E1086" s="192"/>
      <c r="F1086" s="19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  <c r="JX1086" s="1"/>
      <c r="JY1086" s="1"/>
      <c r="JZ1086" s="1"/>
      <c r="KA1086" s="1"/>
      <c r="KB1086" s="1"/>
      <c r="KC1086" s="1"/>
      <c r="KD1086" s="1"/>
      <c r="KE1086" s="1"/>
      <c r="KF1086" s="1"/>
      <c r="KG1086" s="1"/>
      <c r="KH1086" s="1"/>
      <c r="KI1086" s="1"/>
      <c r="KJ1086" s="1"/>
      <c r="KK1086" s="1"/>
      <c r="KL1086" s="1"/>
      <c r="KM1086" s="1"/>
      <c r="KN1086" s="1"/>
      <c r="KO1086" s="1"/>
      <c r="KP1086" s="1"/>
      <c r="KQ1086" s="1"/>
      <c r="KR1086" s="1"/>
      <c r="KS1086" s="1"/>
      <c r="KT1086" s="1"/>
      <c r="KU1086" s="1"/>
      <c r="KV1086" s="1"/>
      <c r="KW1086" s="1"/>
    </row>
    <row r="1087" spans="1:309" s="8" customFormat="1" x14ac:dyDescent="0.3">
      <c r="A1087" s="69"/>
      <c r="B1087" s="194"/>
      <c r="C1087" s="195"/>
      <c r="D1087" s="195"/>
      <c r="E1087" s="195"/>
      <c r="F1087" s="196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  <c r="JX1087" s="1"/>
      <c r="JY1087" s="1"/>
      <c r="JZ1087" s="1"/>
      <c r="KA1087" s="1"/>
      <c r="KB1087" s="1"/>
      <c r="KC1087" s="1"/>
      <c r="KD1087" s="1"/>
      <c r="KE1087" s="1"/>
      <c r="KF1087" s="1"/>
      <c r="KG1087" s="1"/>
      <c r="KH1087" s="1"/>
      <c r="KI1087" s="1"/>
      <c r="KJ1087" s="1"/>
      <c r="KK1087" s="1"/>
      <c r="KL1087" s="1"/>
      <c r="KM1087" s="1"/>
      <c r="KN1087" s="1"/>
      <c r="KO1087" s="1"/>
      <c r="KP1087" s="1"/>
      <c r="KQ1087" s="1"/>
      <c r="KR1087" s="1"/>
      <c r="KS1087" s="1"/>
      <c r="KT1087" s="1"/>
      <c r="KU1087" s="1"/>
      <c r="KV1087" s="1"/>
      <c r="KW1087" s="1"/>
    </row>
    <row r="1088" spans="1:309" s="8" customFormat="1" ht="18" thickBot="1" x14ac:dyDescent="0.35">
      <c r="A1088" s="70" t="s">
        <v>30</v>
      </c>
      <c r="B1088" s="197"/>
      <c r="C1088" s="198"/>
      <c r="D1088" s="198"/>
      <c r="E1088" s="198"/>
      <c r="F1088" s="199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  <c r="JX1088" s="1"/>
      <c r="JY1088" s="1"/>
      <c r="JZ1088" s="1"/>
      <c r="KA1088" s="1"/>
      <c r="KB1088" s="1"/>
      <c r="KC1088" s="1"/>
      <c r="KD1088" s="1"/>
      <c r="KE1088" s="1"/>
      <c r="KF1088" s="1"/>
      <c r="KG1088" s="1"/>
      <c r="KH1088" s="1"/>
      <c r="KI1088" s="1"/>
      <c r="KJ1088" s="1"/>
      <c r="KK1088" s="1"/>
      <c r="KL1088" s="1"/>
      <c r="KM1088" s="1"/>
      <c r="KN1088" s="1"/>
      <c r="KO1088" s="1"/>
      <c r="KP1088" s="1"/>
      <c r="KQ1088" s="1"/>
      <c r="KR1088" s="1"/>
      <c r="KS1088" s="1"/>
      <c r="KT1088" s="1"/>
      <c r="KU1088" s="1"/>
      <c r="KV1088" s="1"/>
      <c r="KW1088" s="1"/>
    </row>
    <row r="1089" spans="1:309" s="8" customFormat="1" x14ac:dyDescent="0.3">
      <c r="A1089" s="71"/>
      <c r="B1089" s="195"/>
      <c r="C1089" s="195"/>
      <c r="D1089" s="195"/>
      <c r="E1089" s="195"/>
      <c r="F1089" s="196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  <c r="JX1089" s="1"/>
      <c r="JY1089" s="1"/>
      <c r="JZ1089" s="1"/>
      <c r="KA1089" s="1"/>
      <c r="KB1089" s="1"/>
      <c r="KC1089" s="1"/>
      <c r="KD1089" s="1"/>
      <c r="KE1089" s="1"/>
      <c r="KF1089" s="1"/>
      <c r="KG1089" s="1"/>
      <c r="KH1089" s="1"/>
      <c r="KI1089" s="1"/>
      <c r="KJ1089" s="1"/>
      <c r="KK1089" s="1"/>
      <c r="KL1089" s="1"/>
      <c r="KM1089" s="1"/>
      <c r="KN1089" s="1"/>
      <c r="KO1089" s="1"/>
      <c r="KP1089" s="1"/>
      <c r="KQ1089" s="1"/>
      <c r="KR1089" s="1"/>
      <c r="KS1089" s="1"/>
      <c r="KT1089" s="1"/>
      <c r="KU1089" s="1"/>
      <c r="KV1089" s="1"/>
      <c r="KW1089" s="1"/>
    </row>
    <row r="1090" spans="1:309" s="8" customFormat="1" ht="54" customHeight="1" x14ac:dyDescent="0.3">
      <c r="A1090" s="72" t="s">
        <v>31</v>
      </c>
      <c r="B1090" s="73">
        <v>1015</v>
      </c>
      <c r="C1090" s="200" t="s">
        <v>171</v>
      </c>
      <c r="D1090" s="201"/>
      <c r="E1090" s="201"/>
      <c r="F1090" s="202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  <c r="JX1090" s="1"/>
      <c r="JY1090" s="1"/>
      <c r="JZ1090" s="1"/>
      <c r="KA1090" s="1"/>
      <c r="KB1090" s="1"/>
      <c r="KC1090" s="1"/>
      <c r="KD1090" s="1"/>
      <c r="KE1090" s="1"/>
      <c r="KF1090" s="1"/>
      <c r="KG1090" s="1"/>
      <c r="KH1090" s="1"/>
      <c r="KI1090" s="1"/>
      <c r="KJ1090" s="1"/>
      <c r="KK1090" s="1"/>
      <c r="KL1090" s="1"/>
      <c r="KM1090" s="1"/>
      <c r="KN1090" s="1"/>
      <c r="KO1090" s="1"/>
      <c r="KP1090" s="1"/>
      <c r="KQ1090" s="1"/>
      <c r="KR1090" s="1"/>
      <c r="KS1090" s="1"/>
      <c r="KT1090" s="1"/>
      <c r="KU1090" s="1"/>
      <c r="KV1090" s="1"/>
      <c r="KW1090" s="1"/>
    </row>
    <row r="1091" spans="1:309" s="8" customFormat="1" ht="17.25" customHeight="1" x14ac:dyDescent="0.3">
      <c r="A1091" s="72" t="s">
        <v>18</v>
      </c>
      <c r="B1091" s="74">
        <v>12001</v>
      </c>
      <c r="C1091" s="203" t="s">
        <v>1</v>
      </c>
      <c r="D1091" s="203" t="s">
        <v>19</v>
      </c>
      <c r="E1091" s="203" t="s">
        <v>3</v>
      </c>
      <c r="F1091" s="206" t="s">
        <v>4</v>
      </c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  <c r="JX1091" s="1"/>
      <c r="JY1091" s="1"/>
      <c r="JZ1091" s="1"/>
      <c r="KA1091" s="1"/>
      <c r="KB1091" s="1"/>
      <c r="KC1091" s="1"/>
      <c r="KD1091" s="1"/>
      <c r="KE1091" s="1"/>
      <c r="KF1091" s="1"/>
      <c r="KG1091" s="1"/>
      <c r="KH1091" s="1"/>
      <c r="KI1091" s="1"/>
      <c r="KJ1091" s="1"/>
      <c r="KK1091" s="1"/>
      <c r="KL1091" s="1"/>
      <c r="KM1091" s="1"/>
      <c r="KN1091" s="1"/>
      <c r="KO1091" s="1"/>
      <c r="KP1091" s="1"/>
      <c r="KQ1091" s="1"/>
      <c r="KR1091" s="1"/>
      <c r="KS1091" s="1"/>
      <c r="KT1091" s="1"/>
      <c r="KU1091" s="1"/>
      <c r="KV1091" s="1"/>
      <c r="KW1091" s="1"/>
    </row>
    <row r="1092" spans="1:309" s="8" customFormat="1" ht="51.75" x14ac:dyDescent="0.3">
      <c r="A1092" s="75" t="s">
        <v>20</v>
      </c>
      <c r="B1092" s="76" t="s">
        <v>13</v>
      </c>
      <c r="C1092" s="204"/>
      <c r="D1092" s="204"/>
      <c r="E1092" s="204"/>
      <c r="F1092" s="207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  <c r="JX1092" s="1"/>
      <c r="JY1092" s="1"/>
      <c r="JZ1092" s="1"/>
      <c r="KA1092" s="1"/>
      <c r="KB1092" s="1"/>
      <c r="KC1092" s="1"/>
      <c r="KD1092" s="1"/>
      <c r="KE1092" s="1"/>
      <c r="KF1092" s="1"/>
      <c r="KG1092" s="1"/>
      <c r="KH1092" s="1"/>
      <c r="KI1092" s="1"/>
      <c r="KJ1092" s="1"/>
      <c r="KK1092" s="1"/>
      <c r="KL1092" s="1"/>
      <c r="KM1092" s="1"/>
      <c r="KN1092" s="1"/>
      <c r="KO1092" s="1"/>
      <c r="KP1092" s="1"/>
      <c r="KQ1092" s="1"/>
      <c r="KR1092" s="1"/>
      <c r="KS1092" s="1"/>
      <c r="KT1092" s="1"/>
      <c r="KU1092" s="1"/>
      <c r="KV1092" s="1"/>
      <c r="KW1092" s="1"/>
    </row>
    <row r="1093" spans="1:309" s="8" customFormat="1" ht="86.25" x14ac:dyDescent="0.3">
      <c r="A1093" s="75" t="s">
        <v>21</v>
      </c>
      <c r="B1093" s="77" t="s">
        <v>22</v>
      </c>
      <c r="C1093" s="204"/>
      <c r="D1093" s="204"/>
      <c r="E1093" s="204"/>
      <c r="F1093" s="207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  <c r="JX1093" s="1"/>
      <c r="JY1093" s="1"/>
      <c r="JZ1093" s="1"/>
      <c r="KA1093" s="1"/>
      <c r="KB1093" s="1"/>
      <c r="KC1093" s="1"/>
      <c r="KD1093" s="1"/>
      <c r="KE1093" s="1"/>
      <c r="KF1093" s="1"/>
      <c r="KG1093" s="1"/>
      <c r="KH1093" s="1"/>
      <c r="KI1093" s="1"/>
      <c r="KJ1093" s="1"/>
      <c r="KK1093" s="1"/>
      <c r="KL1093" s="1"/>
      <c r="KM1093" s="1"/>
      <c r="KN1093" s="1"/>
      <c r="KO1093" s="1"/>
      <c r="KP1093" s="1"/>
      <c r="KQ1093" s="1"/>
      <c r="KR1093" s="1"/>
      <c r="KS1093" s="1"/>
      <c r="KT1093" s="1"/>
      <c r="KU1093" s="1"/>
      <c r="KV1093" s="1"/>
      <c r="KW1093" s="1"/>
    </row>
    <row r="1094" spans="1:309" s="8" customFormat="1" x14ac:dyDescent="0.3">
      <c r="A1094" s="75" t="s">
        <v>23</v>
      </c>
      <c r="B1094" s="78" t="s">
        <v>24</v>
      </c>
      <c r="C1094" s="204"/>
      <c r="D1094" s="204"/>
      <c r="E1094" s="204"/>
      <c r="F1094" s="207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  <c r="JX1094" s="1"/>
      <c r="JY1094" s="1"/>
      <c r="JZ1094" s="1"/>
      <c r="KA1094" s="1"/>
      <c r="KB1094" s="1"/>
      <c r="KC1094" s="1"/>
      <c r="KD1094" s="1"/>
      <c r="KE1094" s="1"/>
      <c r="KF1094" s="1"/>
      <c r="KG1094" s="1"/>
      <c r="KH1094" s="1"/>
      <c r="KI1094" s="1"/>
      <c r="KJ1094" s="1"/>
      <c r="KK1094" s="1"/>
      <c r="KL1094" s="1"/>
      <c r="KM1094" s="1"/>
      <c r="KN1094" s="1"/>
      <c r="KO1094" s="1"/>
      <c r="KP1094" s="1"/>
      <c r="KQ1094" s="1"/>
      <c r="KR1094" s="1"/>
      <c r="KS1094" s="1"/>
      <c r="KT1094" s="1"/>
      <c r="KU1094" s="1"/>
      <c r="KV1094" s="1"/>
      <c r="KW1094" s="1"/>
    </row>
    <row r="1095" spans="1:309" s="8" customFormat="1" ht="51.75" x14ac:dyDescent="0.3">
      <c r="A1095" s="75" t="s">
        <v>34</v>
      </c>
      <c r="B1095" s="78" t="s">
        <v>156</v>
      </c>
      <c r="C1095" s="204"/>
      <c r="D1095" s="204"/>
      <c r="E1095" s="204"/>
      <c r="F1095" s="207"/>
      <c r="G1095" s="36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  <c r="JX1095" s="1"/>
      <c r="JY1095" s="1"/>
      <c r="JZ1095" s="1"/>
      <c r="KA1095" s="1"/>
      <c r="KB1095" s="1"/>
      <c r="KC1095" s="1"/>
      <c r="KD1095" s="1"/>
      <c r="KE1095" s="1"/>
      <c r="KF1095" s="1"/>
      <c r="KG1095" s="1"/>
      <c r="KH1095" s="1"/>
      <c r="KI1095" s="1"/>
      <c r="KJ1095" s="1"/>
      <c r="KK1095" s="1"/>
      <c r="KL1095" s="1"/>
      <c r="KM1095" s="1"/>
      <c r="KN1095" s="1"/>
      <c r="KO1095" s="1"/>
      <c r="KP1095" s="1"/>
      <c r="KQ1095" s="1"/>
      <c r="KR1095" s="1"/>
      <c r="KS1095" s="1"/>
      <c r="KT1095" s="1"/>
      <c r="KU1095" s="1"/>
      <c r="KV1095" s="1"/>
      <c r="KW1095" s="1"/>
    </row>
    <row r="1096" spans="1:309" s="8" customFormat="1" ht="51.75" x14ac:dyDescent="0.3">
      <c r="A1096" s="75" t="s">
        <v>25</v>
      </c>
      <c r="B1096" s="76" t="s">
        <v>32</v>
      </c>
      <c r="C1096" s="204"/>
      <c r="D1096" s="204"/>
      <c r="E1096" s="204"/>
      <c r="F1096" s="207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  <c r="JX1096" s="1"/>
      <c r="JY1096" s="1"/>
      <c r="JZ1096" s="1"/>
      <c r="KA1096" s="1"/>
      <c r="KB1096" s="1"/>
      <c r="KC1096" s="1"/>
      <c r="KD1096" s="1"/>
      <c r="KE1096" s="1"/>
      <c r="KF1096" s="1"/>
      <c r="KG1096" s="1"/>
      <c r="KH1096" s="1"/>
      <c r="KI1096" s="1"/>
      <c r="KJ1096" s="1"/>
      <c r="KK1096" s="1"/>
      <c r="KL1096" s="1"/>
      <c r="KM1096" s="1"/>
      <c r="KN1096" s="1"/>
      <c r="KO1096" s="1"/>
      <c r="KP1096" s="1"/>
      <c r="KQ1096" s="1"/>
      <c r="KR1096" s="1"/>
      <c r="KS1096" s="1"/>
      <c r="KT1096" s="1"/>
      <c r="KU1096" s="1"/>
      <c r="KV1096" s="1"/>
      <c r="KW1096" s="1"/>
    </row>
    <row r="1097" spans="1:309" s="8" customFormat="1" x14ac:dyDescent="0.3">
      <c r="A1097" s="72"/>
      <c r="B1097" s="79" t="s">
        <v>26</v>
      </c>
      <c r="C1097" s="205"/>
      <c r="D1097" s="205"/>
      <c r="E1097" s="205"/>
      <c r="F1097" s="208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  <c r="JX1097" s="1"/>
      <c r="JY1097" s="1"/>
      <c r="JZ1097" s="1"/>
      <c r="KA1097" s="1"/>
      <c r="KB1097" s="1"/>
      <c r="KC1097" s="1"/>
      <c r="KD1097" s="1"/>
      <c r="KE1097" s="1"/>
      <c r="KF1097" s="1"/>
      <c r="KG1097" s="1"/>
      <c r="KH1097" s="1"/>
      <c r="KI1097" s="1"/>
      <c r="KJ1097" s="1"/>
      <c r="KK1097" s="1"/>
      <c r="KL1097" s="1"/>
      <c r="KM1097" s="1"/>
      <c r="KN1097" s="1"/>
      <c r="KO1097" s="1"/>
      <c r="KP1097" s="1"/>
      <c r="KQ1097" s="1"/>
      <c r="KR1097" s="1"/>
      <c r="KS1097" s="1"/>
      <c r="KT1097" s="1"/>
      <c r="KU1097" s="1"/>
      <c r="KV1097" s="1"/>
      <c r="KW1097" s="1"/>
    </row>
    <row r="1098" spans="1:309" s="8" customFormat="1" ht="17.25" customHeight="1" x14ac:dyDescent="0.3">
      <c r="A1098" s="183" t="s">
        <v>33</v>
      </c>
      <c r="B1098" s="184"/>
      <c r="C1098" s="80">
        <v>4651</v>
      </c>
      <c r="D1098" s="80">
        <v>4748</v>
      </c>
      <c r="E1098" s="80">
        <v>4770</v>
      </c>
      <c r="F1098" s="81">
        <v>4770</v>
      </c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  <c r="JX1098" s="1"/>
      <c r="JY1098" s="1"/>
      <c r="JZ1098" s="1"/>
      <c r="KA1098" s="1"/>
      <c r="KB1098" s="1"/>
      <c r="KC1098" s="1"/>
      <c r="KD1098" s="1"/>
      <c r="KE1098" s="1"/>
      <c r="KF1098" s="1"/>
      <c r="KG1098" s="1"/>
      <c r="KH1098" s="1"/>
      <c r="KI1098" s="1"/>
      <c r="KJ1098" s="1"/>
      <c r="KK1098" s="1"/>
      <c r="KL1098" s="1"/>
      <c r="KM1098" s="1"/>
      <c r="KN1098" s="1"/>
      <c r="KO1098" s="1"/>
      <c r="KP1098" s="1"/>
      <c r="KQ1098" s="1"/>
      <c r="KR1098" s="1"/>
      <c r="KS1098" s="1"/>
      <c r="KT1098" s="1"/>
      <c r="KU1098" s="1"/>
      <c r="KV1098" s="1"/>
      <c r="KW1098" s="1"/>
    </row>
    <row r="1099" spans="1:309" s="57" customFormat="1" ht="18" thickBot="1" x14ac:dyDescent="0.35">
      <c r="A1099" s="52" t="s">
        <v>27</v>
      </c>
      <c r="B1099" s="53"/>
      <c r="C1099" s="108">
        <v>51603</v>
      </c>
      <c r="D1099" s="108">
        <v>152263.20000000001</v>
      </c>
      <c r="E1099" s="108">
        <v>229537.2</v>
      </c>
      <c r="F1099" s="109">
        <v>309000</v>
      </c>
      <c r="G1099" s="25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  <c r="JX1099" s="1"/>
      <c r="JY1099" s="1"/>
      <c r="JZ1099" s="1"/>
      <c r="KA1099" s="1"/>
      <c r="KB1099" s="1"/>
      <c r="KC1099" s="1"/>
      <c r="KD1099" s="1"/>
      <c r="KE1099" s="1"/>
      <c r="KF1099" s="1"/>
      <c r="KG1099" s="1"/>
      <c r="KH1099" s="1"/>
      <c r="KI1099" s="1"/>
      <c r="KJ1099" s="1"/>
      <c r="KK1099" s="1"/>
      <c r="KL1099" s="1"/>
      <c r="KM1099" s="1"/>
      <c r="KN1099" s="1"/>
      <c r="KO1099" s="1"/>
      <c r="KP1099" s="1"/>
      <c r="KQ1099" s="1"/>
      <c r="KR1099" s="1"/>
      <c r="KS1099" s="1"/>
      <c r="KT1099" s="1"/>
      <c r="KU1099" s="1"/>
      <c r="KV1099" s="1"/>
      <c r="KW1099" s="1"/>
    </row>
    <row r="1100" spans="1:309" s="8" customFormat="1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  <c r="JX1100" s="1"/>
      <c r="JY1100" s="1"/>
      <c r="JZ1100" s="1"/>
      <c r="KA1100" s="1"/>
      <c r="KB1100" s="1"/>
      <c r="KC1100" s="1"/>
      <c r="KD1100" s="1"/>
      <c r="KE1100" s="1"/>
      <c r="KF1100" s="1"/>
      <c r="KG1100" s="1"/>
      <c r="KH1100" s="1"/>
      <c r="KI1100" s="1"/>
      <c r="KJ1100" s="1"/>
      <c r="KK1100" s="1"/>
      <c r="KL1100" s="1"/>
      <c r="KM1100" s="1"/>
      <c r="KN1100" s="1"/>
      <c r="KO1100" s="1"/>
      <c r="KP1100" s="1"/>
      <c r="KQ1100" s="1"/>
      <c r="KR1100" s="1"/>
      <c r="KS1100" s="1"/>
      <c r="KT1100" s="1"/>
      <c r="KU1100" s="1"/>
      <c r="KV1100" s="1"/>
      <c r="KW1100" s="1"/>
    </row>
    <row r="1101" spans="1:309" s="8" customFormat="1" ht="17.25" customHeight="1" x14ac:dyDescent="0.3">
      <c r="A1101" s="1"/>
      <c r="B1101" s="1"/>
      <c r="C1101" s="1"/>
      <c r="D1101" s="1"/>
      <c r="E1101" s="129" t="s">
        <v>221</v>
      </c>
      <c r="F1101" s="129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  <c r="JX1101" s="1"/>
      <c r="JY1101" s="1"/>
      <c r="JZ1101" s="1"/>
      <c r="KA1101" s="1"/>
      <c r="KB1101" s="1"/>
      <c r="KC1101" s="1"/>
      <c r="KD1101" s="1"/>
      <c r="KE1101" s="1"/>
      <c r="KF1101" s="1"/>
      <c r="KG1101" s="1"/>
      <c r="KH1101" s="1"/>
      <c r="KI1101" s="1"/>
      <c r="KJ1101" s="1"/>
      <c r="KK1101" s="1"/>
      <c r="KL1101" s="1"/>
      <c r="KM1101" s="1"/>
      <c r="KN1101" s="1"/>
      <c r="KO1101" s="1"/>
      <c r="KP1101" s="1"/>
      <c r="KQ1101" s="1"/>
      <c r="KR1101" s="1"/>
      <c r="KS1101" s="1"/>
      <c r="KT1101" s="1"/>
      <c r="KU1101" s="1"/>
      <c r="KV1101" s="1"/>
      <c r="KW1101" s="1"/>
    </row>
    <row r="1102" spans="1:309" s="8" customFormat="1" ht="18" thickBot="1" x14ac:dyDescent="0.3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  <c r="JX1102" s="1"/>
      <c r="JY1102" s="1"/>
      <c r="JZ1102" s="1"/>
      <c r="KA1102" s="1"/>
      <c r="KB1102" s="1"/>
      <c r="KC1102" s="1"/>
      <c r="KD1102" s="1"/>
      <c r="KE1102" s="1"/>
      <c r="KF1102" s="1"/>
      <c r="KG1102" s="1"/>
      <c r="KH1102" s="1"/>
      <c r="KI1102" s="1"/>
      <c r="KJ1102" s="1"/>
      <c r="KK1102" s="1"/>
      <c r="KL1102" s="1"/>
      <c r="KM1102" s="1"/>
      <c r="KN1102" s="1"/>
      <c r="KO1102" s="1"/>
      <c r="KP1102" s="1"/>
      <c r="KQ1102" s="1"/>
      <c r="KR1102" s="1"/>
      <c r="KS1102" s="1"/>
      <c r="KT1102" s="1"/>
      <c r="KU1102" s="1"/>
      <c r="KV1102" s="1"/>
      <c r="KW1102" s="1"/>
    </row>
    <row r="1103" spans="1:309" s="8" customFormat="1" ht="36.75" customHeight="1" thickBot="1" x14ac:dyDescent="0.35">
      <c r="A1103" s="185" t="s">
        <v>92</v>
      </c>
      <c r="B1103" s="186"/>
      <c r="C1103" s="186"/>
      <c r="D1103" s="186"/>
      <c r="E1103" s="186"/>
      <c r="F1103" s="187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  <c r="JX1103" s="1"/>
      <c r="JY1103" s="1"/>
      <c r="JZ1103" s="1"/>
      <c r="KA1103" s="1"/>
      <c r="KB1103" s="1"/>
      <c r="KC1103" s="1"/>
      <c r="KD1103" s="1"/>
      <c r="KE1103" s="1"/>
      <c r="KF1103" s="1"/>
      <c r="KG1103" s="1"/>
      <c r="KH1103" s="1"/>
      <c r="KI1103" s="1"/>
      <c r="KJ1103" s="1"/>
      <c r="KK1103" s="1"/>
      <c r="KL1103" s="1"/>
      <c r="KM1103" s="1"/>
      <c r="KN1103" s="1"/>
      <c r="KO1103" s="1"/>
      <c r="KP1103" s="1"/>
      <c r="KQ1103" s="1"/>
      <c r="KR1103" s="1"/>
      <c r="KS1103" s="1"/>
      <c r="KT1103" s="1"/>
      <c r="KU1103" s="1"/>
      <c r="KV1103" s="1"/>
      <c r="KW1103" s="1"/>
    </row>
    <row r="1104" spans="1:309" s="8" customFormat="1" ht="18" thickBot="1" x14ac:dyDescent="0.35">
      <c r="A1104" s="64"/>
      <c r="B1104" s="65"/>
      <c r="C1104" s="65"/>
      <c r="D1104" s="65"/>
      <c r="E1104" s="65"/>
      <c r="F1104" s="66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  <c r="JW1104" s="1"/>
      <c r="JX1104" s="1"/>
      <c r="JY1104" s="1"/>
      <c r="JZ1104" s="1"/>
      <c r="KA1104" s="1"/>
      <c r="KB1104" s="1"/>
      <c r="KC1104" s="1"/>
      <c r="KD1104" s="1"/>
      <c r="KE1104" s="1"/>
      <c r="KF1104" s="1"/>
      <c r="KG1104" s="1"/>
      <c r="KH1104" s="1"/>
      <c r="KI1104" s="1"/>
      <c r="KJ1104" s="1"/>
      <c r="KK1104" s="1"/>
      <c r="KL1104" s="1"/>
      <c r="KM1104" s="1"/>
      <c r="KN1104" s="1"/>
      <c r="KO1104" s="1"/>
      <c r="KP1104" s="1"/>
      <c r="KQ1104" s="1"/>
      <c r="KR1104" s="1"/>
      <c r="KS1104" s="1"/>
      <c r="KT1104" s="1"/>
      <c r="KU1104" s="1"/>
      <c r="KV1104" s="1"/>
      <c r="KW1104" s="1"/>
    </row>
    <row r="1105" spans="1:309" s="8" customFormat="1" x14ac:dyDescent="0.3">
      <c r="A1105" s="67" t="s">
        <v>17</v>
      </c>
      <c r="B1105" s="188" t="s">
        <v>29</v>
      </c>
      <c r="C1105" s="189"/>
      <c r="D1105" s="189"/>
      <c r="E1105" s="189"/>
      <c r="F1105" s="190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  <c r="JW1105" s="1"/>
      <c r="JX1105" s="1"/>
      <c r="JY1105" s="1"/>
      <c r="JZ1105" s="1"/>
      <c r="KA1105" s="1"/>
      <c r="KB1105" s="1"/>
      <c r="KC1105" s="1"/>
      <c r="KD1105" s="1"/>
      <c r="KE1105" s="1"/>
      <c r="KF1105" s="1"/>
      <c r="KG1105" s="1"/>
      <c r="KH1105" s="1"/>
      <c r="KI1105" s="1"/>
      <c r="KJ1105" s="1"/>
      <c r="KK1105" s="1"/>
      <c r="KL1105" s="1"/>
      <c r="KM1105" s="1"/>
      <c r="KN1105" s="1"/>
      <c r="KO1105" s="1"/>
      <c r="KP1105" s="1"/>
      <c r="KQ1105" s="1"/>
      <c r="KR1105" s="1"/>
      <c r="KS1105" s="1"/>
      <c r="KT1105" s="1"/>
      <c r="KU1105" s="1"/>
      <c r="KV1105" s="1"/>
      <c r="KW1105" s="1"/>
    </row>
    <row r="1106" spans="1:309" s="8" customFormat="1" ht="18" thickBot="1" x14ac:dyDescent="0.35">
      <c r="A1106" s="68">
        <v>1015</v>
      </c>
      <c r="B1106" s="191" t="s">
        <v>231</v>
      </c>
      <c r="C1106" s="192"/>
      <c r="D1106" s="192"/>
      <c r="E1106" s="192"/>
      <c r="F1106" s="19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  <c r="JW1106" s="1"/>
      <c r="JX1106" s="1"/>
      <c r="JY1106" s="1"/>
      <c r="JZ1106" s="1"/>
      <c r="KA1106" s="1"/>
      <c r="KB1106" s="1"/>
      <c r="KC1106" s="1"/>
      <c r="KD1106" s="1"/>
      <c r="KE1106" s="1"/>
      <c r="KF1106" s="1"/>
      <c r="KG1106" s="1"/>
      <c r="KH1106" s="1"/>
      <c r="KI1106" s="1"/>
      <c r="KJ1106" s="1"/>
      <c r="KK1106" s="1"/>
      <c r="KL1106" s="1"/>
      <c r="KM1106" s="1"/>
      <c r="KN1106" s="1"/>
      <c r="KO1106" s="1"/>
      <c r="KP1106" s="1"/>
      <c r="KQ1106" s="1"/>
      <c r="KR1106" s="1"/>
      <c r="KS1106" s="1"/>
      <c r="KT1106" s="1"/>
      <c r="KU1106" s="1"/>
      <c r="KV1106" s="1"/>
      <c r="KW1106" s="1"/>
    </row>
    <row r="1107" spans="1:309" s="8" customFormat="1" x14ac:dyDescent="0.3">
      <c r="A1107" s="69"/>
      <c r="B1107" s="194"/>
      <c r="C1107" s="195"/>
      <c r="D1107" s="195"/>
      <c r="E1107" s="195"/>
      <c r="F1107" s="196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  <c r="JT1107" s="1"/>
      <c r="JU1107" s="1"/>
      <c r="JV1107" s="1"/>
      <c r="JW1107" s="1"/>
      <c r="JX1107" s="1"/>
      <c r="JY1107" s="1"/>
      <c r="JZ1107" s="1"/>
      <c r="KA1107" s="1"/>
      <c r="KB1107" s="1"/>
      <c r="KC1107" s="1"/>
      <c r="KD1107" s="1"/>
      <c r="KE1107" s="1"/>
      <c r="KF1107" s="1"/>
      <c r="KG1107" s="1"/>
      <c r="KH1107" s="1"/>
      <c r="KI1107" s="1"/>
      <c r="KJ1107" s="1"/>
      <c r="KK1107" s="1"/>
      <c r="KL1107" s="1"/>
      <c r="KM1107" s="1"/>
      <c r="KN1107" s="1"/>
      <c r="KO1107" s="1"/>
      <c r="KP1107" s="1"/>
      <c r="KQ1107" s="1"/>
      <c r="KR1107" s="1"/>
      <c r="KS1107" s="1"/>
      <c r="KT1107" s="1"/>
      <c r="KU1107" s="1"/>
      <c r="KV1107" s="1"/>
      <c r="KW1107" s="1"/>
    </row>
    <row r="1108" spans="1:309" s="8" customFormat="1" ht="18" thickBot="1" x14ac:dyDescent="0.35">
      <c r="A1108" s="70" t="s">
        <v>30</v>
      </c>
      <c r="B1108" s="197"/>
      <c r="C1108" s="198"/>
      <c r="D1108" s="198"/>
      <c r="E1108" s="198"/>
      <c r="F1108" s="199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  <c r="JT1108" s="1"/>
      <c r="JU1108" s="1"/>
      <c r="JV1108" s="1"/>
      <c r="JW1108" s="1"/>
      <c r="JX1108" s="1"/>
      <c r="JY1108" s="1"/>
      <c r="JZ1108" s="1"/>
      <c r="KA1108" s="1"/>
      <c r="KB1108" s="1"/>
      <c r="KC1108" s="1"/>
      <c r="KD1108" s="1"/>
      <c r="KE1108" s="1"/>
      <c r="KF1108" s="1"/>
      <c r="KG1108" s="1"/>
      <c r="KH1108" s="1"/>
      <c r="KI1108" s="1"/>
      <c r="KJ1108" s="1"/>
      <c r="KK1108" s="1"/>
      <c r="KL1108" s="1"/>
      <c r="KM1108" s="1"/>
      <c r="KN1108" s="1"/>
      <c r="KO1108" s="1"/>
      <c r="KP1108" s="1"/>
      <c r="KQ1108" s="1"/>
      <c r="KR1108" s="1"/>
      <c r="KS1108" s="1"/>
      <c r="KT1108" s="1"/>
      <c r="KU1108" s="1"/>
      <c r="KV1108" s="1"/>
      <c r="KW1108" s="1"/>
    </row>
    <row r="1109" spans="1:309" s="8" customFormat="1" x14ac:dyDescent="0.3">
      <c r="A1109" s="71"/>
      <c r="B1109" s="195"/>
      <c r="C1109" s="195"/>
      <c r="D1109" s="195"/>
      <c r="E1109" s="195"/>
      <c r="F1109" s="196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  <c r="JT1109" s="1"/>
      <c r="JU1109" s="1"/>
      <c r="JV1109" s="1"/>
      <c r="JW1109" s="1"/>
      <c r="JX1109" s="1"/>
      <c r="JY1109" s="1"/>
      <c r="JZ1109" s="1"/>
      <c r="KA1109" s="1"/>
      <c r="KB1109" s="1"/>
      <c r="KC1109" s="1"/>
      <c r="KD1109" s="1"/>
      <c r="KE1109" s="1"/>
      <c r="KF1109" s="1"/>
      <c r="KG1109" s="1"/>
      <c r="KH1109" s="1"/>
      <c r="KI1109" s="1"/>
      <c r="KJ1109" s="1"/>
      <c r="KK1109" s="1"/>
      <c r="KL1109" s="1"/>
      <c r="KM1109" s="1"/>
      <c r="KN1109" s="1"/>
      <c r="KO1109" s="1"/>
      <c r="KP1109" s="1"/>
      <c r="KQ1109" s="1"/>
      <c r="KR1109" s="1"/>
      <c r="KS1109" s="1"/>
      <c r="KT1109" s="1"/>
      <c r="KU1109" s="1"/>
      <c r="KV1109" s="1"/>
      <c r="KW1109" s="1"/>
    </row>
    <row r="1110" spans="1:309" s="8" customFormat="1" ht="51.75" customHeight="1" x14ac:dyDescent="0.3">
      <c r="A1110" s="72" t="s">
        <v>31</v>
      </c>
      <c r="B1110" s="73">
        <v>1015</v>
      </c>
      <c r="C1110" s="200" t="s">
        <v>171</v>
      </c>
      <c r="D1110" s="201"/>
      <c r="E1110" s="201"/>
      <c r="F1110" s="202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  <c r="JT1110" s="1"/>
      <c r="JU1110" s="1"/>
      <c r="JV1110" s="1"/>
      <c r="JW1110" s="1"/>
      <c r="JX1110" s="1"/>
      <c r="JY1110" s="1"/>
      <c r="JZ1110" s="1"/>
      <c r="KA1110" s="1"/>
      <c r="KB1110" s="1"/>
      <c r="KC1110" s="1"/>
      <c r="KD1110" s="1"/>
      <c r="KE1110" s="1"/>
      <c r="KF1110" s="1"/>
      <c r="KG1110" s="1"/>
      <c r="KH1110" s="1"/>
      <c r="KI1110" s="1"/>
      <c r="KJ1110" s="1"/>
      <c r="KK1110" s="1"/>
      <c r="KL1110" s="1"/>
      <c r="KM1110" s="1"/>
      <c r="KN1110" s="1"/>
      <c r="KO1110" s="1"/>
      <c r="KP1110" s="1"/>
      <c r="KQ1110" s="1"/>
      <c r="KR1110" s="1"/>
      <c r="KS1110" s="1"/>
      <c r="KT1110" s="1"/>
      <c r="KU1110" s="1"/>
      <c r="KV1110" s="1"/>
      <c r="KW1110" s="1"/>
    </row>
    <row r="1111" spans="1:309" s="8" customFormat="1" ht="17.25" customHeight="1" x14ac:dyDescent="0.3">
      <c r="A1111" s="72" t="s">
        <v>18</v>
      </c>
      <c r="B1111" s="74">
        <v>12001</v>
      </c>
      <c r="C1111" s="203" t="s">
        <v>1</v>
      </c>
      <c r="D1111" s="203" t="s">
        <v>19</v>
      </c>
      <c r="E1111" s="203" t="s">
        <v>3</v>
      </c>
      <c r="F1111" s="206" t="s">
        <v>4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  <c r="JT1111" s="1"/>
      <c r="JU1111" s="1"/>
      <c r="JV1111" s="1"/>
      <c r="JW1111" s="1"/>
      <c r="JX1111" s="1"/>
      <c r="JY1111" s="1"/>
      <c r="JZ1111" s="1"/>
      <c r="KA1111" s="1"/>
      <c r="KB1111" s="1"/>
      <c r="KC1111" s="1"/>
      <c r="KD1111" s="1"/>
      <c r="KE1111" s="1"/>
      <c r="KF1111" s="1"/>
      <c r="KG1111" s="1"/>
      <c r="KH1111" s="1"/>
      <c r="KI1111" s="1"/>
      <c r="KJ1111" s="1"/>
      <c r="KK1111" s="1"/>
      <c r="KL1111" s="1"/>
      <c r="KM1111" s="1"/>
      <c r="KN1111" s="1"/>
      <c r="KO1111" s="1"/>
      <c r="KP1111" s="1"/>
      <c r="KQ1111" s="1"/>
      <c r="KR1111" s="1"/>
      <c r="KS1111" s="1"/>
      <c r="KT1111" s="1"/>
      <c r="KU1111" s="1"/>
      <c r="KV1111" s="1"/>
      <c r="KW1111" s="1"/>
    </row>
    <row r="1112" spans="1:309" s="8" customFormat="1" ht="51.75" x14ac:dyDescent="0.3">
      <c r="A1112" s="75" t="s">
        <v>20</v>
      </c>
      <c r="B1112" s="76" t="s">
        <v>13</v>
      </c>
      <c r="C1112" s="204"/>
      <c r="D1112" s="204"/>
      <c r="E1112" s="204"/>
      <c r="F1112" s="207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  <c r="JT1112" s="1"/>
      <c r="JU1112" s="1"/>
      <c r="JV1112" s="1"/>
      <c r="JW1112" s="1"/>
      <c r="JX1112" s="1"/>
      <c r="JY1112" s="1"/>
      <c r="JZ1112" s="1"/>
      <c r="KA1112" s="1"/>
      <c r="KB1112" s="1"/>
      <c r="KC1112" s="1"/>
      <c r="KD1112" s="1"/>
      <c r="KE1112" s="1"/>
      <c r="KF1112" s="1"/>
      <c r="KG1112" s="1"/>
      <c r="KH1112" s="1"/>
      <c r="KI1112" s="1"/>
      <c r="KJ1112" s="1"/>
      <c r="KK1112" s="1"/>
      <c r="KL1112" s="1"/>
      <c r="KM1112" s="1"/>
      <c r="KN1112" s="1"/>
      <c r="KO1112" s="1"/>
      <c r="KP1112" s="1"/>
      <c r="KQ1112" s="1"/>
      <c r="KR1112" s="1"/>
      <c r="KS1112" s="1"/>
      <c r="KT1112" s="1"/>
      <c r="KU1112" s="1"/>
      <c r="KV1112" s="1"/>
      <c r="KW1112" s="1"/>
    </row>
    <row r="1113" spans="1:309" s="8" customFormat="1" ht="86.25" x14ac:dyDescent="0.3">
      <c r="A1113" s="75" t="s">
        <v>21</v>
      </c>
      <c r="B1113" s="77" t="s">
        <v>22</v>
      </c>
      <c r="C1113" s="204"/>
      <c r="D1113" s="204"/>
      <c r="E1113" s="204"/>
      <c r="F1113" s="207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  <c r="JT1113" s="1"/>
      <c r="JU1113" s="1"/>
      <c r="JV1113" s="1"/>
      <c r="JW1113" s="1"/>
      <c r="JX1113" s="1"/>
      <c r="JY1113" s="1"/>
      <c r="JZ1113" s="1"/>
      <c r="KA1113" s="1"/>
      <c r="KB1113" s="1"/>
      <c r="KC1113" s="1"/>
      <c r="KD1113" s="1"/>
      <c r="KE1113" s="1"/>
      <c r="KF1113" s="1"/>
      <c r="KG1113" s="1"/>
      <c r="KH1113" s="1"/>
      <c r="KI1113" s="1"/>
      <c r="KJ1113" s="1"/>
      <c r="KK1113" s="1"/>
      <c r="KL1113" s="1"/>
      <c r="KM1113" s="1"/>
      <c r="KN1113" s="1"/>
      <c r="KO1113" s="1"/>
      <c r="KP1113" s="1"/>
      <c r="KQ1113" s="1"/>
      <c r="KR1113" s="1"/>
      <c r="KS1113" s="1"/>
      <c r="KT1113" s="1"/>
      <c r="KU1113" s="1"/>
      <c r="KV1113" s="1"/>
      <c r="KW1113" s="1"/>
    </row>
    <row r="1114" spans="1:309" s="8" customFormat="1" x14ac:dyDescent="0.3">
      <c r="A1114" s="75" t="s">
        <v>23</v>
      </c>
      <c r="B1114" s="78" t="s">
        <v>24</v>
      </c>
      <c r="C1114" s="204"/>
      <c r="D1114" s="204"/>
      <c r="E1114" s="204"/>
      <c r="F1114" s="207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  <c r="IW1114" s="1"/>
      <c r="IX1114" s="1"/>
      <c r="IY1114" s="1"/>
      <c r="IZ1114" s="1"/>
      <c r="JA1114" s="1"/>
      <c r="JB1114" s="1"/>
      <c r="JC1114" s="1"/>
      <c r="JD1114" s="1"/>
      <c r="JE1114" s="1"/>
      <c r="JF1114" s="1"/>
      <c r="JG1114" s="1"/>
      <c r="JH1114" s="1"/>
      <c r="JI1114" s="1"/>
      <c r="JJ1114" s="1"/>
      <c r="JK1114" s="1"/>
      <c r="JL1114" s="1"/>
      <c r="JM1114" s="1"/>
      <c r="JN1114" s="1"/>
      <c r="JO1114" s="1"/>
      <c r="JP1114" s="1"/>
      <c r="JQ1114" s="1"/>
      <c r="JR1114" s="1"/>
      <c r="JS1114" s="1"/>
      <c r="JT1114" s="1"/>
      <c r="JU1114" s="1"/>
      <c r="JV1114" s="1"/>
      <c r="JW1114" s="1"/>
      <c r="JX1114" s="1"/>
      <c r="JY1114" s="1"/>
      <c r="JZ1114" s="1"/>
      <c r="KA1114" s="1"/>
      <c r="KB1114" s="1"/>
      <c r="KC1114" s="1"/>
      <c r="KD1114" s="1"/>
      <c r="KE1114" s="1"/>
      <c r="KF1114" s="1"/>
      <c r="KG1114" s="1"/>
      <c r="KH1114" s="1"/>
      <c r="KI1114" s="1"/>
      <c r="KJ1114" s="1"/>
      <c r="KK1114" s="1"/>
      <c r="KL1114" s="1"/>
      <c r="KM1114" s="1"/>
      <c r="KN1114" s="1"/>
      <c r="KO1114" s="1"/>
      <c r="KP1114" s="1"/>
      <c r="KQ1114" s="1"/>
      <c r="KR1114" s="1"/>
      <c r="KS1114" s="1"/>
      <c r="KT1114" s="1"/>
      <c r="KU1114" s="1"/>
      <c r="KV1114" s="1"/>
      <c r="KW1114" s="1"/>
    </row>
    <row r="1115" spans="1:309" s="8" customFormat="1" ht="51.75" x14ac:dyDescent="0.3">
      <c r="A1115" s="75" t="s">
        <v>34</v>
      </c>
      <c r="B1115" s="78" t="s">
        <v>157</v>
      </c>
      <c r="C1115" s="204"/>
      <c r="D1115" s="204"/>
      <c r="E1115" s="204"/>
      <c r="F1115" s="207"/>
      <c r="G1115" s="36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  <c r="IW1115" s="1"/>
      <c r="IX1115" s="1"/>
      <c r="IY1115" s="1"/>
      <c r="IZ1115" s="1"/>
      <c r="JA1115" s="1"/>
      <c r="JB1115" s="1"/>
      <c r="JC1115" s="1"/>
      <c r="JD1115" s="1"/>
      <c r="JE1115" s="1"/>
      <c r="JF1115" s="1"/>
      <c r="JG1115" s="1"/>
      <c r="JH1115" s="1"/>
      <c r="JI1115" s="1"/>
      <c r="JJ1115" s="1"/>
      <c r="JK1115" s="1"/>
      <c r="JL1115" s="1"/>
      <c r="JM1115" s="1"/>
      <c r="JN1115" s="1"/>
      <c r="JO1115" s="1"/>
      <c r="JP1115" s="1"/>
      <c r="JQ1115" s="1"/>
      <c r="JR1115" s="1"/>
      <c r="JS1115" s="1"/>
      <c r="JT1115" s="1"/>
      <c r="JU1115" s="1"/>
      <c r="JV1115" s="1"/>
      <c r="JW1115" s="1"/>
      <c r="JX1115" s="1"/>
      <c r="JY1115" s="1"/>
      <c r="JZ1115" s="1"/>
      <c r="KA1115" s="1"/>
      <c r="KB1115" s="1"/>
      <c r="KC1115" s="1"/>
      <c r="KD1115" s="1"/>
      <c r="KE1115" s="1"/>
      <c r="KF1115" s="1"/>
      <c r="KG1115" s="1"/>
      <c r="KH1115" s="1"/>
      <c r="KI1115" s="1"/>
      <c r="KJ1115" s="1"/>
      <c r="KK1115" s="1"/>
      <c r="KL1115" s="1"/>
      <c r="KM1115" s="1"/>
      <c r="KN1115" s="1"/>
      <c r="KO1115" s="1"/>
      <c r="KP1115" s="1"/>
      <c r="KQ1115" s="1"/>
      <c r="KR1115" s="1"/>
      <c r="KS1115" s="1"/>
      <c r="KT1115" s="1"/>
      <c r="KU1115" s="1"/>
      <c r="KV1115" s="1"/>
      <c r="KW1115" s="1"/>
    </row>
    <row r="1116" spans="1:309" s="8" customFormat="1" ht="51.75" x14ac:dyDescent="0.3">
      <c r="A1116" s="75" t="s">
        <v>25</v>
      </c>
      <c r="B1116" s="76" t="s">
        <v>32</v>
      </c>
      <c r="C1116" s="204"/>
      <c r="D1116" s="204"/>
      <c r="E1116" s="204"/>
      <c r="F1116" s="207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  <c r="IW1116" s="1"/>
      <c r="IX1116" s="1"/>
      <c r="IY1116" s="1"/>
      <c r="IZ1116" s="1"/>
      <c r="JA1116" s="1"/>
      <c r="JB1116" s="1"/>
      <c r="JC1116" s="1"/>
      <c r="JD1116" s="1"/>
      <c r="JE1116" s="1"/>
      <c r="JF1116" s="1"/>
      <c r="JG1116" s="1"/>
      <c r="JH1116" s="1"/>
      <c r="JI1116" s="1"/>
      <c r="JJ1116" s="1"/>
      <c r="JK1116" s="1"/>
      <c r="JL1116" s="1"/>
      <c r="JM1116" s="1"/>
      <c r="JN1116" s="1"/>
      <c r="JO1116" s="1"/>
      <c r="JP1116" s="1"/>
      <c r="JQ1116" s="1"/>
      <c r="JR1116" s="1"/>
      <c r="JS1116" s="1"/>
      <c r="JT1116" s="1"/>
      <c r="JU1116" s="1"/>
      <c r="JV1116" s="1"/>
      <c r="JW1116" s="1"/>
      <c r="JX1116" s="1"/>
      <c r="JY1116" s="1"/>
      <c r="JZ1116" s="1"/>
      <c r="KA1116" s="1"/>
      <c r="KB1116" s="1"/>
      <c r="KC1116" s="1"/>
      <c r="KD1116" s="1"/>
      <c r="KE1116" s="1"/>
      <c r="KF1116" s="1"/>
      <c r="KG1116" s="1"/>
      <c r="KH1116" s="1"/>
      <c r="KI1116" s="1"/>
      <c r="KJ1116" s="1"/>
      <c r="KK1116" s="1"/>
      <c r="KL1116" s="1"/>
      <c r="KM1116" s="1"/>
      <c r="KN1116" s="1"/>
      <c r="KO1116" s="1"/>
      <c r="KP1116" s="1"/>
      <c r="KQ1116" s="1"/>
      <c r="KR1116" s="1"/>
      <c r="KS1116" s="1"/>
      <c r="KT1116" s="1"/>
      <c r="KU1116" s="1"/>
      <c r="KV1116" s="1"/>
      <c r="KW1116" s="1"/>
    </row>
    <row r="1117" spans="1:309" s="8" customFormat="1" x14ac:dyDescent="0.3">
      <c r="A1117" s="72"/>
      <c r="B1117" s="79" t="s">
        <v>26</v>
      </c>
      <c r="C1117" s="205"/>
      <c r="D1117" s="205"/>
      <c r="E1117" s="205"/>
      <c r="F1117" s="208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  <c r="IW1117" s="1"/>
      <c r="IX1117" s="1"/>
      <c r="IY1117" s="1"/>
      <c r="IZ1117" s="1"/>
      <c r="JA1117" s="1"/>
      <c r="JB1117" s="1"/>
      <c r="JC1117" s="1"/>
      <c r="JD1117" s="1"/>
      <c r="JE1117" s="1"/>
      <c r="JF1117" s="1"/>
      <c r="JG1117" s="1"/>
      <c r="JH1117" s="1"/>
      <c r="JI1117" s="1"/>
      <c r="JJ1117" s="1"/>
      <c r="JK1117" s="1"/>
      <c r="JL1117" s="1"/>
      <c r="JM1117" s="1"/>
      <c r="JN1117" s="1"/>
      <c r="JO1117" s="1"/>
      <c r="JP1117" s="1"/>
      <c r="JQ1117" s="1"/>
      <c r="JR1117" s="1"/>
      <c r="JS1117" s="1"/>
      <c r="JT1117" s="1"/>
      <c r="JU1117" s="1"/>
      <c r="JV1117" s="1"/>
      <c r="JW1117" s="1"/>
      <c r="JX1117" s="1"/>
      <c r="JY1117" s="1"/>
      <c r="JZ1117" s="1"/>
      <c r="KA1117" s="1"/>
      <c r="KB1117" s="1"/>
      <c r="KC1117" s="1"/>
      <c r="KD1117" s="1"/>
      <c r="KE1117" s="1"/>
      <c r="KF1117" s="1"/>
      <c r="KG1117" s="1"/>
      <c r="KH1117" s="1"/>
      <c r="KI1117" s="1"/>
      <c r="KJ1117" s="1"/>
      <c r="KK1117" s="1"/>
      <c r="KL1117" s="1"/>
      <c r="KM1117" s="1"/>
      <c r="KN1117" s="1"/>
      <c r="KO1117" s="1"/>
      <c r="KP1117" s="1"/>
      <c r="KQ1117" s="1"/>
      <c r="KR1117" s="1"/>
      <c r="KS1117" s="1"/>
      <c r="KT1117" s="1"/>
      <c r="KU1117" s="1"/>
      <c r="KV1117" s="1"/>
      <c r="KW1117" s="1"/>
    </row>
    <row r="1118" spans="1:309" s="8" customFormat="1" ht="17.25" customHeight="1" x14ac:dyDescent="0.3">
      <c r="A1118" s="183" t="s">
        <v>33</v>
      </c>
      <c r="B1118" s="184"/>
      <c r="C1118" s="80">
        <v>3416</v>
      </c>
      <c r="D1118" s="80">
        <v>3419</v>
      </c>
      <c r="E1118" s="80">
        <v>3438</v>
      </c>
      <c r="F1118" s="81">
        <v>3441</v>
      </c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  <c r="IW1118" s="1"/>
      <c r="IX1118" s="1"/>
      <c r="IY1118" s="1"/>
      <c r="IZ1118" s="1"/>
      <c r="JA1118" s="1"/>
      <c r="JB1118" s="1"/>
      <c r="JC1118" s="1"/>
      <c r="JD1118" s="1"/>
      <c r="JE1118" s="1"/>
      <c r="JF1118" s="1"/>
      <c r="JG1118" s="1"/>
      <c r="JH1118" s="1"/>
      <c r="JI1118" s="1"/>
      <c r="JJ1118" s="1"/>
      <c r="JK1118" s="1"/>
      <c r="JL1118" s="1"/>
      <c r="JM1118" s="1"/>
      <c r="JN1118" s="1"/>
      <c r="JO1118" s="1"/>
      <c r="JP1118" s="1"/>
      <c r="JQ1118" s="1"/>
      <c r="JR1118" s="1"/>
      <c r="JS1118" s="1"/>
      <c r="JT1118" s="1"/>
      <c r="JU1118" s="1"/>
      <c r="JV1118" s="1"/>
      <c r="JW1118" s="1"/>
      <c r="JX1118" s="1"/>
      <c r="JY1118" s="1"/>
      <c r="JZ1118" s="1"/>
      <c r="KA1118" s="1"/>
      <c r="KB1118" s="1"/>
      <c r="KC1118" s="1"/>
      <c r="KD1118" s="1"/>
      <c r="KE1118" s="1"/>
      <c r="KF1118" s="1"/>
      <c r="KG1118" s="1"/>
      <c r="KH1118" s="1"/>
      <c r="KI1118" s="1"/>
      <c r="KJ1118" s="1"/>
      <c r="KK1118" s="1"/>
      <c r="KL1118" s="1"/>
      <c r="KM1118" s="1"/>
      <c r="KN1118" s="1"/>
      <c r="KO1118" s="1"/>
      <c r="KP1118" s="1"/>
      <c r="KQ1118" s="1"/>
      <c r="KR1118" s="1"/>
      <c r="KS1118" s="1"/>
      <c r="KT1118" s="1"/>
      <c r="KU1118" s="1"/>
      <c r="KV1118" s="1"/>
      <c r="KW1118" s="1"/>
    </row>
    <row r="1119" spans="1:309" s="57" customFormat="1" ht="18" thickBot="1" x14ac:dyDescent="0.35">
      <c r="A1119" s="52" t="s">
        <v>27</v>
      </c>
      <c r="B1119" s="53"/>
      <c r="C1119" s="108">
        <v>40862.561999999998</v>
      </c>
      <c r="D1119" s="108">
        <v>121272</v>
      </c>
      <c r="E1119" s="108">
        <v>182580</v>
      </c>
      <c r="F1119" s="109">
        <v>244686</v>
      </c>
      <c r="G1119" s="25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  <c r="IW1119" s="1"/>
      <c r="IX1119" s="1"/>
      <c r="IY1119" s="1"/>
      <c r="IZ1119" s="1"/>
      <c r="JA1119" s="1"/>
      <c r="JB1119" s="1"/>
      <c r="JC1119" s="1"/>
      <c r="JD1119" s="1"/>
      <c r="JE1119" s="1"/>
      <c r="JF1119" s="1"/>
      <c r="JG1119" s="1"/>
      <c r="JH1119" s="1"/>
      <c r="JI1119" s="1"/>
      <c r="JJ1119" s="1"/>
      <c r="JK1119" s="1"/>
      <c r="JL1119" s="1"/>
      <c r="JM1119" s="1"/>
      <c r="JN1119" s="1"/>
      <c r="JO1119" s="1"/>
      <c r="JP1119" s="1"/>
      <c r="JQ1119" s="1"/>
      <c r="JR1119" s="1"/>
      <c r="JS1119" s="1"/>
      <c r="JT1119" s="1"/>
      <c r="JU1119" s="1"/>
      <c r="JV1119" s="1"/>
      <c r="JW1119" s="1"/>
      <c r="JX1119" s="1"/>
      <c r="JY1119" s="1"/>
      <c r="JZ1119" s="1"/>
      <c r="KA1119" s="1"/>
      <c r="KB1119" s="1"/>
      <c r="KC1119" s="1"/>
      <c r="KD1119" s="1"/>
      <c r="KE1119" s="1"/>
      <c r="KF1119" s="1"/>
      <c r="KG1119" s="1"/>
      <c r="KH1119" s="1"/>
      <c r="KI1119" s="1"/>
      <c r="KJ1119" s="1"/>
      <c r="KK1119" s="1"/>
      <c r="KL1119" s="1"/>
      <c r="KM1119" s="1"/>
      <c r="KN1119" s="1"/>
      <c r="KO1119" s="1"/>
      <c r="KP1119" s="1"/>
      <c r="KQ1119" s="1"/>
      <c r="KR1119" s="1"/>
      <c r="KS1119" s="1"/>
      <c r="KT1119" s="1"/>
      <c r="KU1119" s="1"/>
      <c r="KV1119" s="1"/>
      <c r="KW1119" s="1"/>
    </row>
    <row r="1120" spans="1:309" s="8" customFormat="1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  <c r="IW1120" s="1"/>
      <c r="IX1120" s="1"/>
      <c r="IY1120" s="1"/>
      <c r="IZ1120" s="1"/>
      <c r="JA1120" s="1"/>
      <c r="JB1120" s="1"/>
      <c r="JC1120" s="1"/>
      <c r="JD1120" s="1"/>
      <c r="JE1120" s="1"/>
      <c r="JF1120" s="1"/>
      <c r="JG1120" s="1"/>
      <c r="JH1120" s="1"/>
      <c r="JI1120" s="1"/>
      <c r="JJ1120" s="1"/>
      <c r="JK1120" s="1"/>
      <c r="JL1120" s="1"/>
      <c r="JM1120" s="1"/>
      <c r="JN1120" s="1"/>
      <c r="JO1120" s="1"/>
      <c r="JP1120" s="1"/>
      <c r="JQ1120" s="1"/>
      <c r="JR1120" s="1"/>
      <c r="JS1120" s="1"/>
      <c r="JT1120" s="1"/>
      <c r="JU1120" s="1"/>
      <c r="JV1120" s="1"/>
      <c r="JW1120" s="1"/>
      <c r="JX1120" s="1"/>
      <c r="JY1120" s="1"/>
      <c r="JZ1120" s="1"/>
      <c r="KA1120" s="1"/>
      <c r="KB1120" s="1"/>
      <c r="KC1120" s="1"/>
      <c r="KD1120" s="1"/>
      <c r="KE1120" s="1"/>
      <c r="KF1120" s="1"/>
      <c r="KG1120" s="1"/>
      <c r="KH1120" s="1"/>
      <c r="KI1120" s="1"/>
      <c r="KJ1120" s="1"/>
      <c r="KK1120" s="1"/>
      <c r="KL1120" s="1"/>
      <c r="KM1120" s="1"/>
      <c r="KN1120" s="1"/>
      <c r="KO1120" s="1"/>
      <c r="KP1120" s="1"/>
      <c r="KQ1120" s="1"/>
      <c r="KR1120" s="1"/>
      <c r="KS1120" s="1"/>
      <c r="KT1120" s="1"/>
      <c r="KU1120" s="1"/>
      <c r="KV1120" s="1"/>
      <c r="KW1120" s="1"/>
    </row>
    <row r="1121" spans="1:309" s="8" customFormat="1" ht="17.25" customHeight="1" x14ac:dyDescent="0.3">
      <c r="A1121" s="1"/>
      <c r="B1121" s="1"/>
      <c r="C1121" s="1"/>
      <c r="D1121" s="1"/>
      <c r="E1121" s="129" t="s">
        <v>222</v>
      </c>
      <c r="F1121" s="129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  <c r="IW1121" s="1"/>
      <c r="IX1121" s="1"/>
      <c r="IY1121" s="1"/>
      <c r="IZ1121" s="1"/>
      <c r="JA1121" s="1"/>
      <c r="JB1121" s="1"/>
      <c r="JC1121" s="1"/>
      <c r="JD1121" s="1"/>
      <c r="JE1121" s="1"/>
      <c r="JF1121" s="1"/>
      <c r="JG1121" s="1"/>
      <c r="JH1121" s="1"/>
      <c r="JI1121" s="1"/>
      <c r="JJ1121" s="1"/>
      <c r="JK1121" s="1"/>
      <c r="JL1121" s="1"/>
      <c r="JM1121" s="1"/>
      <c r="JN1121" s="1"/>
      <c r="JO1121" s="1"/>
      <c r="JP1121" s="1"/>
      <c r="JQ1121" s="1"/>
      <c r="JR1121" s="1"/>
      <c r="JS1121" s="1"/>
      <c r="JT1121" s="1"/>
      <c r="JU1121" s="1"/>
      <c r="JV1121" s="1"/>
      <c r="JW1121" s="1"/>
      <c r="JX1121" s="1"/>
      <c r="JY1121" s="1"/>
      <c r="JZ1121" s="1"/>
      <c r="KA1121" s="1"/>
      <c r="KB1121" s="1"/>
      <c r="KC1121" s="1"/>
      <c r="KD1121" s="1"/>
      <c r="KE1121" s="1"/>
      <c r="KF1121" s="1"/>
      <c r="KG1121" s="1"/>
      <c r="KH1121" s="1"/>
      <c r="KI1121" s="1"/>
      <c r="KJ1121" s="1"/>
      <c r="KK1121" s="1"/>
      <c r="KL1121" s="1"/>
      <c r="KM1121" s="1"/>
      <c r="KN1121" s="1"/>
      <c r="KO1121" s="1"/>
      <c r="KP1121" s="1"/>
      <c r="KQ1121" s="1"/>
      <c r="KR1121" s="1"/>
      <c r="KS1121" s="1"/>
      <c r="KT1121" s="1"/>
      <c r="KU1121" s="1"/>
      <c r="KV1121" s="1"/>
      <c r="KW1121" s="1"/>
    </row>
    <row r="1122" spans="1:309" s="8" customFormat="1" ht="18" thickBot="1" x14ac:dyDescent="0.35">
      <c r="A1122" s="1"/>
      <c r="B1122" s="1"/>
      <c r="C1122" s="1"/>
      <c r="D1122" s="9"/>
      <c r="E1122" s="9"/>
      <c r="F1122" s="2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  <c r="IW1122" s="1"/>
      <c r="IX1122" s="1"/>
      <c r="IY1122" s="1"/>
      <c r="IZ1122" s="1"/>
      <c r="JA1122" s="1"/>
      <c r="JB1122" s="1"/>
      <c r="JC1122" s="1"/>
      <c r="JD1122" s="1"/>
      <c r="JE1122" s="1"/>
      <c r="JF1122" s="1"/>
      <c r="JG1122" s="1"/>
      <c r="JH1122" s="1"/>
      <c r="JI1122" s="1"/>
      <c r="JJ1122" s="1"/>
      <c r="JK1122" s="1"/>
      <c r="JL1122" s="1"/>
      <c r="JM1122" s="1"/>
      <c r="JN1122" s="1"/>
      <c r="JO1122" s="1"/>
      <c r="JP1122" s="1"/>
      <c r="JQ1122" s="1"/>
      <c r="JR1122" s="1"/>
      <c r="JS1122" s="1"/>
      <c r="JT1122" s="1"/>
      <c r="JU1122" s="1"/>
      <c r="JV1122" s="1"/>
      <c r="JW1122" s="1"/>
      <c r="JX1122" s="1"/>
      <c r="JY1122" s="1"/>
      <c r="JZ1122" s="1"/>
      <c r="KA1122" s="1"/>
      <c r="KB1122" s="1"/>
      <c r="KC1122" s="1"/>
      <c r="KD1122" s="1"/>
      <c r="KE1122" s="1"/>
      <c r="KF1122" s="1"/>
      <c r="KG1122" s="1"/>
      <c r="KH1122" s="1"/>
      <c r="KI1122" s="1"/>
      <c r="KJ1122" s="1"/>
      <c r="KK1122" s="1"/>
      <c r="KL1122" s="1"/>
      <c r="KM1122" s="1"/>
      <c r="KN1122" s="1"/>
      <c r="KO1122" s="1"/>
      <c r="KP1122" s="1"/>
      <c r="KQ1122" s="1"/>
      <c r="KR1122" s="1"/>
      <c r="KS1122" s="1"/>
      <c r="KT1122" s="1"/>
      <c r="KU1122" s="1"/>
      <c r="KV1122" s="1"/>
      <c r="KW1122" s="1"/>
    </row>
    <row r="1123" spans="1:309" s="8" customFormat="1" ht="36.75" customHeight="1" thickBot="1" x14ac:dyDescent="0.35">
      <c r="A1123" s="185" t="s">
        <v>93</v>
      </c>
      <c r="B1123" s="186"/>
      <c r="C1123" s="186"/>
      <c r="D1123" s="186"/>
      <c r="E1123" s="186"/>
      <c r="F1123" s="187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  <c r="IW1123" s="1"/>
      <c r="IX1123" s="1"/>
      <c r="IY1123" s="1"/>
      <c r="IZ1123" s="1"/>
      <c r="JA1123" s="1"/>
      <c r="JB1123" s="1"/>
      <c r="JC1123" s="1"/>
      <c r="JD1123" s="1"/>
      <c r="JE1123" s="1"/>
      <c r="JF1123" s="1"/>
      <c r="JG1123" s="1"/>
      <c r="JH1123" s="1"/>
      <c r="JI1123" s="1"/>
      <c r="JJ1123" s="1"/>
      <c r="JK1123" s="1"/>
      <c r="JL1123" s="1"/>
      <c r="JM1123" s="1"/>
      <c r="JN1123" s="1"/>
      <c r="JO1123" s="1"/>
      <c r="JP1123" s="1"/>
      <c r="JQ1123" s="1"/>
      <c r="JR1123" s="1"/>
      <c r="JS1123" s="1"/>
      <c r="JT1123" s="1"/>
      <c r="JU1123" s="1"/>
      <c r="JV1123" s="1"/>
      <c r="JW1123" s="1"/>
      <c r="JX1123" s="1"/>
      <c r="JY1123" s="1"/>
      <c r="JZ1123" s="1"/>
      <c r="KA1123" s="1"/>
      <c r="KB1123" s="1"/>
      <c r="KC1123" s="1"/>
      <c r="KD1123" s="1"/>
      <c r="KE1123" s="1"/>
      <c r="KF1123" s="1"/>
      <c r="KG1123" s="1"/>
      <c r="KH1123" s="1"/>
      <c r="KI1123" s="1"/>
      <c r="KJ1123" s="1"/>
      <c r="KK1123" s="1"/>
      <c r="KL1123" s="1"/>
      <c r="KM1123" s="1"/>
      <c r="KN1123" s="1"/>
      <c r="KO1123" s="1"/>
      <c r="KP1123" s="1"/>
      <c r="KQ1123" s="1"/>
      <c r="KR1123" s="1"/>
      <c r="KS1123" s="1"/>
      <c r="KT1123" s="1"/>
      <c r="KU1123" s="1"/>
      <c r="KV1123" s="1"/>
      <c r="KW1123" s="1"/>
    </row>
    <row r="1124" spans="1:309" s="8" customFormat="1" ht="18" thickBot="1" x14ac:dyDescent="0.35">
      <c r="A1124" s="64"/>
      <c r="B1124" s="65"/>
      <c r="C1124" s="65"/>
      <c r="D1124" s="65"/>
      <c r="E1124" s="65"/>
      <c r="F1124" s="66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  <c r="IW1124" s="1"/>
      <c r="IX1124" s="1"/>
      <c r="IY1124" s="1"/>
      <c r="IZ1124" s="1"/>
      <c r="JA1124" s="1"/>
      <c r="JB1124" s="1"/>
      <c r="JC1124" s="1"/>
      <c r="JD1124" s="1"/>
      <c r="JE1124" s="1"/>
      <c r="JF1124" s="1"/>
      <c r="JG1124" s="1"/>
      <c r="JH1124" s="1"/>
      <c r="JI1124" s="1"/>
      <c r="JJ1124" s="1"/>
      <c r="JK1124" s="1"/>
      <c r="JL1124" s="1"/>
      <c r="JM1124" s="1"/>
      <c r="JN1124" s="1"/>
      <c r="JO1124" s="1"/>
      <c r="JP1124" s="1"/>
      <c r="JQ1124" s="1"/>
      <c r="JR1124" s="1"/>
      <c r="JS1124" s="1"/>
      <c r="JT1124" s="1"/>
      <c r="JU1124" s="1"/>
      <c r="JV1124" s="1"/>
      <c r="JW1124" s="1"/>
      <c r="JX1124" s="1"/>
      <c r="JY1124" s="1"/>
      <c r="JZ1124" s="1"/>
      <c r="KA1124" s="1"/>
      <c r="KB1124" s="1"/>
      <c r="KC1124" s="1"/>
      <c r="KD1124" s="1"/>
      <c r="KE1124" s="1"/>
      <c r="KF1124" s="1"/>
      <c r="KG1124" s="1"/>
      <c r="KH1124" s="1"/>
      <c r="KI1124" s="1"/>
      <c r="KJ1124" s="1"/>
      <c r="KK1124" s="1"/>
      <c r="KL1124" s="1"/>
      <c r="KM1124" s="1"/>
      <c r="KN1124" s="1"/>
      <c r="KO1124" s="1"/>
      <c r="KP1124" s="1"/>
      <c r="KQ1124" s="1"/>
      <c r="KR1124" s="1"/>
      <c r="KS1124" s="1"/>
      <c r="KT1124" s="1"/>
      <c r="KU1124" s="1"/>
      <c r="KV1124" s="1"/>
      <c r="KW1124" s="1"/>
    </row>
    <row r="1125" spans="1:309" s="8" customFormat="1" x14ac:dyDescent="0.3">
      <c r="A1125" s="67" t="s">
        <v>17</v>
      </c>
      <c r="B1125" s="188" t="s">
        <v>29</v>
      </c>
      <c r="C1125" s="189"/>
      <c r="D1125" s="189"/>
      <c r="E1125" s="189"/>
      <c r="F1125" s="190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  <c r="IW1125" s="1"/>
      <c r="IX1125" s="1"/>
      <c r="IY1125" s="1"/>
      <c r="IZ1125" s="1"/>
      <c r="JA1125" s="1"/>
      <c r="JB1125" s="1"/>
      <c r="JC1125" s="1"/>
      <c r="JD1125" s="1"/>
      <c r="JE1125" s="1"/>
      <c r="JF1125" s="1"/>
      <c r="JG1125" s="1"/>
      <c r="JH1125" s="1"/>
      <c r="JI1125" s="1"/>
      <c r="JJ1125" s="1"/>
      <c r="JK1125" s="1"/>
      <c r="JL1125" s="1"/>
      <c r="JM1125" s="1"/>
      <c r="JN1125" s="1"/>
      <c r="JO1125" s="1"/>
      <c r="JP1125" s="1"/>
      <c r="JQ1125" s="1"/>
      <c r="JR1125" s="1"/>
      <c r="JS1125" s="1"/>
      <c r="JT1125" s="1"/>
      <c r="JU1125" s="1"/>
      <c r="JV1125" s="1"/>
      <c r="JW1125" s="1"/>
      <c r="JX1125" s="1"/>
      <c r="JY1125" s="1"/>
      <c r="JZ1125" s="1"/>
      <c r="KA1125" s="1"/>
      <c r="KB1125" s="1"/>
      <c r="KC1125" s="1"/>
      <c r="KD1125" s="1"/>
      <c r="KE1125" s="1"/>
      <c r="KF1125" s="1"/>
      <c r="KG1125" s="1"/>
      <c r="KH1125" s="1"/>
      <c r="KI1125" s="1"/>
      <c r="KJ1125" s="1"/>
      <c r="KK1125" s="1"/>
      <c r="KL1125" s="1"/>
      <c r="KM1125" s="1"/>
      <c r="KN1125" s="1"/>
      <c r="KO1125" s="1"/>
      <c r="KP1125" s="1"/>
      <c r="KQ1125" s="1"/>
      <c r="KR1125" s="1"/>
      <c r="KS1125" s="1"/>
      <c r="KT1125" s="1"/>
      <c r="KU1125" s="1"/>
      <c r="KV1125" s="1"/>
      <c r="KW1125" s="1"/>
    </row>
    <row r="1126" spans="1:309" s="8" customFormat="1" ht="18" thickBot="1" x14ac:dyDescent="0.35">
      <c r="A1126" s="68">
        <v>1015</v>
      </c>
      <c r="B1126" s="191" t="s">
        <v>231</v>
      </c>
      <c r="C1126" s="192"/>
      <c r="D1126" s="192"/>
      <c r="E1126" s="192"/>
      <c r="F1126" s="19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  <c r="IW1126" s="1"/>
      <c r="IX1126" s="1"/>
      <c r="IY1126" s="1"/>
      <c r="IZ1126" s="1"/>
      <c r="JA1126" s="1"/>
      <c r="JB1126" s="1"/>
      <c r="JC1126" s="1"/>
      <c r="JD1126" s="1"/>
      <c r="JE1126" s="1"/>
      <c r="JF1126" s="1"/>
      <c r="JG1126" s="1"/>
      <c r="JH1126" s="1"/>
      <c r="JI1126" s="1"/>
      <c r="JJ1126" s="1"/>
      <c r="JK1126" s="1"/>
      <c r="JL1126" s="1"/>
      <c r="JM1126" s="1"/>
      <c r="JN1126" s="1"/>
      <c r="JO1126" s="1"/>
      <c r="JP1126" s="1"/>
      <c r="JQ1126" s="1"/>
      <c r="JR1126" s="1"/>
      <c r="JS1126" s="1"/>
      <c r="JT1126" s="1"/>
      <c r="JU1126" s="1"/>
      <c r="JV1126" s="1"/>
      <c r="JW1126" s="1"/>
      <c r="JX1126" s="1"/>
      <c r="JY1126" s="1"/>
      <c r="JZ1126" s="1"/>
      <c r="KA1126" s="1"/>
      <c r="KB1126" s="1"/>
      <c r="KC1126" s="1"/>
      <c r="KD1126" s="1"/>
      <c r="KE1126" s="1"/>
      <c r="KF1126" s="1"/>
      <c r="KG1126" s="1"/>
      <c r="KH1126" s="1"/>
      <c r="KI1126" s="1"/>
      <c r="KJ1126" s="1"/>
      <c r="KK1126" s="1"/>
      <c r="KL1126" s="1"/>
      <c r="KM1126" s="1"/>
      <c r="KN1126" s="1"/>
      <c r="KO1126" s="1"/>
      <c r="KP1126" s="1"/>
      <c r="KQ1126" s="1"/>
      <c r="KR1126" s="1"/>
      <c r="KS1126" s="1"/>
      <c r="KT1126" s="1"/>
      <c r="KU1126" s="1"/>
      <c r="KV1126" s="1"/>
      <c r="KW1126" s="1"/>
    </row>
    <row r="1127" spans="1:309" s="8" customFormat="1" x14ac:dyDescent="0.3">
      <c r="A1127" s="69"/>
      <c r="B1127" s="194"/>
      <c r="C1127" s="195"/>
      <c r="D1127" s="195"/>
      <c r="E1127" s="195"/>
      <c r="F1127" s="196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  <c r="IW1127" s="1"/>
      <c r="IX1127" s="1"/>
      <c r="IY1127" s="1"/>
      <c r="IZ1127" s="1"/>
      <c r="JA1127" s="1"/>
      <c r="JB1127" s="1"/>
      <c r="JC1127" s="1"/>
      <c r="JD1127" s="1"/>
      <c r="JE1127" s="1"/>
      <c r="JF1127" s="1"/>
      <c r="JG1127" s="1"/>
      <c r="JH1127" s="1"/>
      <c r="JI1127" s="1"/>
      <c r="JJ1127" s="1"/>
      <c r="JK1127" s="1"/>
      <c r="JL1127" s="1"/>
      <c r="JM1127" s="1"/>
      <c r="JN1127" s="1"/>
      <c r="JO1127" s="1"/>
      <c r="JP1127" s="1"/>
      <c r="JQ1127" s="1"/>
      <c r="JR1127" s="1"/>
      <c r="JS1127" s="1"/>
      <c r="JT1127" s="1"/>
      <c r="JU1127" s="1"/>
      <c r="JV1127" s="1"/>
      <c r="JW1127" s="1"/>
      <c r="JX1127" s="1"/>
      <c r="JY1127" s="1"/>
      <c r="JZ1127" s="1"/>
      <c r="KA1127" s="1"/>
      <c r="KB1127" s="1"/>
      <c r="KC1127" s="1"/>
      <c r="KD1127" s="1"/>
      <c r="KE1127" s="1"/>
      <c r="KF1127" s="1"/>
      <c r="KG1127" s="1"/>
      <c r="KH1127" s="1"/>
      <c r="KI1127" s="1"/>
      <c r="KJ1127" s="1"/>
      <c r="KK1127" s="1"/>
      <c r="KL1127" s="1"/>
      <c r="KM1127" s="1"/>
      <c r="KN1127" s="1"/>
      <c r="KO1127" s="1"/>
      <c r="KP1127" s="1"/>
      <c r="KQ1127" s="1"/>
      <c r="KR1127" s="1"/>
      <c r="KS1127" s="1"/>
      <c r="KT1127" s="1"/>
      <c r="KU1127" s="1"/>
      <c r="KV1127" s="1"/>
      <c r="KW1127" s="1"/>
    </row>
    <row r="1128" spans="1:309" s="8" customFormat="1" ht="18" thickBot="1" x14ac:dyDescent="0.35">
      <c r="A1128" s="70" t="s">
        <v>30</v>
      </c>
      <c r="B1128" s="197"/>
      <c r="C1128" s="198"/>
      <c r="D1128" s="198"/>
      <c r="E1128" s="198"/>
      <c r="F1128" s="199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  <c r="IW1128" s="1"/>
      <c r="IX1128" s="1"/>
      <c r="IY1128" s="1"/>
      <c r="IZ1128" s="1"/>
      <c r="JA1128" s="1"/>
      <c r="JB1128" s="1"/>
      <c r="JC1128" s="1"/>
      <c r="JD1128" s="1"/>
      <c r="JE1128" s="1"/>
      <c r="JF1128" s="1"/>
      <c r="JG1128" s="1"/>
      <c r="JH1128" s="1"/>
      <c r="JI1128" s="1"/>
      <c r="JJ1128" s="1"/>
      <c r="JK1128" s="1"/>
      <c r="JL1128" s="1"/>
      <c r="JM1128" s="1"/>
      <c r="JN1128" s="1"/>
      <c r="JO1128" s="1"/>
      <c r="JP1128" s="1"/>
      <c r="JQ1128" s="1"/>
      <c r="JR1128" s="1"/>
      <c r="JS1128" s="1"/>
      <c r="JT1128" s="1"/>
      <c r="JU1128" s="1"/>
      <c r="JV1128" s="1"/>
      <c r="JW1128" s="1"/>
      <c r="JX1128" s="1"/>
      <c r="JY1128" s="1"/>
      <c r="JZ1128" s="1"/>
      <c r="KA1128" s="1"/>
      <c r="KB1128" s="1"/>
      <c r="KC1128" s="1"/>
      <c r="KD1128" s="1"/>
      <c r="KE1128" s="1"/>
      <c r="KF1128" s="1"/>
      <c r="KG1128" s="1"/>
      <c r="KH1128" s="1"/>
      <c r="KI1128" s="1"/>
      <c r="KJ1128" s="1"/>
      <c r="KK1128" s="1"/>
      <c r="KL1128" s="1"/>
      <c r="KM1128" s="1"/>
      <c r="KN1128" s="1"/>
      <c r="KO1128" s="1"/>
      <c r="KP1128" s="1"/>
      <c r="KQ1128" s="1"/>
      <c r="KR1128" s="1"/>
      <c r="KS1128" s="1"/>
      <c r="KT1128" s="1"/>
      <c r="KU1128" s="1"/>
      <c r="KV1128" s="1"/>
      <c r="KW1128" s="1"/>
    </row>
    <row r="1129" spans="1:309" s="8" customFormat="1" x14ac:dyDescent="0.3">
      <c r="A1129" s="71"/>
      <c r="B1129" s="195"/>
      <c r="C1129" s="195"/>
      <c r="D1129" s="195"/>
      <c r="E1129" s="195"/>
      <c r="F1129" s="196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  <c r="IW1129" s="1"/>
      <c r="IX1129" s="1"/>
      <c r="IY1129" s="1"/>
      <c r="IZ1129" s="1"/>
      <c r="JA1129" s="1"/>
      <c r="JB1129" s="1"/>
      <c r="JC1129" s="1"/>
      <c r="JD1129" s="1"/>
      <c r="JE1129" s="1"/>
      <c r="JF1129" s="1"/>
      <c r="JG1129" s="1"/>
      <c r="JH1129" s="1"/>
      <c r="JI1129" s="1"/>
      <c r="JJ1129" s="1"/>
      <c r="JK1129" s="1"/>
      <c r="JL1129" s="1"/>
      <c r="JM1129" s="1"/>
      <c r="JN1129" s="1"/>
      <c r="JO1129" s="1"/>
      <c r="JP1129" s="1"/>
      <c r="JQ1129" s="1"/>
      <c r="JR1129" s="1"/>
      <c r="JS1129" s="1"/>
      <c r="JT1129" s="1"/>
      <c r="JU1129" s="1"/>
      <c r="JV1129" s="1"/>
      <c r="JW1129" s="1"/>
      <c r="JX1129" s="1"/>
      <c r="JY1129" s="1"/>
      <c r="JZ1129" s="1"/>
      <c r="KA1129" s="1"/>
      <c r="KB1129" s="1"/>
      <c r="KC1129" s="1"/>
      <c r="KD1129" s="1"/>
      <c r="KE1129" s="1"/>
      <c r="KF1129" s="1"/>
      <c r="KG1129" s="1"/>
      <c r="KH1129" s="1"/>
      <c r="KI1129" s="1"/>
      <c r="KJ1129" s="1"/>
      <c r="KK1129" s="1"/>
      <c r="KL1129" s="1"/>
      <c r="KM1129" s="1"/>
      <c r="KN1129" s="1"/>
      <c r="KO1129" s="1"/>
      <c r="KP1129" s="1"/>
      <c r="KQ1129" s="1"/>
      <c r="KR1129" s="1"/>
      <c r="KS1129" s="1"/>
      <c r="KT1129" s="1"/>
      <c r="KU1129" s="1"/>
      <c r="KV1129" s="1"/>
      <c r="KW1129" s="1"/>
    </row>
    <row r="1130" spans="1:309" s="8" customFormat="1" ht="17.25" customHeight="1" x14ac:dyDescent="0.3">
      <c r="A1130" s="72" t="s">
        <v>31</v>
      </c>
      <c r="B1130" s="73">
        <v>1015</v>
      </c>
      <c r="C1130" s="200" t="s">
        <v>171</v>
      </c>
      <c r="D1130" s="201"/>
      <c r="E1130" s="201"/>
      <c r="F1130" s="202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  <c r="IW1130" s="1"/>
      <c r="IX1130" s="1"/>
      <c r="IY1130" s="1"/>
      <c r="IZ1130" s="1"/>
      <c r="JA1130" s="1"/>
      <c r="JB1130" s="1"/>
      <c r="JC1130" s="1"/>
      <c r="JD1130" s="1"/>
      <c r="JE1130" s="1"/>
      <c r="JF1130" s="1"/>
      <c r="JG1130" s="1"/>
      <c r="JH1130" s="1"/>
      <c r="JI1130" s="1"/>
      <c r="JJ1130" s="1"/>
      <c r="JK1130" s="1"/>
      <c r="JL1130" s="1"/>
      <c r="JM1130" s="1"/>
      <c r="JN1130" s="1"/>
      <c r="JO1130" s="1"/>
      <c r="JP1130" s="1"/>
      <c r="JQ1130" s="1"/>
      <c r="JR1130" s="1"/>
      <c r="JS1130" s="1"/>
      <c r="JT1130" s="1"/>
      <c r="JU1130" s="1"/>
      <c r="JV1130" s="1"/>
      <c r="JW1130" s="1"/>
      <c r="JX1130" s="1"/>
      <c r="JY1130" s="1"/>
      <c r="JZ1130" s="1"/>
      <c r="KA1130" s="1"/>
      <c r="KB1130" s="1"/>
      <c r="KC1130" s="1"/>
      <c r="KD1130" s="1"/>
      <c r="KE1130" s="1"/>
      <c r="KF1130" s="1"/>
      <c r="KG1130" s="1"/>
      <c r="KH1130" s="1"/>
      <c r="KI1130" s="1"/>
      <c r="KJ1130" s="1"/>
      <c r="KK1130" s="1"/>
      <c r="KL1130" s="1"/>
      <c r="KM1130" s="1"/>
      <c r="KN1130" s="1"/>
      <c r="KO1130" s="1"/>
      <c r="KP1130" s="1"/>
      <c r="KQ1130" s="1"/>
      <c r="KR1130" s="1"/>
      <c r="KS1130" s="1"/>
      <c r="KT1130" s="1"/>
      <c r="KU1130" s="1"/>
      <c r="KV1130" s="1"/>
      <c r="KW1130" s="1"/>
    </row>
    <row r="1131" spans="1:309" s="8" customFormat="1" ht="17.25" customHeight="1" x14ac:dyDescent="0.3">
      <c r="A1131" s="72" t="s">
        <v>18</v>
      </c>
      <c r="B1131" s="74">
        <v>12001</v>
      </c>
      <c r="C1131" s="203" t="s">
        <v>1</v>
      </c>
      <c r="D1131" s="203" t="s">
        <v>19</v>
      </c>
      <c r="E1131" s="203" t="s">
        <v>3</v>
      </c>
      <c r="F1131" s="206" t="s">
        <v>4</v>
      </c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  <c r="IW1131" s="1"/>
      <c r="IX1131" s="1"/>
      <c r="IY1131" s="1"/>
      <c r="IZ1131" s="1"/>
      <c r="JA1131" s="1"/>
      <c r="JB1131" s="1"/>
      <c r="JC1131" s="1"/>
      <c r="JD1131" s="1"/>
      <c r="JE1131" s="1"/>
      <c r="JF1131" s="1"/>
      <c r="JG1131" s="1"/>
      <c r="JH1131" s="1"/>
      <c r="JI1131" s="1"/>
      <c r="JJ1131" s="1"/>
      <c r="JK1131" s="1"/>
      <c r="JL1131" s="1"/>
      <c r="JM1131" s="1"/>
      <c r="JN1131" s="1"/>
      <c r="JO1131" s="1"/>
      <c r="JP1131" s="1"/>
      <c r="JQ1131" s="1"/>
      <c r="JR1131" s="1"/>
      <c r="JS1131" s="1"/>
      <c r="JT1131" s="1"/>
      <c r="JU1131" s="1"/>
      <c r="JV1131" s="1"/>
      <c r="JW1131" s="1"/>
      <c r="JX1131" s="1"/>
      <c r="JY1131" s="1"/>
      <c r="JZ1131" s="1"/>
      <c r="KA1131" s="1"/>
      <c r="KB1131" s="1"/>
      <c r="KC1131" s="1"/>
      <c r="KD1131" s="1"/>
      <c r="KE1131" s="1"/>
      <c r="KF1131" s="1"/>
      <c r="KG1131" s="1"/>
      <c r="KH1131" s="1"/>
      <c r="KI1131" s="1"/>
      <c r="KJ1131" s="1"/>
      <c r="KK1131" s="1"/>
      <c r="KL1131" s="1"/>
      <c r="KM1131" s="1"/>
      <c r="KN1131" s="1"/>
      <c r="KO1131" s="1"/>
      <c r="KP1131" s="1"/>
      <c r="KQ1131" s="1"/>
      <c r="KR1131" s="1"/>
      <c r="KS1131" s="1"/>
      <c r="KT1131" s="1"/>
      <c r="KU1131" s="1"/>
      <c r="KV1131" s="1"/>
      <c r="KW1131" s="1"/>
    </row>
    <row r="1132" spans="1:309" s="8" customFormat="1" ht="51.75" x14ac:dyDescent="0.3">
      <c r="A1132" s="75" t="s">
        <v>20</v>
      </c>
      <c r="B1132" s="76" t="s">
        <v>13</v>
      </c>
      <c r="C1132" s="204"/>
      <c r="D1132" s="204"/>
      <c r="E1132" s="204"/>
      <c r="F1132" s="207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  <c r="IW1132" s="1"/>
      <c r="IX1132" s="1"/>
      <c r="IY1132" s="1"/>
      <c r="IZ1132" s="1"/>
      <c r="JA1132" s="1"/>
      <c r="JB1132" s="1"/>
      <c r="JC1132" s="1"/>
      <c r="JD1132" s="1"/>
      <c r="JE1132" s="1"/>
      <c r="JF1132" s="1"/>
      <c r="JG1132" s="1"/>
      <c r="JH1132" s="1"/>
      <c r="JI1132" s="1"/>
      <c r="JJ1132" s="1"/>
      <c r="JK1132" s="1"/>
      <c r="JL1132" s="1"/>
      <c r="JM1132" s="1"/>
      <c r="JN1132" s="1"/>
      <c r="JO1132" s="1"/>
      <c r="JP1132" s="1"/>
      <c r="JQ1132" s="1"/>
      <c r="JR1132" s="1"/>
      <c r="JS1132" s="1"/>
      <c r="JT1132" s="1"/>
      <c r="JU1132" s="1"/>
      <c r="JV1132" s="1"/>
      <c r="JW1132" s="1"/>
      <c r="JX1132" s="1"/>
      <c r="JY1132" s="1"/>
      <c r="JZ1132" s="1"/>
      <c r="KA1132" s="1"/>
      <c r="KB1132" s="1"/>
      <c r="KC1132" s="1"/>
      <c r="KD1132" s="1"/>
      <c r="KE1132" s="1"/>
      <c r="KF1132" s="1"/>
      <c r="KG1132" s="1"/>
      <c r="KH1132" s="1"/>
      <c r="KI1132" s="1"/>
      <c r="KJ1132" s="1"/>
      <c r="KK1132" s="1"/>
      <c r="KL1132" s="1"/>
      <c r="KM1132" s="1"/>
      <c r="KN1132" s="1"/>
      <c r="KO1132" s="1"/>
      <c r="KP1132" s="1"/>
      <c r="KQ1132" s="1"/>
      <c r="KR1132" s="1"/>
      <c r="KS1132" s="1"/>
      <c r="KT1132" s="1"/>
      <c r="KU1132" s="1"/>
      <c r="KV1132" s="1"/>
      <c r="KW1132" s="1"/>
    </row>
    <row r="1133" spans="1:309" s="8" customFormat="1" ht="86.25" x14ac:dyDescent="0.3">
      <c r="A1133" s="75" t="s">
        <v>21</v>
      </c>
      <c r="B1133" s="77" t="s">
        <v>22</v>
      </c>
      <c r="C1133" s="204"/>
      <c r="D1133" s="204"/>
      <c r="E1133" s="204"/>
      <c r="F1133" s="207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  <c r="IW1133" s="1"/>
      <c r="IX1133" s="1"/>
      <c r="IY1133" s="1"/>
      <c r="IZ1133" s="1"/>
      <c r="JA1133" s="1"/>
      <c r="JB1133" s="1"/>
      <c r="JC1133" s="1"/>
      <c r="JD1133" s="1"/>
      <c r="JE1133" s="1"/>
      <c r="JF1133" s="1"/>
      <c r="JG1133" s="1"/>
      <c r="JH1133" s="1"/>
      <c r="JI1133" s="1"/>
      <c r="JJ1133" s="1"/>
      <c r="JK1133" s="1"/>
      <c r="JL1133" s="1"/>
      <c r="JM1133" s="1"/>
      <c r="JN1133" s="1"/>
      <c r="JO1133" s="1"/>
      <c r="JP1133" s="1"/>
      <c r="JQ1133" s="1"/>
      <c r="JR1133" s="1"/>
      <c r="JS1133" s="1"/>
      <c r="JT1133" s="1"/>
      <c r="JU1133" s="1"/>
      <c r="JV1133" s="1"/>
      <c r="JW1133" s="1"/>
      <c r="JX1133" s="1"/>
      <c r="JY1133" s="1"/>
      <c r="JZ1133" s="1"/>
      <c r="KA1133" s="1"/>
      <c r="KB1133" s="1"/>
      <c r="KC1133" s="1"/>
      <c r="KD1133" s="1"/>
      <c r="KE1133" s="1"/>
      <c r="KF1133" s="1"/>
      <c r="KG1133" s="1"/>
      <c r="KH1133" s="1"/>
      <c r="KI1133" s="1"/>
      <c r="KJ1133" s="1"/>
      <c r="KK1133" s="1"/>
      <c r="KL1133" s="1"/>
      <c r="KM1133" s="1"/>
      <c r="KN1133" s="1"/>
      <c r="KO1133" s="1"/>
      <c r="KP1133" s="1"/>
      <c r="KQ1133" s="1"/>
      <c r="KR1133" s="1"/>
      <c r="KS1133" s="1"/>
      <c r="KT1133" s="1"/>
      <c r="KU1133" s="1"/>
      <c r="KV1133" s="1"/>
      <c r="KW1133" s="1"/>
    </row>
    <row r="1134" spans="1:309" s="8" customFormat="1" x14ac:dyDescent="0.3">
      <c r="A1134" s="75" t="s">
        <v>23</v>
      </c>
      <c r="B1134" s="78" t="s">
        <v>24</v>
      </c>
      <c r="C1134" s="204"/>
      <c r="D1134" s="204"/>
      <c r="E1134" s="204"/>
      <c r="F1134" s="207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  <c r="IW1134" s="1"/>
      <c r="IX1134" s="1"/>
      <c r="IY1134" s="1"/>
      <c r="IZ1134" s="1"/>
      <c r="JA1134" s="1"/>
      <c r="JB1134" s="1"/>
      <c r="JC1134" s="1"/>
      <c r="JD1134" s="1"/>
      <c r="JE1134" s="1"/>
      <c r="JF1134" s="1"/>
      <c r="JG1134" s="1"/>
      <c r="JH1134" s="1"/>
      <c r="JI1134" s="1"/>
      <c r="JJ1134" s="1"/>
      <c r="JK1134" s="1"/>
      <c r="JL1134" s="1"/>
      <c r="JM1134" s="1"/>
      <c r="JN1134" s="1"/>
      <c r="JO1134" s="1"/>
      <c r="JP1134" s="1"/>
      <c r="JQ1134" s="1"/>
      <c r="JR1134" s="1"/>
      <c r="JS1134" s="1"/>
      <c r="JT1134" s="1"/>
      <c r="JU1134" s="1"/>
      <c r="JV1134" s="1"/>
      <c r="JW1134" s="1"/>
      <c r="JX1134" s="1"/>
      <c r="JY1134" s="1"/>
      <c r="JZ1134" s="1"/>
      <c r="KA1134" s="1"/>
      <c r="KB1134" s="1"/>
      <c r="KC1134" s="1"/>
      <c r="KD1134" s="1"/>
      <c r="KE1134" s="1"/>
      <c r="KF1134" s="1"/>
      <c r="KG1134" s="1"/>
      <c r="KH1134" s="1"/>
      <c r="KI1134" s="1"/>
      <c r="KJ1134" s="1"/>
      <c r="KK1134" s="1"/>
      <c r="KL1134" s="1"/>
      <c r="KM1134" s="1"/>
      <c r="KN1134" s="1"/>
      <c r="KO1134" s="1"/>
      <c r="KP1134" s="1"/>
      <c r="KQ1134" s="1"/>
      <c r="KR1134" s="1"/>
      <c r="KS1134" s="1"/>
      <c r="KT1134" s="1"/>
      <c r="KU1134" s="1"/>
      <c r="KV1134" s="1"/>
      <c r="KW1134" s="1"/>
    </row>
    <row r="1135" spans="1:309" s="8" customFormat="1" ht="51.75" x14ac:dyDescent="0.3">
      <c r="A1135" s="75" t="s">
        <v>34</v>
      </c>
      <c r="B1135" s="78" t="s">
        <v>158</v>
      </c>
      <c r="C1135" s="204"/>
      <c r="D1135" s="204"/>
      <c r="E1135" s="204"/>
      <c r="F1135" s="207"/>
      <c r="G1135" s="36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  <c r="IW1135" s="1"/>
      <c r="IX1135" s="1"/>
      <c r="IY1135" s="1"/>
      <c r="IZ1135" s="1"/>
      <c r="JA1135" s="1"/>
      <c r="JB1135" s="1"/>
      <c r="JC1135" s="1"/>
      <c r="JD1135" s="1"/>
      <c r="JE1135" s="1"/>
      <c r="JF1135" s="1"/>
      <c r="JG1135" s="1"/>
      <c r="JH1135" s="1"/>
      <c r="JI1135" s="1"/>
      <c r="JJ1135" s="1"/>
      <c r="JK1135" s="1"/>
      <c r="JL1135" s="1"/>
      <c r="JM1135" s="1"/>
      <c r="JN1135" s="1"/>
      <c r="JO1135" s="1"/>
      <c r="JP1135" s="1"/>
      <c r="JQ1135" s="1"/>
      <c r="JR1135" s="1"/>
      <c r="JS1135" s="1"/>
      <c r="JT1135" s="1"/>
      <c r="JU1135" s="1"/>
      <c r="JV1135" s="1"/>
      <c r="JW1135" s="1"/>
      <c r="JX1135" s="1"/>
      <c r="JY1135" s="1"/>
      <c r="JZ1135" s="1"/>
      <c r="KA1135" s="1"/>
      <c r="KB1135" s="1"/>
      <c r="KC1135" s="1"/>
      <c r="KD1135" s="1"/>
      <c r="KE1135" s="1"/>
      <c r="KF1135" s="1"/>
      <c r="KG1135" s="1"/>
      <c r="KH1135" s="1"/>
      <c r="KI1135" s="1"/>
      <c r="KJ1135" s="1"/>
      <c r="KK1135" s="1"/>
      <c r="KL1135" s="1"/>
      <c r="KM1135" s="1"/>
      <c r="KN1135" s="1"/>
      <c r="KO1135" s="1"/>
      <c r="KP1135" s="1"/>
      <c r="KQ1135" s="1"/>
      <c r="KR1135" s="1"/>
      <c r="KS1135" s="1"/>
      <c r="KT1135" s="1"/>
      <c r="KU1135" s="1"/>
      <c r="KV1135" s="1"/>
      <c r="KW1135" s="1"/>
    </row>
    <row r="1136" spans="1:309" s="8" customFormat="1" ht="51.75" x14ac:dyDescent="0.3">
      <c r="A1136" s="75" t="s">
        <v>25</v>
      </c>
      <c r="B1136" s="76" t="s">
        <v>32</v>
      </c>
      <c r="C1136" s="204"/>
      <c r="D1136" s="204"/>
      <c r="E1136" s="204"/>
      <c r="F1136" s="207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  <c r="IW1136" s="1"/>
      <c r="IX1136" s="1"/>
      <c r="IY1136" s="1"/>
      <c r="IZ1136" s="1"/>
      <c r="JA1136" s="1"/>
      <c r="JB1136" s="1"/>
      <c r="JC1136" s="1"/>
      <c r="JD1136" s="1"/>
      <c r="JE1136" s="1"/>
      <c r="JF1136" s="1"/>
      <c r="JG1136" s="1"/>
      <c r="JH1136" s="1"/>
      <c r="JI1136" s="1"/>
      <c r="JJ1136" s="1"/>
      <c r="JK1136" s="1"/>
      <c r="JL1136" s="1"/>
      <c r="JM1136" s="1"/>
      <c r="JN1136" s="1"/>
      <c r="JO1136" s="1"/>
      <c r="JP1136" s="1"/>
      <c r="JQ1136" s="1"/>
      <c r="JR1136" s="1"/>
      <c r="JS1136" s="1"/>
      <c r="JT1136" s="1"/>
      <c r="JU1136" s="1"/>
      <c r="JV1136" s="1"/>
      <c r="JW1136" s="1"/>
      <c r="JX1136" s="1"/>
      <c r="JY1136" s="1"/>
      <c r="JZ1136" s="1"/>
      <c r="KA1136" s="1"/>
      <c r="KB1136" s="1"/>
      <c r="KC1136" s="1"/>
      <c r="KD1136" s="1"/>
      <c r="KE1136" s="1"/>
      <c r="KF1136" s="1"/>
      <c r="KG1136" s="1"/>
      <c r="KH1136" s="1"/>
      <c r="KI1136" s="1"/>
      <c r="KJ1136" s="1"/>
      <c r="KK1136" s="1"/>
      <c r="KL1136" s="1"/>
      <c r="KM1136" s="1"/>
      <c r="KN1136" s="1"/>
      <c r="KO1136" s="1"/>
      <c r="KP1136" s="1"/>
      <c r="KQ1136" s="1"/>
      <c r="KR1136" s="1"/>
      <c r="KS1136" s="1"/>
      <c r="KT1136" s="1"/>
      <c r="KU1136" s="1"/>
      <c r="KV1136" s="1"/>
      <c r="KW1136" s="1"/>
    </row>
    <row r="1137" spans="1:309" s="8" customFormat="1" x14ac:dyDescent="0.3">
      <c r="A1137" s="72"/>
      <c r="B1137" s="79" t="s">
        <v>26</v>
      </c>
      <c r="C1137" s="205"/>
      <c r="D1137" s="205"/>
      <c r="E1137" s="205"/>
      <c r="F1137" s="208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  <c r="IW1137" s="1"/>
      <c r="IX1137" s="1"/>
      <c r="IY1137" s="1"/>
      <c r="IZ1137" s="1"/>
      <c r="JA1137" s="1"/>
      <c r="JB1137" s="1"/>
      <c r="JC1137" s="1"/>
      <c r="JD1137" s="1"/>
      <c r="JE1137" s="1"/>
      <c r="JF1137" s="1"/>
      <c r="JG1137" s="1"/>
      <c r="JH1137" s="1"/>
      <c r="JI1137" s="1"/>
      <c r="JJ1137" s="1"/>
      <c r="JK1137" s="1"/>
      <c r="JL1137" s="1"/>
      <c r="JM1137" s="1"/>
      <c r="JN1137" s="1"/>
      <c r="JO1137" s="1"/>
      <c r="JP1137" s="1"/>
      <c r="JQ1137" s="1"/>
      <c r="JR1137" s="1"/>
      <c r="JS1137" s="1"/>
      <c r="JT1137" s="1"/>
      <c r="JU1137" s="1"/>
      <c r="JV1137" s="1"/>
      <c r="JW1137" s="1"/>
      <c r="JX1137" s="1"/>
      <c r="JY1137" s="1"/>
      <c r="JZ1137" s="1"/>
      <c r="KA1137" s="1"/>
      <c r="KB1137" s="1"/>
      <c r="KC1137" s="1"/>
      <c r="KD1137" s="1"/>
      <c r="KE1137" s="1"/>
      <c r="KF1137" s="1"/>
      <c r="KG1137" s="1"/>
      <c r="KH1137" s="1"/>
      <c r="KI1137" s="1"/>
      <c r="KJ1137" s="1"/>
      <c r="KK1137" s="1"/>
      <c r="KL1137" s="1"/>
      <c r="KM1137" s="1"/>
      <c r="KN1137" s="1"/>
      <c r="KO1137" s="1"/>
      <c r="KP1137" s="1"/>
      <c r="KQ1137" s="1"/>
      <c r="KR1137" s="1"/>
      <c r="KS1137" s="1"/>
      <c r="KT1137" s="1"/>
      <c r="KU1137" s="1"/>
      <c r="KV1137" s="1"/>
      <c r="KW1137" s="1"/>
    </row>
    <row r="1138" spans="1:309" s="8" customFormat="1" ht="17.25" customHeight="1" x14ac:dyDescent="0.3">
      <c r="A1138" s="183" t="s">
        <v>33</v>
      </c>
      <c r="B1138" s="184"/>
      <c r="C1138" s="80">
        <v>4779</v>
      </c>
      <c r="D1138" s="80">
        <v>4854</v>
      </c>
      <c r="E1138" s="80">
        <v>4901</v>
      </c>
      <c r="F1138" s="81">
        <v>4907</v>
      </c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  <c r="IW1138" s="1"/>
      <c r="IX1138" s="1"/>
      <c r="IY1138" s="1"/>
      <c r="IZ1138" s="1"/>
      <c r="JA1138" s="1"/>
      <c r="JB1138" s="1"/>
      <c r="JC1138" s="1"/>
      <c r="JD1138" s="1"/>
      <c r="JE1138" s="1"/>
      <c r="JF1138" s="1"/>
      <c r="JG1138" s="1"/>
      <c r="JH1138" s="1"/>
      <c r="JI1138" s="1"/>
      <c r="JJ1138" s="1"/>
      <c r="JK1138" s="1"/>
      <c r="JL1138" s="1"/>
      <c r="JM1138" s="1"/>
      <c r="JN1138" s="1"/>
      <c r="JO1138" s="1"/>
      <c r="JP1138" s="1"/>
      <c r="JQ1138" s="1"/>
      <c r="JR1138" s="1"/>
      <c r="JS1138" s="1"/>
      <c r="JT1138" s="1"/>
      <c r="JU1138" s="1"/>
      <c r="JV1138" s="1"/>
      <c r="JW1138" s="1"/>
      <c r="JX1138" s="1"/>
      <c r="JY1138" s="1"/>
      <c r="JZ1138" s="1"/>
      <c r="KA1138" s="1"/>
      <c r="KB1138" s="1"/>
      <c r="KC1138" s="1"/>
      <c r="KD1138" s="1"/>
      <c r="KE1138" s="1"/>
      <c r="KF1138" s="1"/>
      <c r="KG1138" s="1"/>
      <c r="KH1138" s="1"/>
      <c r="KI1138" s="1"/>
      <c r="KJ1138" s="1"/>
      <c r="KK1138" s="1"/>
      <c r="KL1138" s="1"/>
      <c r="KM1138" s="1"/>
      <c r="KN1138" s="1"/>
      <c r="KO1138" s="1"/>
      <c r="KP1138" s="1"/>
      <c r="KQ1138" s="1"/>
      <c r="KR1138" s="1"/>
      <c r="KS1138" s="1"/>
      <c r="KT1138" s="1"/>
      <c r="KU1138" s="1"/>
      <c r="KV1138" s="1"/>
      <c r="KW1138" s="1"/>
    </row>
    <row r="1139" spans="1:309" s="57" customFormat="1" ht="18" thickBot="1" x14ac:dyDescent="0.35">
      <c r="A1139" s="52" t="s">
        <v>27</v>
      </c>
      <c r="B1139" s="53"/>
      <c r="C1139" s="108">
        <v>50017.142166666657</v>
      </c>
      <c r="D1139" s="108">
        <v>128727.10716666667</v>
      </c>
      <c r="E1139" s="108">
        <v>209827.52116666676</v>
      </c>
      <c r="F1139" s="109">
        <v>300102.85299999994</v>
      </c>
      <c r="G1139" s="25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  <c r="IW1139" s="1"/>
      <c r="IX1139" s="1"/>
      <c r="IY1139" s="1"/>
      <c r="IZ1139" s="1"/>
      <c r="JA1139" s="1"/>
      <c r="JB1139" s="1"/>
      <c r="JC1139" s="1"/>
      <c r="JD1139" s="1"/>
      <c r="JE1139" s="1"/>
      <c r="JF1139" s="1"/>
      <c r="JG1139" s="1"/>
      <c r="JH1139" s="1"/>
      <c r="JI1139" s="1"/>
      <c r="JJ1139" s="1"/>
      <c r="JK1139" s="1"/>
      <c r="JL1139" s="1"/>
      <c r="JM1139" s="1"/>
      <c r="JN1139" s="1"/>
      <c r="JO1139" s="1"/>
      <c r="JP1139" s="1"/>
      <c r="JQ1139" s="1"/>
      <c r="JR1139" s="1"/>
      <c r="JS1139" s="1"/>
      <c r="JT1139" s="1"/>
      <c r="JU1139" s="1"/>
      <c r="JV1139" s="1"/>
      <c r="JW1139" s="1"/>
      <c r="JX1139" s="1"/>
      <c r="JY1139" s="1"/>
      <c r="JZ1139" s="1"/>
      <c r="KA1139" s="1"/>
      <c r="KB1139" s="1"/>
      <c r="KC1139" s="1"/>
      <c r="KD1139" s="1"/>
      <c r="KE1139" s="1"/>
      <c r="KF1139" s="1"/>
      <c r="KG1139" s="1"/>
      <c r="KH1139" s="1"/>
      <c r="KI1139" s="1"/>
      <c r="KJ1139" s="1"/>
      <c r="KK1139" s="1"/>
      <c r="KL1139" s="1"/>
      <c r="KM1139" s="1"/>
      <c r="KN1139" s="1"/>
      <c r="KO1139" s="1"/>
      <c r="KP1139" s="1"/>
      <c r="KQ1139" s="1"/>
      <c r="KR1139" s="1"/>
      <c r="KS1139" s="1"/>
      <c r="KT1139" s="1"/>
      <c r="KU1139" s="1"/>
      <c r="KV1139" s="1"/>
      <c r="KW1139" s="1"/>
    </row>
    <row r="1140" spans="1:309" s="8" customFormat="1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  <c r="IW1140" s="1"/>
      <c r="IX1140" s="1"/>
      <c r="IY1140" s="1"/>
      <c r="IZ1140" s="1"/>
      <c r="JA1140" s="1"/>
      <c r="JB1140" s="1"/>
      <c r="JC1140" s="1"/>
      <c r="JD1140" s="1"/>
      <c r="JE1140" s="1"/>
      <c r="JF1140" s="1"/>
      <c r="JG1140" s="1"/>
      <c r="JH1140" s="1"/>
      <c r="JI1140" s="1"/>
      <c r="JJ1140" s="1"/>
      <c r="JK1140" s="1"/>
      <c r="JL1140" s="1"/>
      <c r="JM1140" s="1"/>
      <c r="JN1140" s="1"/>
      <c r="JO1140" s="1"/>
      <c r="JP1140" s="1"/>
      <c r="JQ1140" s="1"/>
      <c r="JR1140" s="1"/>
      <c r="JS1140" s="1"/>
      <c r="JT1140" s="1"/>
      <c r="JU1140" s="1"/>
      <c r="JV1140" s="1"/>
      <c r="JW1140" s="1"/>
      <c r="JX1140" s="1"/>
      <c r="JY1140" s="1"/>
      <c r="JZ1140" s="1"/>
      <c r="KA1140" s="1"/>
      <c r="KB1140" s="1"/>
      <c r="KC1140" s="1"/>
      <c r="KD1140" s="1"/>
      <c r="KE1140" s="1"/>
      <c r="KF1140" s="1"/>
      <c r="KG1140" s="1"/>
      <c r="KH1140" s="1"/>
      <c r="KI1140" s="1"/>
      <c r="KJ1140" s="1"/>
      <c r="KK1140" s="1"/>
      <c r="KL1140" s="1"/>
      <c r="KM1140" s="1"/>
      <c r="KN1140" s="1"/>
      <c r="KO1140" s="1"/>
      <c r="KP1140" s="1"/>
      <c r="KQ1140" s="1"/>
      <c r="KR1140" s="1"/>
      <c r="KS1140" s="1"/>
      <c r="KT1140" s="1"/>
      <c r="KU1140" s="1"/>
      <c r="KV1140" s="1"/>
      <c r="KW1140" s="1"/>
    </row>
    <row r="1141" spans="1:309" s="39" customFormat="1" ht="17.25" customHeight="1" x14ac:dyDescent="0.3">
      <c r="A1141" s="1"/>
      <c r="B1141" s="1"/>
      <c r="C1141" s="1"/>
      <c r="D1141" s="1"/>
      <c r="E1141" s="129" t="s">
        <v>223</v>
      </c>
      <c r="F1141" s="129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  <c r="IW1141" s="1"/>
      <c r="IX1141" s="1"/>
      <c r="IY1141" s="1"/>
      <c r="IZ1141" s="1"/>
      <c r="JA1141" s="1"/>
      <c r="JB1141" s="1"/>
      <c r="JC1141" s="1"/>
      <c r="JD1141" s="1"/>
      <c r="JE1141" s="1"/>
      <c r="JF1141" s="1"/>
      <c r="JG1141" s="1"/>
      <c r="JH1141" s="1"/>
      <c r="JI1141" s="1"/>
      <c r="JJ1141" s="1"/>
      <c r="JK1141" s="1"/>
      <c r="JL1141" s="1"/>
      <c r="JM1141" s="1"/>
      <c r="JN1141" s="1"/>
      <c r="JO1141" s="1"/>
      <c r="JP1141" s="1"/>
      <c r="JQ1141" s="1"/>
      <c r="JR1141" s="1"/>
      <c r="JS1141" s="1"/>
      <c r="JT1141" s="1"/>
      <c r="JU1141" s="1"/>
      <c r="JV1141" s="1"/>
      <c r="JW1141" s="1"/>
      <c r="JX1141" s="1"/>
      <c r="JY1141" s="1"/>
      <c r="JZ1141" s="1"/>
      <c r="KA1141" s="1"/>
      <c r="KB1141" s="1"/>
      <c r="KC1141" s="1"/>
      <c r="KD1141" s="1"/>
      <c r="KE1141" s="1"/>
      <c r="KF1141" s="1"/>
      <c r="KG1141" s="1"/>
      <c r="KH1141" s="1"/>
      <c r="KI1141" s="1"/>
      <c r="KJ1141" s="1"/>
      <c r="KK1141" s="1"/>
      <c r="KL1141" s="1"/>
      <c r="KM1141" s="1"/>
      <c r="KN1141" s="1"/>
      <c r="KO1141" s="1"/>
      <c r="KP1141" s="1"/>
      <c r="KQ1141" s="1"/>
      <c r="KR1141" s="1"/>
      <c r="KS1141" s="1"/>
      <c r="KT1141" s="1"/>
      <c r="KU1141" s="1"/>
      <c r="KV1141" s="1"/>
      <c r="KW1141" s="1"/>
    </row>
    <row r="1142" spans="1:309" s="40" customFormat="1" ht="18" thickBot="1" x14ac:dyDescent="0.35">
      <c r="A1142" s="1"/>
      <c r="B1142" s="1"/>
      <c r="C1142" s="1"/>
      <c r="D1142" s="9"/>
      <c r="E1142" s="9"/>
      <c r="F1142" s="2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  <c r="IW1142" s="1"/>
      <c r="IX1142" s="1"/>
      <c r="IY1142" s="1"/>
      <c r="IZ1142" s="1"/>
      <c r="JA1142" s="1"/>
      <c r="JB1142" s="1"/>
      <c r="JC1142" s="1"/>
      <c r="JD1142" s="1"/>
      <c r="JE1142" s="1"/>
      <c r="JF1142" s="1"/>
      <c r="JG1142" s="1"/>
      <c r="JH1142" s="1"/>
      <c r="JI1142" s="1"/>
      <c r="JJ1142" s="1"/>
      <c r="JK1142" s="1"/>
      <c r="JL1142" s="1"/>
      <c r="JM1142" s="1"/>
      <c r="JN1142" s="1"/>
      <c r="JO1142" s="1"/>
      <c r="JP1142" s="1"/>
      <c r="JQ1142" s="1"/>
      <c r="JR1142" s="1"/>
      <c r="JS1142" s="1"/>
      <c r="JT1142" s="1"/>
      <c r="JU1142" s="1"/>
      <c r="JV1142" s="1"/>
      <c r="JW1142" s="1"/>
      <c r="JX1142" s="1"/>
      <c r="JY1142" s="1"/>
      <c r="JZ1142" s="1"/>
      <c r="KA1142" s="1"/>
      <c r="KB1142" s="1"/>
      <c r="KC1142" s="1"/>
      <c r="KD1142" s="1"/>
      <c r="KE1142" s="1"/>
      <c r="KF1142" s="1"/>
      <c r="KG1142" s="1"/>
      <c r="KH1142" s="1"/>
      <c r="KI1142" s="1"/>
      <c r="KJ1142" s="1"/>
      <c r="KK1142" s="1"/>
      <c r="KL1142" s="1"/>
      <c r="KM1142" s="1"/>
      <c r="KN1142" s="1"/>
      <c r="KO1142" s="1"/>
      <c r="KP1142" s="1"/>
      <c r="KQ1142" s="1"/>
      <c r="KR1142" s="1"/>
      <c r="KS1142" s="1"/>
      <c r="KT1142" s="1"/>
      <c r="KU1142" s="1"/>
      <c r="KV1142" s="1"/>
      <c r="KW1142" s="1"/>
    </row>
    <row r="1143" spans="1:309" s="40" customFormat="1" ht="36" customHeight="1" thickBot="1" x14ac:dyDescent="0.35">
      <c r="A1143" s="185" t="s">
        <v>94</v>
      </c>
      <c r="B1143" s="186"/>
      <c r="C1143" s="186"/>
      <c r="D1143" s="186"/>
      <c r="E1143" s="186"/>
      <c r="F1143" s="187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  <c r="IW1143" s="1"/>
      <c r="IX1143" s="1"/>
      <c r="IY1143" s="1"/>
      <c r="IZ1143" s="1"/>
      <c r="JA1143" s="1"/>
      <c r="JB1143" s="1"/>
      <c r="JC1143" s="1"/>
      <c r="JD1143" s="1"/>
      <c r="JE1143" s="1"/>
      <c r="JF1143" s="1"/>
      <c r="JG1143" s="1"/>
      <c r="JH1143" s="1"/>
      <c r="JI1143" s="1"/>
      <c r="JJ1143" s="1"/>
      <c r="JK1143" s="1"/>
      <c r="JL1143" s="1"/>
      <c r="JM1143" s="1"/>
      <c r="JN1143" s="1"/>
      <c r="JO1143" s="1"/>
      <c r="JP1143" s="1"/>
      <c r="JQ1143" s="1"/>
      <c r="JR1143" s="1"/>
      <c r="JS1143" s="1"/>
      <c r="JT1143" s="1"/>
      <c r="JU1143" s="1"/>
      <c r="JV1143" s="1"/>
      <c r="JW1143" s="1"/>
      <c r="JX1143" s="1"/>
      <c r="JY1143" s="1"/>
      <c r="JZ1143" s="1"/>
      <c r="KA1143" s="1"/>
      <c r="KB1143" s="1"/>
      <c r="KC1143" s="1"/>
      <c r="KD1143" s="1"/>
      <c r="KE1143" s="1"/>
      <c r="KF1143" s="1"/>
      <c r="KG1143" s="1"/>
      <c r="KH1143" s="1"/>
      <c r="KI1143" s="1"/>
      <c r="KJ1143" s="1"/>
      <c r="KK1143" s="1"/>
      <c r="KL1143" s="1"/>
      <c r="KM1143" s="1"/>
      <c r="KN1143" s="1"/>
      <c r="KO1143" s="1"/>
      <c r="KP1143" s="1"/>
      <c r="KQ1143" s="1"/>
      <c r="KR1143" s="1"/>
      <c r="KS1143" s="1"/>
      <c r="KT1143" s="1"/>
      <c r="KU1143" s="1"/>
      <c r="KV1143" s="1"/>
      <c r="KW1143" s="1"/>
    </row>
    <row r="1144" spans="1:309" s="40" customFormat="1" ht="18" thickBot="1" x14ac:dyDescent="0.35">
      <c r="A1144" s="64"/>
      <c r="B1144" s="65"/>
      <c r="C1144" s="65"/>
      <c r="D1144" s="65"/>
      <c r="E1144" s="65"/>
      <c r="F1144" s="66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  <c r="IW1144" s="1"/>
      <c r="IX1144" s="1"/>
      <c r="IY1144" s="1"/>
      <c r="IZ1144" s="1"/>
      <c r="JA1144" s="1"/>
      <c r="JB1144" s="1"/>
      <c r="JC1144" s="1"/>
      <c r="JD1144" s="1"/>
      <c r="JE1144" s="1"/>
      <c r="JF1144" s="1"/>
      <c r="JG1144" s="1"/>
      <c r="JH1144" s="1"/>
      <c r="JI1144" s="1"/>
      <c r="JJ1144" s="1"/>
      <c r="JK1144" s="1"/>
      <c r="JL1144" s="1"/>
      <c r="JM1144" s="1"/>
      <c r="JN1144" s="1"/>
      <c r="JO1144" s="1"/>
      <c r="JP1144" s="1"/>
      <c r="JQ1144" s="1"/>
      <c r="JR1144" s="1"/>
      <c r="JS1144" s="1"/>
      <c r="JT1144" s="1"/>
      <c r="JU1144" s="1"/>
      <c r="JV1144" s="1"/>
      <c r="JW1144" s="1"/>
      <c r="JX1144" s="1"/>
      <c r="JY1144" s="1"/>
      <c r="JZ1144" s="1"/>
      <c r="KA1144" s="1"/>
      <c r="KB1144" s="1"/>
      <c r="KC1144" s="1"/>
      <c r="KD1144" s="1"/>
      <c r="KE1144" s="1"/>
      <c r="KF1144" s="1"/>
      <c r="KG1144" s="1"/>
      <c r="KH1144" s="1"/>
      <c r="KI1144" s="1"/>
      <c r="KJ1144" s="1"/>
      <c r="KK1144" s="1"/>
      <c r="KL1144" s="1"/>
      <c r="KM1144" s="1"/>
      <c r="KN1144" s="1"/>
      <c r="KO1144" s="1"/>
      <c r="KP1144" s="1"/>
      <c r="KQ1144" s="1"/>
      <c r="KR1144" s="1"/>
      <c r="KS1144" s="1"/>
      <c r="KT1144" s="1"/>
      <c r="KU1144" s="1"/>
      <c r="KV1144" s="1"/>
      <c r="KW1144" s="1"/>
    </row>
    <row r="1145" spans="1:309" s="40" customFormat="1" x14ac:dyDescent="0.3">
      <c r="A1145" s="67" t="s">
        <v>17</v>
      </c>
      <c r="B1145" s="188" t="s">
        <v>29</v>
      </c>
      <c r="C1145" s="189"/>
      <c r="D1145" s="189"/>
      <c r="E1145" s="189"/>
      <c r="F1145" s="190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  <c r="IW1145" s="1"/>
      <c r="IX1145" s="1"/>
      <c r="IY1145" s="1"/>
      <c r="IZ1145" s="1"/>
      <c r="JA1145" s="1"/>
      <c r="JB1145" s="1"/>
      <c r="JC1145" s="1"/>
      <c r="JD1145" s="1"/>
      <c r="JE1145" s="1"/>
      <c r="JF1145" s="1"/>
      <c r="JG1145" s="1"/>
      <c r="JH1145" s="1"/>
      <c r="JI1145" s="1"/>
      <c r="JJ1145" s="1"/>
      <c r="JK1145" s="1"/>
      <c r="JL1145" s="1"/>
      <c r="JM1145" s="1"/>
      <c r="JN1145" s="1"/>
      <c r="JO1145" s="1"/>
      <c r="JP1145" s="1"/>
      <c r="JQ1145" s="1"/>
      <c r="JR1145" s="1"/>
      <c r="JS1145" s="1"/>
      <c r="JT1145" s="1"/>
      <c r="JU1145" s="1"/>
      <c r="JV1145" s="1"/>
      <c r="JW1145" s="1"/>
      <c r="JX1145" s="1"/>
      <c r="JY1145" s="1"/>
      <c r="JZ1145" s="1"/>
      <c r="KA1145" s="1"/>
      <c r="KB1145" s="1"/>
      <c r="KC1145" s="1"/>
      <c r="KD1145" s="1"/>
      <c r="KE1145" s="1"/>
      <c r="KF1145" s="1"/>
      <c r="KG1145" s="1"/>
      <c r="KH1145" s="1"/>
      <c r="KI1145" s="1"/>
      <c r="KJ1145" s="1"/>
      <c r="KK1145" s="1"/>
      <c r="KL1145" s="1"/>
      <c r="KM1145" s="1"/>
      <c r="KN1145" s="1"/>
      <c r="KO1145" s="1"/>
      <c r="KP1145" s="1"/>
      <c r="KQ1145" s="1"/>
      <c r="KR1145" s="1"/>
      <c r="KS1145" s="1"/>
      <c r="KT1145" s="1"/>
      <c r="KU1145" s="1"/>
      <c r="KV1145" s="1"/>
      <c r="KW1145" s="1"/>
    </row>
    <row r="1146" spans="1:309" s="40" customFormat="1" ht="18" thickBot="1" x14ac:dyDescent="0.35">
      <c r="A1146" s="68">
        <v>1015</v>
      </c>
      <c r="B1146" s="191" t="s">
        <v>231</v>
      </c>
      <c r="C1146" s="192"/>
      <c r="D1146" s="192"/>
      <c r="E1146" s="192"/>
      <c r="F1146" s="19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  <c r="IW1146" s="1"/>
      <c r="IX1146" s="1"/>
      <c r="IY1146" s="1"/>
      <c r="IZ1146" s="1"/>
      <c r="JA1146" s="1"/>
      <c r="JB1146" s="1"/>
      <c r="JC1146" s="1"/>
      <c r="JD1146" s="1"/>
      <c r="JE1146" s="1"/>
      <c r="JF1146" s="1"/>
      <c r="JG1146" s="1"/>
      <c r="JH1146" s="1"/>
      <c r="JI1146" s="1"/>
      <c r="JJ1146" s="1"/>
      <c r="JK1146" s="1"/>
      <c r="JL1146" s="1"/>
      <c r="JM1146" s="1"/>
      <c r="JN1146" s="1"/>
      <c r="JO1146" s="1"/>
      <c r="JP1146" s="1"/>
      <c r="JQ1146" s="1"/>
      <c r="JR1146" s="1"/>
      <c r="JS1146" s="1"/>
      <c r="JT1146" s="1"/>
      <c r="JU1146" s="1"/>
      <c r="JV1146" s="1"/>
      <c r="JW1146" s="1"/>
      <c r="JX1146" s="1"/>
      <c r="JY1146" s="1"/>
      <c r="JZ1146" s="1"/>
      <c r="KA1146" s="1"/>
      <c r="KB1146" s="1"/>
      <c r="KC1146" s="1"/>
      <c r="KD1146" s="1"/>
      <c r="KE1146" s="1"/>
      <c r="KF1146" s="1"/>
      <c r="KG1146" s="1"/>
      <c r="KH1146" s="1"/>
      <c r="KI1146" s="1"/>
      <c r="KJ1146" s="1"/>
      <c r="KK1146" s="1"/>
      <c r="KL1146" s="1"/>
      <c r="KM1146" s="1"/>
      <c r="KN1146" s="1"/>
      <c r="KO1146" s="1"/>
      <c r="KP1146" s="1"/>
      <c r="KQ1146" s="1"/>
      <c r="KR1146" s="1"/>
      <c r="KS1146" s="1"/>
      <c r="KT1146" s="1"/>
      <c r="KU1146" s="1"/>
      <c r="KV1146" s="1"/>
      <c r="KW1146" s="1"/>
    </row>
    <row r="1147" spans="1:309" s="40" customFormat="1" x14ac:dyDescent="0.3">
      <c r="A1147" s="69"/>
      <c r="B1147" s="194"/>
      <c r="C1147" s="195"/>
      <c r="D1147" s="195"/>
      <c r="E1147" s="195"/>
      <c r="F1147" s="196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  <c r="IW1147" s="1"/>
      <c r="IX1147" s="1"/>
      <c r="IY1147" s="1"/>
      <c r="IZ1147" s="1"/>
      <c r="JA1147" s="1"/>
      <c r="JB1147" s="1"/>
      <c r="JC1147" s="1"/>
      <c r="JD1147" s="1"/>
      <c r="JE1147" s="1"/>
      <c r="JF1147" s="1"/>
      <c r="JG1147" s="1"/>
      <c r="JH1147" s="1"/>
      <c r="JI1147" s="1"/>
      <c r="JJ1147" s="1"/>
      <c r="JK1147" s="1"/>
      <c r="JL1147" s="1"/>
      <c r="JM1147" s="1"/>
      <c r="JN1147" s="1"/>
      <c r="JO1147" s="1"/>
      <c r="JP1147" s="1"/>
      <c r="JQ1147" s="1"/>
      <c r="JR1147" s="1"/>
      <c r="JS1147" s="1"/>
      <c r="JT1147" s="1"/>
      <c r="JU1147" s="1"/>
      <c r="JV1147" s="1"/>
      <c r="JW1147" s="1"/>
      <c r="JX1147" s="1"/>
      <c r="JY1147" s="1"/>
      <c r="JZ1147" s="1"/>
      <c r="KA1147" s="1"/>
      <c r="KB1147" s="1"/>
      <c r="KC1147" s="1"/>
      <c r="KD1147" s="1"/>
      <c r="KE1147" s="1"/>
      <c r="KF1147" s="1"/>
      <c r="KG1147" s="1"/>
      <c r="KH1147" s="1"/>
      <c r="KI1147" s="1"/>
      <c r="KJ1147" s="1"/>
      <c r="KK1147" s="1"/>
      <c r="KL1147" s="1"/>
      <c r="KM1147" s="1"/>
      <c r="KN1147" s="1"/>
      <c r="KO1147" s="1"/>
      <c r="KP1147" s="1"/>
      <c r="KQ1147" s="1"/>
      <c r="KR1147" s="1"/>
      <c r="KS1147" s="1"/>
      <c r="KT1147" s="1"/>
      <c r="KU1147" s="1"/>
      <c r="KV1147" s="1"/>
      <c r="KW1147" s="1"/>
    </row>
    <row r="1148" spans="1:309" s="40" customFormat="1" ht="18" thickBot="1" x14ac:dyDescent="0.35">
      <c r="A1148" s="70" t="s">
        <v>30</v>
      </c>
      <c r="B1148" s="197"/>
      <c r="C1148" s="198"/>
      <c r="D1148" s="198"/>
      <c r="E1148" s="198"/>
      <c r="F1148" s="199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  <c r="IW1148" s="1"/>
      <c r="IX1148" s="1"/>
      <c r="IY1148" s="1"/>
      <c r="IZ1148" s="1"/>
      <c r="JA1148" s="1"/>
      <c r="JB1148" s="1"/>
      <c r="JC1148" s="1"/>
      <c r="JD1148" s="1"/>
      <c r="JE1148" s="1"/>
      <c r="JF1148" s="1"/>
      <c r="JG1148" s="1"/>
      <c r="JH1148" s="1"/>
      <c r="JI1148" s="1"/>
      <c r="JJ1148" s="1"/>
      <c r="JK1148" s="1"/>
      <c r="JL1148" s="1"/>
      <c r="JM1148" s="1"/>
      <c r="JN1148" s="1"/>
      <c r="JO1148" s="1"/>
      <c r="JP1148" s="1"/>
      <c r="JQ1148" s="1"/>
      <c r="JR1148" s="1"/>
      <c r="JS1148" s="1"/>
      <c r="JT1148" s="1"/>
      <c r="JU1148" s="1"/>
      <c r="JV1148" s="1"/>
      <c r="JW1148" s="1"/>
      <c r="JX1148" s="1"/>
      <c r="JY1148" s="1"/>
      <c r="JZ1148" s="1"/>
      <c r="KA1148" s="1"/>
      <c r="KB1148" s="1"/>
      <c r="KC1148" s="1"/>
      <c r="KD1148" s="1"/>
      <c r="KE1148" s="1"/>
      <c r="KF1148" s="1"/>
      <c r="KG1148" s="1"/>
      <c r="KH1148" s="1"/>
      <c r="KI1148" s="1"/>
      <c r="KJ1148" s="1"/>
      <c r="KK1148" s="1"/>
      <c r="KL1148" s="1"/>
      <c r="KM1148" s="1"/>
      <c r="KN1148" s="1"/>
      <c r="KO1148" s="1"/>
      <c r="KP1148" s="1"/>
      <c r="KQ1148" s="1"/>
      <c r="KR1148" s="1"/>
      <c r="KS1148" s="1"/>
      <c r="KT1148" s="1"/>
      <c r="KU1148" s="1"/>
      <c r="KV1148" s="1"/>
      <c r="KW1148" s="1"/>
    </row>
    <row r="1149" spans="1:309" s="40" customFormat="1" x14ac:dyDescent="0.3">
      <c r="A1149" s="71"/>
      <c r="B1149" s="195"/>
      <c r="C1149" s="195"/>
      <c r="D1149" s="195"/>
      <c r="E1149" s="195"/>
      <c r="F1149" s="196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  <c r="IW1149" s="1"/>
      <c r="IX1149" s="1"/>
      <c r="IY1149" s="1"/>
      <c r="IZ1149" s="1"/>
      <c r="JA1149" s="1"/>
      <c r="JB1149" s="1"/>
      <c r="JC1149" s="1"/>
      <c r="JD1149" s="1"/>
      <c r="JE1149" s="1"/>
      <c r="JF1149" s="1"/>
      <c r="JG1149" s="1"/>
      <c r="JH1149" s="1"/>
      <c r="JI1149" s="1"/>
      <c r="JJ1149" s="1"/>
      <c r="JK1149" s="1"/>
      <c r="JL1149" s="1"/>
      <c r="JM1149" s="1"/>
      <c r="JN1149" s="1"/>
      <c r="JO1149" s="1"/>
      <c r="JP1149" s="1"/>
      <c r="JQ1149" s="1"/>
      <c r="JR1149" s="1"/>
      <c r="JS1149" s="1"/>
      <c r="JT1149" s="1"/>
      <c r="JU1149" s="1"/>
      <c r="JV1149" s="1"/>
      <c r="JW1149" s="1"/>
      <c r="JX1149" s="1"/>
      <c r="JY1149" s="1"/>
      <c r="JZ1149" s="1"/>
      <c r="KA1149" s="1"/>
      <c r="KB1149" s="1"/>
      <c r="KC1149" s="1"/>
      <c r="KD1149" s="1"/>
      <c r="KE1149" s="1"/>
      <c r="KF1149" s="1"/>
      <c r="KG1149" s="1"/>
      <c r="KH1149" s="1"/>
      <c r="KI1149" s="1"/>
      <c r="KJ1149" s="1"/>
      <c r="KK1149" s="1"/>
      <c r="KL1149" s="1"/>
      <c r="KM1149" s="1"/>
      <c r="KN1149" s="1"/>
      <c r="KO1149" s="1"/>
      <c r="KP1149" s="1"/>
      <c r="KQ1149" s="1"/>
      <c r="KR1149" s="1"/>
      <c r="KS1149" s="1"/>
      <c r="KT1149" s="1"/>
      <c r="KU1149" s="1"/>
      <c r="KV1149" s="1"/>
      <c r="KW1149" s="1"/>
    </row>
    <row r="1150" spans="1:309" s="40" customFormat="1" ht="60.75" customHeight="1" x14ac:dyDescent="0.3">
      <c r="A1150" s="72" t="s">
        <v>31</v>
      </c>
      <c r="B1150" s="73">
        <v>1015</v>
      </c>
      <c r="C1150" s="200" t="s">
        <v>171</v>
      </c>
      <c r="D1150" s="201"/>
      <c r="E1150" s="201"/>
      <c r="F1150" s="202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  <c r="IW1150" s="1"/>
      <c r="IX1150" s="1"/>
      <c r="IY1150" s="1"/>
      <c r="IZ1150" s="1"/>
      <c r="JA1150" s="1"/>
      <c r="JB1150" s="1"/>
      <c r="JC1150" s="1"/>
      <c r="JD1150" s="1"/>
      <c r="JE1150" s="1"/>
      <c r="JF1150" s="1"/>
      <c r="JG1150" s="1"/>
      <c r="JH1150" s="1"/>
      <c r="JI1150" s="1"/>
      <c r="JJ1150" s="1"/>
      <c r="JK1150" s="1"/>
      <c r="JL1150" s="1"/>
      <c r="JM1150" s="1"/>
      <c r="JN1150" s="1"/>
      <c r="JO1150" s="1"/>
      <c r="JP1150" s="1"/>
      <c r="JQ1150" s="1"/>
      <c r="JR1150" s="1"/>
      <c r="JS1150" s="1"/>
      <c r="JT1150" s="1"/>
      <c r="JU1150" s="1"/>
      <c r="JV1150" s="1"/>
      <c r="JW1150" s="1"/>
      <c r="JX1150" s="1"/>
      <c r="JY1150" s="1"/>
      <c r="JZ1150" s="1"/>
      <c r="KA1150" s="1"/>
      <c r="KB1150" s="1"/>
      <c r="KC1150" s="1"/>
      <c r="KD1150" s="1"/>
      <c r="KE1150" s="1"/>
      <c r="KF1150" s="1"/>
      <c r="KG1150" s="1"/>
      <c r="KH1150" s="1"/>
      <c r="KI1150" s="1"/>
      <c r="KJ1150" s="1"/>
      <c r="KK1150" s="1"/>
      <c r="KL1150" s="1"/>
      <c r="KM1150" s="1"/>
      <c r="KN1150" s="1"/>
      <c r="KO1150" s="1"/>
      <c r="KP1150" s="1"/>
      <c r="KQ1150" s="1"/>
      <c r="KR1150" s="1"/>
      <c r="KS1150" s="1"/>
      <c r="KT1150" s="1"/>
      <c r="KU1150" s="1"/>
      <c r="KV1150" s="1"/>
      <c r="KW1150" s="1"/>
    </row>
    <row r="1151" spans="1:309" s="40" customFormat="1" ht="17.25" customHeight="1" x14ac:dyDescent="0.3">
      <c r="A1151" s="72" t="s">
        <v>18</v>
      </c>
      <c r="B1151" s="74">
        <v>12001</v>
      </c>
      <c r="C1151" s="203" t="s">
        <v>1</v>
      </c>
      <c r="D1151" s="203" t="s">
        <v>19</v>
      </c>
      <c r="E1151" s="203" t="s">
        <v>3</v>
      </c>
      <c r="F1151" s="206" t="s">
        <v>4</v>
      </c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  <c r="IW1151" s="1"/>
      <c r="IX1151" s="1"/>
      <c r="IY1151" s="1"/>
      <c r="IZ1151" s="1"/>
      <c r="JA1151" s="1"/>
      <c r="JB1151" s="1"/>
      <c r="JC1151" s="1"/>
      <c r="JD1151" s="1"/>
      <c r="JE1151" s="1"/>
      <c r="JF1151" s="1"/>
      <c r="JG1151" s="1"/>
      <c r="JH1151" s="1"/>
      <c r="JI1151" s="1"/>
      <c r="JJ1151" s="1"/>
      <c r="JK1151" s="1"/>
      <c r="JL1151" s="1"/>
      <c r="JM1151" s="1"/>
      <c r="JN1151" s="1"/>
      <c r="JO1151" s="1"/>
      <c r="JP1151" s="1"/>
      <c r="JQ1151" s="1"/>
      <c r="JR1151" s="1"/>
      <c r="JS1151" s="1"/>
      <c r="JT1151" s="1"/>
      <c r="JU1151" s="1"/>
      <c r="JV1151" s="1"/>
      <c r="JW1151" s="1"/>
      <c r="JX1151" s="1"/>
      <c r="JY1151" s="1"/>
      <c r="JZ1151" s="1"/>
      <c r="KA1151" s="1"/>
      <c r="KB1151" s="1"/>
      <c r="KC1151" s="1"/>
      <c r="KD1151" s="1"/>
      <c r="KE1151" s="1"/>
      <c r="KF1151" s="1"/>
      <c r="KG1151" s="1"/>
      <c r="KH1151" s="1"/>
      <c r="KI1151" s="1"/>
      <c r="KJ1151" s="1"/>
      <c r="KK1151" s="1"/>
      <c r="KL1151" s="1"/>
      <c r="KM1151" s="1"/>
      <c r="KN1151" s="1"/>
      <c r="KO1151" s="1"/>
      <c r="KP1151" s="1"/>
      <c r="KQ1151" s="1"/>
      <c r="KR1151" s="1"/>
      <c r="KS1151" s="1"/>
      <c r="KT1151" s="1"/>
      <c r="KU1151" s="1"/>
      <c r="KV1151" s="1"/>
      <c r="KW1151" s="1"/>
    </row>
    <row r="1152" spans="1:309" s="40" customFormat="1" ht="51.75" x14ac:dyDescent="0.3">
      <c r="A1152" s="75" t="s">
        <v>20</v>
      </c>
      <c r="B1152" s="76" t="s">
        <v>13</v>
      </c>
      <c r="C1152" s="204"/>
      <c r="D1152" s="204"/>
      <c r="E1152" s="204"/>
      <c r="F1152" s="207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  <c r="IW1152" s="1"/>
      <c r="IX1152" s="1"/>
      <c r="IY1152" s="1"/>
      <c r="IZ1152" s="1"/>
      <c r="JA1152" s="1"/>
      <c r="JB1152" s="1"/>
      <c r="JC1152" s="1"/>
      <c r="JD1152" s="1"/>
      <c r="JE1152" s="1"/>
      <c r="JF1152" s="1"/>
      <c r="JG1152" s="1"/>
      <c r="JH1152" s="1"/>
      <c r="JI1152" s="1"/>
      <c r="JJ1152" s="1"/>
      <c r="JK1152" s="1"/>
      <c r="JL1152" s="1"/>
      <c r="JM1152" s="1"/>
      <c r="JN1152" s="1"/>
      <c r="JO1152" s="1"/>
      <c r="JP1152" s="1"/>
      <c r="JQ1152" s="1"/>
      <c r="JR1152" s="1"/>
      <c r="JS1152" s="1"/>
      <c r="JT1152" s="1"/>
      <c r="JU1152" s="1"/>
      <c r="JV1152" s="1"/>
      <c r="JW1152" s="1"/>
      <c r="JX1152" s="1"/>
      <c r="JY1152" s="1"/>
      <c r="JZ1152" s="1"/>
      <c r="KA1152" s="1"/>
      <c r="KB1152" s="1"/>
      <c r="KC1152" s="1"/>
      <c r="KD1152" s="1"/>
      <c r="KE1152" s="1"/>
      <c r="KF1152" s="1"/>
      <c r="KG1152" s="1"/>
      <c r="KH1152" s="1"/>
      <c r="KI1152" s="1"/>
      <c r="KJ1152" s="1"/>
      <c r="KK1152" s="1"/>
      <c r="KL1152" s="1"/>
      <c r="KM1152" s="1"/>
      <c r="KN1152" s="1"/>
      <c r="KO1152" s="1"/>
      <c r="KP1152" s="1"/>
      <c r="KQ1152" s="1"/>
      <c r="KR1152" s="1"/>
      <c r="KS1152" s="1"/>
      <c r="KT1152" s="1"/>
      <c r="KU1152" s="1"/>
      <c r="KV1152" s="1"/>
      <c r="KW1152" s="1"/>
    </row>
    <row r="1153" spans="1:309" s="40" customFormat="1" ht="86.25" x14ac:dyDescent="0.3">
      <c r="A1153" s="75" t="s">
        <v>21</v>
      </c>
      <c r="B1153" s="77" t="s">
        <v>22</v>
      </c>
      <c r="C1153" s="204"/>
      <c r="D1153" s="204"/>
      <c r="E1153" s="204"/>
      <c r="F1153" s="207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  <c r="IW1153" s="1"/>
      <c r="IX1153" s="1"/>
      <c r="IY1153" s="1"/>
      <c r="IZ1153" s="1"/>
      <c r="JA1153" s="1"/>
      <c r="JB1153" s="1"/>
      <c r="JC1153" s="1"/>
      <c r="JD1153" s="1"/>
      <c r="JE1153" s="1"/>
      <c r="JF1153" s="1"/>
      <c r="JG1153" s="1"/>
      <c r="JH1153" s="1"/>
      <c r="JI1153" s="1"/>
      <c r="JJ1153" s="1"/>
      <c r="JK1153" s="1"/>
      <c r="JL1153" s="1"/>
      <c r="JM1153" s="1"/>
      <c r="JN1153" s="1"/>
      <c r="JO1153" s="1"/>
      <c r="JP1153" s="1"/>
      <c r="JQ1153" s="1"/>
      <c r="JR1153" s="1"/>
      <c r="JS1153" s="1"/>
      <c r="JT1153" s="1"/>
      <c r="JU1153" s="1"/>
      <c r="JV1153" s="1"/>
      <c r="JW1153" s="1"/>
      <c r="JX1153" s="1"/>
      <c r="JY1153" s="1"/>
      <c r="JZ1153" s="1"/>
      <c r="KA1153" s="1"/>
      <c r="KB1153" s="1"/>
      <c r="KC1153" s="1"/>
      <c r="KD1153" s="1"/>
      <c r="KE1153" s="1"/>
      <c r="KF1153" s="1"/>
      <c r="KG1153" s="1"/>
      <c r="KH1153" s="1"/>
      <c r="KI1153" s="1"/>
      <c r="KJ1153" s="1"/>
      <c r="KK1153" s="1"/>
      <c r="KL1153" s="1"/>
      <c r="KM1153" s="1"/>
      <c r="KN1153" s="1"/>
      <c r="KO1153" s="1"/>
      <c r="KP1153" s="1"/>
      <c r="KQ1153" s="1"/>
      <c r="KR1153" s="1"/>
      <c r="KS1153" s="1"/>
      <c r="KT1153" s="1"/>
      <c r="KU1153" s="1"/>
      <c r="KV1153" s="1"/>
      <c r="KW1153" s="1"/>
    </row>
    <row r="1154" spans="1:309" s="40" customFormat="1" x14ac:dyDescent="0.3">
      <c r="A1154" s="75" t="s">
        <v>23</v>
      </c>
      <c r="B1154" s="78" t="s">
        <v>24</v>
      </c>
      <c r="C1154" s="204"/>
      <c r="D1154" s="204"/>
      <c r="E1154" s="204"/>
      <c r="F1154" s="207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  <c r="IW1154" s="1"/>
      <c r="IX1154" s="1"/>
      <c r="IY1154" s="1"/>
      <c r="IZ1154" s="1"/>
      <c r="JA1154" s="1"/>
      <c r="JB1154" s="1"/>
      <c r="JC1154" s="1"/>
      <c r="JD1154" s="1"/>
      <c r="JE1154" s="1"/>
      <c r="JF1154" s="1"/>
      <c r="JG1154" s="1"/>
      <c r="JH1154" s="1"/>
      <c r="JI1154" s="1"/>
      <c r="JJ1154" s="1"/>
      <c r="JK1154" s="1"/>
      <c r="JL1154" s="1"/>
      <c r="JM1154" s="1"/>
      <c r="JN1154" s="1"/>
      <c r="JO1154" s="1"/>
      <c r="JP1154" s="1"/>
      <c r="JQ1154" s="1"/>
      <c r="JR1154" s="1"/>
      <c r="JS1154" s="1"/>
      <c r="JT1154" s="1"/>
      <c r="JU1154" s="1"/>
      <c r="JV1154" s="1"/>
      <c r="JW1154" s="1"/>
      <c r="JX1154" s="1"/>
      <c r="JY1154" s="1"/>
      <c r="JZ1154" s="1"/>
      <c r="KA1154" s="1"/>
      <c r="KB1154" s="1"/>
      <c r="KC1154" s="1"/>
      <c r="KD1154" s="1"/>
      <c r="KE1154" s="1"/>
      <c r="KF1154" s="1"/>
      <c r="KG1154" s="1"/>
      <c r="KH1154" s="1"/>
      <c r="KI1154" s="1"/>
      <c r="KJ1154" s="1"/>
      <c r="KK1154" s="1"/>
      <c r="KL1154" s="1"/>
      <c r="KM1154" s="1"/>
      <c r="KN1154" s="1"/>
      <c r="KO1154" s="1"/>
      <c r="KP1154" s="1"/>
      <c r="KQ1154" s="1"/>
      <c r="KR1154" s="1"/>
      <c r="KS1154" s="1"/>
      <c r="KT1154" s="1"/>
      <c r="KU1154" s="1"/>
      <c r="KV1154" s="1"/>
      <c r="KW1154" s="1"/>
    </row>
    <row r="1155" spans="1:309" s="40" customFormat="1" ht="51.75" x14ac:dyDescent="0.3">
      <c r="A1155" s="75" t="s">
        <v>34</v>
      </c>
      <c r="B1155" s="78" t="s">
        <v>159</v>
      </c>
      <c r="C1155" s="204"/>
      <c r="D1155" s="204"/>
      <c r="E1155" s="204"/>
      <c r="F1155" s="207"/>
      <c r="G1155" s="36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  <c r="IW1155" s="1"/>
      <c r="IX1155" s="1"/>
      <c r="IY1155" s="1"/>
      <c r="IZ1155" s="1"/>
      <c r="JA1155" s="1"/>
      <c r="JB1155" s="1"/>
      <c r="JC1155" s="1"/>
      <c r="JD1155" s="1"/>
      <c r="JE1155" s="1"/>
      <c r="JF1155" s="1"/>
      <c r="JG1155" s="1"/>
      <c r="JH1155" s="1"/>
      <c r="JI1155" s="1"/>
      <c r="JJ1155" s="1"/>
      <c r="JK1155" s="1"/>
      <c r="JL1155" s="1"/>
      <c r="JM1155" s="1"/>
      <c r="JN1155" s="1"/>
      <c r="JO1155" s="1"/>
      <c r="JP1155" s="1"/>
      <c r="JQ1155" s="1"/>
      <c r="JR1155" s="1"/>
      <c r="JS1155" s="1"/>
      <c r="JT1155" s="1"/>
      <c r="JU1155" s="1"/>
      <c r="JV1155" s="1"/>
      <c r="JW1155" s="1"/>
      <c r="JX1155" s="1"/>
      <c r="JY1155" s="1"/>
      <c r="JZ1155" s="1"/>
      <c r="KA1155" s="1"/>
      <c r="KB1155" s="1"/>
      <c r="KC1155" s="1"/>
      <c r="KD1155" s="1"/>
      <c r="KE1155" s="1"/>
      <c r="KF1155" s="1"/>
      <c r="KG1155" s="1"/>
      <c r="KH1155" s="1"/>
      <c r="KI1155" s="1"/>
      <c r="KJ1155" s="1"/>
      <c r="KK1155" s="1"/>
      <c r="KL1155" s="1"/>
      <c r="KM1155" s="1"/>
      <c r="KN1155" s="1"/>
      <c r="KO1155" s="1"/>
      <c r="KP1155" s="1"/>
      <c r="KQ1155" s="1"/>
      <c r="KR1155" s="1"/>
      <c r="KS1155" s="1"/>
      <c r="KT1155" s="1"/>
      <c r="KU1155" s="1"/>
      <c r="KV1155" s="1"/>
      <c r="KW1155" s="1"/>
    </row>
    <row r="1156" spans="1:309" s="40" customFormat="1" ht="51.75" x14ac:dyDescent="0.3">
      <c r="A1156" s="75" t="s">
        <v>25</v>
      </c>
      <c r="B1156" s="76" t="s">
        <v>32</v>
      </c>
      <c r="C1156" s="204"/>
      <c r="D1156" s="204"/>
      <c r="E1156" s="204"/>
      <c r="F1156" s="207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  <c r="IW1156" s="1"/>
      <c r="IX1156" s="1"/>
      <c r="IY1156" s="1"/>
      <c r="IZ1156" s="1"/>
      <c r="JA1156" s="1"/>
      <c r="JB1156" s="1"/>
      <c r="JC1156" s="1"/>
      <c r="JD1156" s="1"/>
      <c r="JE1156" s="1"/>
      <c r="JF1156" s="1"/>
      <c r="JG1156" s="1"/>
      <c r="JH1156" s="1"/>
      <c r="JI1156" s="1"/>
      <c r="JJ1156" s="1"/>
      <c r="JK1156" s="1"/>
      <c r="JL1156" s="1"/>
      <c r="JM1156" s="1"/>
      <c r="JN1156" s="1"/>
      <c r="JO1156" s="1"/>
      <c r="JP1156" s="1"/>
      <c r="JQ1156" s="1"/>
      <c r="JR1156" s="1"/>
      <c r="JS1156" s="1"/>
      <c r="JT1156" s="1"/>
      <c r="JU1156" s="1"/>
      <c r="JV1156" s="1"/>
      <c r="JW1156" s="1"/>
      <c r="JX1156" s="1"/>
      <c r="JY1156" s="1"/>
      <c r="JZ1156" s="1"/>
      <c r="KA1156" s="1"/>
      <c r="KB1156" s="1"/>
      <c r="KC1156" s="1"/>
      <c r="KD1156" s="1"/>
      <c r="KE1156" s="1"/>
      <c r="KF1156" s="1"/>
      <c r="KG1156" s="1"/>
      <c r="KH1156" s="1"/>
      <c r="KI1156" s="1"/>
      <c r="KJ1156" s="1"/>
      <c r="KK1156" s="1"/>
      <c r="KL1156" s="1"/>
      <c r="KM1156" s="1"/>
      <c r="KN1156" s="1"/>
      <c r="KO1156" s="1"/>
      <c r="KP1156" s="1"/>
      <c r="KQ1156" s="1"/>
      <c r="KR1156" s="1"/>
      <c r="KS1156" s="1"/>
      <c r="KT1156" s="1"/>
      <c r="KU1156" s="1"/>
      <c r="KV1156" s="1"/>
      <c r="KW1156" s="1"/>
    </row>
    <row r="1157" spans="1:309" s="40" customFormat="1" x14ac:dyDescent="0.3">
      <c r="A1157" s="72"/>
      <c r="B1157" s="79" t="s">
        <v>26</v>
      </c>
      <c r="C1157" s="205"/>
      <c r="D1157" s="205"/>
      <c r="E1157" s="205"/>
      <c r="F1157" s="208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  <c r="IW1157" s="1"/>
      <c r="IX1157" s="1"/>
      <c r="IY1157" s="1"/>
      <c r="IZ1157" s="1"/>
      <c r="JA1157" s="1"/>
      <c r="JB1157" s="1"/>
      <c r="JC1157" s="1"/>
      <c r="JD1157" s="1"/>
      <c r="JE1157" s="1"/>
      <c r="JF1157" s="1"/>
      <c r="JG1157" s="1"/>
      <c r="JH1157" s="1"/>
      <c r="JI1157" s="1"/>
      <c r="JJ1157" s="1"/>
      <c r="JK1157" s="1"/>
      <c r="JL1157" s="1"/>
      <c r="JM1157" s="1"/>
      <c r="JN1157" s="1"/>
      <c r="JO1157" s="1"/>
      <c r="JP1157" s="1"/>
      <c r="JQ1157" s="1"/>
      <c r="JR1157" s="1"/>
      <c r="JS1157" s="1"/>
      <c r="JT1157" s="1"/>
      <c r="JU1157" s="1"/>
      <c r="JV1157" s="1"/>
      <c r="JW1157" s="1"/>
      <c r="JX1157" s="1"/>
      <c r="JY1157" s="1"/>
      <c r="JZ1157" s="1"/>
      <c r="KA1157" s="1"/>
      <c r="KB1157" s="1"/>
      <c r="KC1157" s="1"/>
      <c r="KD1157" s="1"/>
      <c r="KE1157" s="1"/>
      <c r="KF1157" s="1"/>
      <c r="KG1157" s="1"/>
      <c r="KH1157" s="1"/>
      <c r="KI1157" s="1"/>
      <c r="KJ1157" s="1"/>
      <c r="KK1157" s="1"/>
      <c r="KL1157" s="1"/>
      <c r="KM1157" s="1"/>
      <c r="KN1157" s="1"/>
      <c r="KO1157" s="1"/>
      <c r="KP1157" s="1"/>
      <c r="KQ1157" s="1"/>
      <c r="KR1157" s="1"/>
      <c r="KS1157" s="1"/>
      <c r="KT1157" s="1"/>
      <c r="KU1157" s="1"/>
      <c r="KV1157" s="1"/>
      <c r="KW1157" s="1"/>
    </row>
    <row r="1158" spans="1:309" s="40" customFormat="1" ht="17.25" customHeight="1" x14ac:dyDescent="0.3">
      <c r="A1158" s="183" t="s">
        <v>33</v>
      </c>
      <c r="B1158" s="184"/>
      <c r="C1158" s="80">
        <v>3200</v>
      </c>
      <c r="D1158" s="80">
        <v>3200</v>
      </c>
      <c r="E1158" s="80">
        <v>3200</v>
      </c>
      <c r="F1158" s="81">
        <v>3200</v>
      </c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  <c r="IW1158" s="1"/>
      <c r="IX1158" s="1"/>
      <c r="IY1158" s="1"/>
      <c r="IZ1158" s="1"/>
      <c r="JA1158" s="1"/>
      <c r="JB1158" s="1"/>
      <c r="JC1158" s="1"/>
      <c r="JD1158" s="1"/>
      <c r="JE1158" s="1"/>
      <c r="JF1158" s="1"/>
      <c r="JG1158" s="1"/>
      <c r="JH1158" s="1"/>
      <c r="JI1158" s="1"/>
      <c r="JJ1158" s="1"/>
      <c r="JK1158" s="1"/>
      <c r="JL1158" s="1"/>
      <c r="JM1158" s="1"/>
      <c r="JN1158" s="1"/>
      <c r="JO1158" s="1"/>
      <c r="JP1158" s="1"/>
      <c r="JQ1158" s="1"/>
      <c r="JR1158" s="1"/>
      <c r="JS1158" s="1"/>
      <c r="JT1158" s="1"/>
      <c r="JU1158" s="1"/>
      <c r="JV1158" s="1"/>
      <c r="JW1158" s="1"/>
      <c r="JX1158" s="1"/>
      <c r="JY1158" s="1"/>
      <c r="JZ1158" s="1"/>
      <c r="KA1158" s="1"/>
      <c r="KB1158" s="1"/>
      <c r="KC1158" s="1"/>
      <c r="KD1158" s="1"/>
      <c r="KE1158" s="1"/>
      <c r="KF1158" s="1"/>
      <c r="KG1158" s="1"/>
      <c r="KH1158" s="1"/>
      <c r="KI1158" s="1"/>
      <c r="KJ1158" s="1"/>
      <c r="KK1158" s="1"/>
      <c r="KL1158" s="1"/>
      <c r="KM1158" s="1"/>
      <c r="KN1158" s="1"/>
      <c r="KO1158" s="1"/>
      <c r="KP1158" s="1"/>
      <c r="KQ1158" s="1"/>
      <c r="KR1158" s="1"/>
      <c r="KS1158" s="1"/>
      <c r="KT1158" s="1"/>
      <c r="KU1158" s="1"/>
      <c r="KV1158" s="1"/>
      <c r="KW1158" s="1"/>
    </row>
    <row r="1159" spans="1:309" s="58" customFormat="1" ht="18" thickBot="1" x14ac:dyDescent="0.35">
      <c r="A1159" s="52" t="s">
        <v>27</v>
      </c>
      <c r="B1159" s="53"/>
      <c r="C1159" s="108">
        <v>38400</v>
      </c>
      <c r="D1159" s="108">
        <v>96000</v>
      </c>
      <c r="E1159" s="108">
        <v>153600</v>
      </c>
      <c r="F1159" s="109">
        <v>230400</v>
      </c>
      <c r="G1159" s="25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  <c r="IW1159" s="1"/>
      <c r="IX1159" s="1"/>
      <c r="IY1159" s="1"/>
      <c r="IZ1159" s="1"/>
      <c r="JA1159" s="1"/>
      <c r="JB1159" s="1"/>
      <c r="JC1159" s="1"/>
      <c r="JD1159" s="1"/>
      <c r="JE1159" s="1"/>
      <c r="JF1159" s="1"/>
      <c r="JG1159" s="1"/>
      <c r="JH1159" s="1"/>
      <c r="JI1159" s="1"/>
      <c r="JJ1159" s="1"/>
      <c r="JK1159" s="1"/>
      <c r="JL1159" s="1"/>
      <c r="JM1159" s="1"/>
      <c r="JN1159" s="1"/>
      <c r="JO1159" s="1"/>
      <c r="JP1159" s="1"/>
      <c r="JQ1159" s="1"/>
      <c r="JR1159" s="1"/>
      <c r="JS1159" s="1"/>
      <c r="JT1159" s="1"/>
      <c r="JU1159" s="1"/>
      <c r="JV1159" s="1"/>
      <c r="JW1159" s="1"/>
      <c r="JX1159" s="1"/>
      <c r="JY1159" s="1"/>
      <c r="JZ1159" s="1"/>
      <c r="KA1159" s="1"/>
      <c r="KB1159" s="1"/>
      <c r="KC1159" s="1"/>
      <c r="KD1159" s="1"/>
      <c r="KE1159" s="1"/>
      <c r="KF1159" s="1"/>
      <c r="KG1159" s="1"/>
      <c r="KH1159" s="1"/>
      <c r="KI1159" s="1"/>
      <c r="KJ1159" s="1"/>
      <c r="KK1159" s="1"/>
      <c r="KL1159" s="1"/>
      <c r="KM1159" s="1"/>
      <c r="KN1159" s="1"/>
      <c r="KO1159" s="1"/>
      <c r="KP1159" s="1"/>
      <c r="KQ1159" s="1"/>
      <c r="KR1159" s="1"/>
      <c r="KS1159" s="1"/>
      <c r="KT1159" s="1"/>
      <c r="KU1159" s="1"/>
      <c r="KV1159" s="1"/>
      <c r="KW1159" s="1"/>
    </row>
    <row r="1161" spans="1:309" ht="17.25" customHeight="1" x14ac:dyDescent="0.3">
      <c r="E1161" s="129" t="s">
        <v>224</v>
      </c>
      <c r="F1161" s="129"/>
    </row>
    <row r="1162" spans="1:309" ht="18" thickBot="1" x14ac:dyDescent="0.35">
      <c r="D1162" s="9"/>
      <c r="E1162" s="9"/>
      <c r="F1162" s="2"/>
    </row>
    <row r="1163" spans="1:309" ht="36" customHeight="1" thickBot="1" x14ac:dyDescent="0.35">
      <c r="A1163" s="185" t="s">
        <v>95</v>
      </c>
      <c r="B1163" s="186"/>
      <c r="C1163" s="186"/>
      <c r="D1163" s="186"/>
      <c r="E1163" s="186"/>
      <c r="F1163" s="187"/>
    </row>
    <row r="1164" spans="1:309" ht="18" thickBot="1" x14ac:dyDescent="0.35">
      <c r="A1164" s="64"/>
      <c r="B1164" s="65"/>
      <c r="C1164" s="65"/>
      <c r="D1164" s="65"/>
      <c r="E1164" s="65"/>
      <c r="F1164" s="66"/>
    </row>
    <row r="1165" spans="1:309" x14ac:dyDescent="0.3">
      <c r="A1165" s="67" t="s">
        <v>17</v>
      </c>
      <c r="B1165" s="188" t="s">
        <v>29</v>
      </c>
      <c r="C1165" s="189"/>
      <c r="D1165" s="189"/>
      <c r="E1165" s="189"/>
      <c r="F1165" s="190"/>
    </row>
    <row r="1166" spans="1:309" ht="18" thickBot="1" x14ac:dyDescent="0.35">
      <c r="A1166" s="68">
        <v>1015</v>
      </c>
      <c r="B1166" s="191" t="s">
        <v>231</v>
      </c>
      <c r="C1166" s="192"/>
      <c r="D1166" s="192"/>
      <c r="E1166" s="192"/>
      <c r="F1166" s="193"/>
    </row>
    <row r="1167" spans="1:309" x14ac:dyDescent="0.3">
      <c r="A1167" s="69"/>
      <c r="B1167" s="194"/>
      <c r="C1167" s="195"/>
      <c r="D1167" s="195"/>
      <c r="E1167" s="195"/>
      <c r="F1167" s="196"/>
    </row>
    <row r="1168" spans="1:309" ht="18" thickBot="1" x14ac:dyDescent="0.35">
      <c r="A1168" s="70" t="s">
        <v>30</v>
      </c>
      <c r="B1168" s="197"/>
      <c r="C1168" s="198"/>
      <c r="D1168" s="198"/>
      <c r="E1168" s="198"/>
      <c r="F1168" s="199"/>
    </row>
    <row r="1169" spans="1:309" x14ac:dyDescent="0.3">
      <c r="A1169" s="71"/>
      <c r="B1169" s="195"/>
      <c r="C1169" s="195"/>
      <c r="D1169" s="195"/>
      <c r="E1169" s="195"/>
      <c r="F1169" s="196"/>
    </row>
    <row r="1170" spans="1:309" ht="52.5" customHeight="1" x14ac:dyDescent="0.3">
      <c r="A1170" s="72" t="s">
        <v>31</v>
      </c>
      <c r="B1170" s="73">
        <v>1015</v>
      </c>
      <c r="C1170" s="200" t="s">
        <v>171</v>
      </c>
      <c r="D1170" s="201"/>
      <c r="E1170" s="201"/>
      <c r="F1170" s="202"/>
    </row>
    <row r="1171" spans="1:309" ht="17.25" customHeight="1" x14ac:dyDescent="0.3">
      <c r="A1171" s="72" t="s">
        <v>18</v>
      </c>
      <c r="B1171" s="74">
        <v>12001</v>
      </c>
      <c r="C1171" s="203" t="s">
        <v>1</v>
      </c>
      <c r="D1171" s="203" t="s">
        <v>19</v>
      </c>
      <c r="E1171" s="203" t="s">
        <v>3</v>
      </c>
      <c r="F1171" s="206" t="s">
        <v>4</v>
      </c>
    </row>
    <row r="1172" spans="1:309" ht="51.75" x14ac:dyDescent="0.3">
      <c r="A1172" s="75" t="s">
        <v>20</v>
      </c>
      <c r="B1172" s="76" t="s">
        <v>13</v>
      </c>
      <c r="C1172" s="204"/>
      <c r="D1172" s="204"/>
      <c r="E1172" s="204"/>
      <c r="F1172" s="207"/>
    </row>
    <row r="1173" spans="1:309" ht="86.25" x14ac:dyDescent="0.3">
      <c r="A1173" s="75" t="s">
        <v>21</v>
      </c>
      <c r="B1173" s="77" t="s">
        <v>22</v>
      </c>
      <c r="C1173" s="204"/>
      <c r="D1173" s="204"/>
      <c r="E1173" s="204"/>
      <c r="F1173" s="207"/>
    </row>
    <row r="1174" spans="1:309" x14ac:dyDescent="0.3">
      <c r="A1174" s="75" t="s">
        <v>23</v>
      </c>
      <c r="B1174" s="78" t="s">
        <v>24</v>
      </c>
      <c r="C1174" s="204"/>
      <c r="D1174" s="204"/>
      <c r="E1174" s="204"/>
      <c r="F1174" s="207"/>
    </row>
    <row r="1175" spans="1:309" ht="51.75" x14ac:dyDescent="0.3">
      <c r="A1175" s="75" t="s">
        <v>34</v>
      </c>
      <c r="B1175" s="78" t="s">
        <v>160</v>
      </c>
      <c r="C1175" s="204"/>
      <c r="D1175" s="204"/>
      <c r="E1175" s="204"/>
      <c r="F1175" s="207"/>
      <c r="G1175" s="36"/>
    </row>
    <row r="1176" spans="1:309" ht="51.75" x14ac:dyDescent="0.3">
      <c r="A1176" s="75" t="s">
        <v>25</v>
      </c>
      <c r="B1176" s="76" t="s">
        <v>32</v>
      </c>
      <c r="C1176" s="204"/>
      <c r="D1176" s="204"/>
      <c r="E1176" s="204"/>
      <c r="F1176" s="207"/>
    </row>
    <row r="1177" spans="1:309" x14ac:dyDescent="0.3">
      <c r="A1177" s="72"/>
      <c r="B1177" s="79" t="s">
        <v>26</v>
      </c>
      <c r="C1177" s="205"/>
      <c r="D1177" s="205"/>
      <c r="E1177" s="205"/>
      <c r="F1177" s="208"/>
    </row>
    <row r="1178" spans="1:309" ht="17.25" customHeight="1" x14ac:dyDescent="0.3">
      <c r="A1178" s="183" t="s">
        <v>33</v>
      </c>
      <c r="B1178" s="184"/>
      <c r="C1178" s="80">
        <v>1231</v>
      </c>
      <c r="D1178" s="80">
        <v>1231</v>
      </c>
      <c r="E1178" s="80">
        <v>1231</v>
      </c>
      <c r="F1178" s="81">
        <v>1231</v>
      </c>
    </row>
    <row r="1179" spans="1:309" s="25" customFormat="1" ht="18" thickBot="1" x14ac:dyDescent="0.35">
      <c r="A1179" s="52" t="s">
        <v>27</v>
      </c>
      <c r="B1179" s="53"/>
      <c r="C1179" s="108">
        <v>14772</v>
      </c>
      <c r="D1179" s="108">
        <v>36930</v>
      </c>
      <c r="E1179" s="108">
        <v>59088</v>
      </c>
      <c r="F1179" s="109">
        <v>88632</v>
      </c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  <c r="IV1179" s="1"/>
      <c r="IW1179" s="1"/>
      <c r="IX1179" s="1"/>
      <c r="IY1179" s="1"/>
      <c r="IZ1179" s="1"/>
      <c r="JA1179" s="1"/>
      <c r="JB1179" s="1"/>
      <c r="JC1179" s="1"/>
      <c r="JD1179" s="1"/>
      <c r="JE1179" s="1"/>
      <c r="JF1179" s="1"/>
      <c r="JG1179" s="1"/>
      <c r="JH1179" s="1"/>
      <c r="JI1179" s="1"/>
      <c r="JJ1179" s="1"/>
      <c r="JK1179" s="1"/>
      <c r="JL1179" s="1"/>
      <c r="JM1179" s="1"/>
      <c r="JN1179" s="1"/>
      <c r="JO1179" s="1"/>
      <c r="JP1179" s="1"/>
      <c r="JQ1179" s="1"/>
      <c r="JR1179" s="1"/>
      <c r="JS1179" s="1"/>
      <c r="JT1179" s="1"/>
      <c r="JU1179" s="1"/>
      <c r="JV1179" s="1"/>
      <c r="JW1179" s="1"/>
      <c r="JX1179" s="1"/>
      <c r="JY1179" s="1"/>
      <c r="JZ1179" s="1"/>
      <c r="KA1179" s="1"/>
      <c r="KB1179" s="1"/>
      <c r="KC1179" s="1"/>
      <c r="KD1179" s="1"/>
      <c r="KE1179" s="1"/>
      <c r="KF1179" s="1"/>
      <c r="KG1179" s="1"/>
      <c r="KH1179" s="1"/>
      <c r="KI1179" s="1"/>
      <c r="KJ1179" s="1"/>
      <c r="KK1179" s="1"/>
      <c r="KL1179" s="1"/>
      <c r="KM1179" s="1"/>
      <c r="KN1179" s="1"/>
      <c r="KO1179" s="1"/>
      <c r="KP1179" s="1"/>
      <c r="KQ1179" s="1"/>
      <c r="KR1179" s="1"/>
      <c r="KS1179" s="1"/>
      <c r="KT1179" s="1"/>
      <c r="KU1179" s="1"/>
      <c r="KV1179" s="1"/>
      <c r="KW1179" s="1"/>
    </row>
    <row r="1181" spans="1:309" ht="17.25" customHeight="1" x14ac:dyDescent="0.3">
      <c r="E1181" s="129" t="s">
        <v>225</v>
      </c>
      <c r="F1181" s="129"/>
    </row>
    <row r="1182" spans="1:309" ht="18" thickBot="1" x14ac:dyDescent="0.35">
      <c r="D1182" s="9"/>
      <c r="E1182" s="9"/>
      <c r="F1182" s="2"/>
    </row>
    <row r="1183" spans="1:309" ht="36" customHeight="1" thickBot="1" x14ac:dyDescent="0.35">
      <c r="A1183" s="185" t="s">
        <v>96</v>
      </c>
      <c r="B1183" s="186"/>
      <c r="C1183" s="186"/>
      <c r="D1183" s="186"/>
      <c r="E1183" s="186"/>
      <c r="F1183" s="187"/>
    </row>
    <row r="1184" spans="1:309" ht="18" thickBot="1" x14ac:dyDescent="0.35">
      <c r="A1184" s="64"/>
      <c r="B1184" s="65"/>
      <c r="C1184" s="65"/>
      <c r="D1184" s="65"/>
      <c r="E1184" s="65"/>
      <c r="F1184" s="66"/>
    </row>
    <row r="1185" spans="1:309" x14ac:dyDescent="0.3">
      <c r="A1185" s="67" t="s">
        <v>17</v>
      </c>
      <c r="B1185" s="188" t="s">
        <v>29</v>
      </c>
      <c r="C1185" s="189"/>
      <c r="D1185" s="189"/>
      <c r="E1185" s="189"/>
      <c r="F1185" s="190"/>
    </row>
    <row r="1186" spans="1:309" ht="18" thickBot="1" x14ac:dyDescent="0.35">
      <c r="A1186" s="68">
        <v>1015</v>
      </c>
      <c r="B1186" s="191" t="s">
        <v>231</v>
      </c>
      <c r="C1186" s="192"/>
      <c r="D1186" s="192"/>
      <c r="E1186" s="192"/>
      <c r="F1186" s="193"/>
    </row>
    <row r="1187" spans="1:309" x14ac:dyDescent="0.3">
      <c r="A1187" s="69"/>
      <c r="B1187" s="194"/>
      <c r="C1187" s="195"/>
      <c r="D1187" s="195"/>
      <c r="E1187" s="195"/>
      <c r="F1187" s="196"/>
    </row>
    <row r="1188" spans="1:309" ht="18" thickBot="1" x14ac:dyDescent="0.35">
      <c r="A1188" s="70" t="s">
        <v>30</v>
      </c>
      <c r="B1188" s="197"/>
      <c r="C1188" s="198"/>
      <c r="D1188" s="198"/>
      <c r="E1188" s="198"/>
      <c r="F1188" s="199"/>
    </row>
    <row r="1189" spans="1:309" x14ac:dyDescent="0.3">
      <c r="A1189" s="71"/>
      <c r="B1189" s="195"/>
      <c r="C1189" s="195"/>
      <c r="D1189" s="195"/>
      <c r="E1189" s="195"/>
      <c r="F1189" s="196"/>
    </row>
    <row r="1190" spans="1:309" ht="53.25" customHeight="1" x14ac:dyDescent="0.3">
      <c r="A1190" s="72" t="s">
        <v>31</v>
      </c>
      <c r="B1190" s="73">
        <v>1015</v>
      </c>
      <c r="C1190" s="200" t="s">
        <v>171</v>
      </c>
      <c r="D1190" s="201"/>
      <c r="E1190" s="201"/>
      <c r="F1190" s="202"/>
    </row>
    <row r="1191" spans="1:309" ht="17.25" customHeight="1" x14ac:dyDescent="0.3">
      <c r="A1191" s="72" t="s">
        <v>18</v>
      </c>
      <c r="B1191" s="74">
        <v>12001</v>
      </c>
      <c r="C1191" s="203" t="s">
        <v>1</v>
      </c>
      <c r="D1191" s="203" t="s">
        <v>19</v>
      </c>
      <c r="E1191" s="203" t="s">
        <v>3</v>
      </c>
      <c r="F1191" s="206" t="s">
        <v>4</v>
      </c>
    </row>
    <row r="1192" spans="1:309" ht="51.75" x14ac:dyDescent="0.3">
      <c r="A1192" s="75" t="s">
        <v>20</v>
      </c>
      <c r="B1192" s="76" t="s">
        <v>13</v>
      </c>
      <c r="C1192" s="204"/>
      <c r="D1192" s="204"/>
      <c r="E1192" s="204"/>
      <c r="F1192" s="207"/>
    </row>
    <row r="1193" spans="1:309" ht="86.25" x14ac:dyDescent="0.3">
      <c r="A1193" s="75" t="s">
        <v>21</v>
      </c>
      <c r="B1193" s="77" t="s">
        <v>22</v>
      </c>
      <c r="C1193" s="204"/>
      <c r="D1193" s="204"/>
      <c r="E1193" s="204"/>
      <c r="F1193" s="207"/>
    </row>
    <row r="1194" spans="1:309" x14ac:dyDescent="0.3">
      <c r="A1194" s="75" t="s">
        <v>23</v>
      </c>
      <c r="B1194" s="78" t="s">
        <v>24</v>
      </c>
      <c r="C1194" s="204"/>
      <c r="D1194" s="204"/>
      <c r="E1194" s="204"/>
      <c r="F1194" s="207"/>
    </row>
    <row r="1195" spans="1:309" ht="51.75" x14ac:dyDescent="0.3">
      <c r="A1195" s="75" t="s">
        <v>34</v>
      </c>
      <c r="B1195" s="78" t="s">
        <v>161</v>
      </c>
      <c r="C1195" s="204"/>
      <c r="D1195" s="204"/>
      <c r="E1195" s="204"/>
      <c r="F1195" s="207"/>
      <c r="G1195" s="36"/>
    </row>
    <row r="1196" spans="1:309" ht="51.75" x14ac:dyDescent="0.3">
      <c r="A1196" s="75" t="s">
        <v>25</v>
      </c>
      <c r="B1196" s="76" t="s">
        <v>32</v>
      </c>
      <c r="C1196" s="204"/>
      <c r="D1196" s="204"/>
      <c r="E1196" s="204"/>
      <c r="F1196" s="207"/>
    </row>
    <row r="1197" spans="1:309" x14ac:dyDescent="0.3">
      <c r="A1197" s="72"/>
      <c r="B1197" s="79" t="s">
        <v>26</v>
      </c>
      <c r="C1197" s="205"/>
      <c r="D1197" s="205"/>
      <c r="E1197" s="205"/>
      <c r="F1197" s="208"/>
    </row>
    <row r="1198" spans="1:309" ht="17.25" customHeight="1" x14ac:dyDescent="0.3">
      <c r="A1198" s="183" t="s">
        <v>33</v>
      </c>
      <c r="B1198" s="184"/>
      <c r="C1198" s="80">
        <v>2350</v>
      </c>
      <c r="D1198" s="80">
        <v>2350</v>
      </c>
      <c r="E1198" s="80">
        <v>2350</v>
      </c>
      <c r="F1198" s="81">
        <v>2350</v>
      </c>
    </row>
    <row r="1199" spans="1:309" s="25" customFormat="1" ht="18" thickBot="1" x14ac:dyDescent="0.35">
      <c r="A1199" s="52" t="s">
        <v>27</v>
      </c>
      <c r="B1199" s="53"/>
      <c r="C1199" s="108">
        <v>28200</v>
      </c>
      <c r="D1199" s="108">
        <v>70500</v>
      </c>
      <c r="E1199" s="108">
        <v>112800</v>
      </c>
      <c r="F1199" s="109">
        <v>169200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  <c r="IQ1199" s="1"/>
      <c r="IR1199" s="1"/>
      <c r="IS1199" s="1"/>
      <c r="IT1199" s="1"/>
      <c r="IU1199" s="1"/>
      <c r="IV1199" s="1"/>
      <c r="IW1199" s="1"/>
      <c r="IX1199" s="1"/>
      <c r="IY1199" s="1"/>
      <c r="IZ1199" s="1"/>
      <c r="JA1199" s="1"/>
      <c r="JB1199" s="1"/>
      <c r="JC1199" s="1"/>
      <c r="JD1199" s="1"/>
      <c r="JE1199" s="1"/>
      <c r="JF1199" s="1"/>
      <c r="JG1199" s="1"/>
      <c r="JH1199" s="1"/>
      <c r="JI1199" s="1"/>
      <c r="JJ1199" s="1"/>
      <c r="JK1199" s="1"/>
      <c r="JL1199" s="1"/>
      <c r="JM1199" s="1"/>
      <c r="JN1199" s="1"/>
      <c r="JO1199" s="1"/>
      <c r="JP1199" s="1"/>
      <c r="JQ1199" s="1"/>
      <c r="JR1199" s="1"/>
      <c r="JS1199" s="1"/>
      <c r="JT1199" s="1"/>
      <c r="JU1199" s="1"/>
      <c r="JV1199" s="1"/>
      <c r="JW1199" s="1"/>
      <c r="JX1199" s="1"/>
      <c r="JY1199" s="1"/>
      <c r="JZ1199" s="1"/>
      <c r="KA1199" s="1"/>
      <c r="KB1199" s="1"/>
      <c r="KC1199" s="1"/>
      <c r="KD1199" s="1"/>
      <c r="KE1199" s="1"/>
      <c r="KF1199" s="1"/>
      <c r="KG1199" s="1"/>
      <c r="KH1199" s="1"/>
      <c r="KI1199" s="1"/>
      <c r="KJ1199" s="1"/>
      <c r="KK1199" s="1"/>
      <c r="KL1199" s="1"/>
      <c r="KM1199" s="1"/>
      <c r="KN1199" s="1"/>
      <c r="KO1199" s="1"/>
      <c r="KP1199" s="1"/>
      <c r="KQ1199" s="1"/>
      <c r="KR1199" s="1"/>
      <c r="KS1199" s="1"/>
      <c r="KT1199" s="1"/>
      <c r="KU1199" s="1"/>
      <c r="KV1199" s="1"/>
      <c r="KW1199" s="1"/>
    </row>
    <row r="1201" spans="1:7" ht="17.25" customHeight="1" x14ac:dyDescent="0.3">
      <c r="E1201" s="129" t="s">
        <v>226</v>
      </c>
      <c r="F1201" s="129"/>
    </row>
    <row r="1202" spans="1:7" ht="18" thickBot="1" x14ac:dyDescent="0.35">
      <c r="D1202" s="9"/>
      <c r="E1202" s="9"/>
      <c r="F1202" s="2"/>
    </row>
    <row r="1203" spans="1:7" ht="36.75" customHeight="1" thickBot="1" x14ac:dyDescent="0.35">
      <c r="A1203" s="185" t="s">
        <v>97</v>
      </c>
      <c r="B1203" s="186"/>
      <c r="C1203" s="186"/>
      <c r="D1203" s="186"/>
      <c r="E1203" s="186"/>
      <c r="F1203" s="187"/>
    </row>
    <row r="1204" spans="1:7" ht="18" thickBot="1" x14ac:dyDescent="0.35">
      <c r="A1204" s="64"/>
      <c r="B1204" s="65"/>
      <c r="C1204" s="65"/>
      <c r="D1204" s="65"/>
      <c r="E1204" s="65"/>
      <c r="F1204" s="66"/>
    </row>
    <row r="1205" spans="1:7" x14ac:dyDescent="0.3">
      <c r="A1205" s="67" t="s">
        <v>17</v>
      </c>
      <c r="B1205" s="188" t="s">
        <v>29</v>
      </c>
      <c r="C1205" s="189"/>
      <c r="D1205" s="189"/>
      <c r="E1205" s="189"/>
      <c r="F1205" s="190"/>
    </row>
    <row r="1206" spans="1:7" ht="18" thickBot="1" x14ac:dyDescent="0.35">
      <c r="A1206" s="68">
        <v>1015</v>
      </c>
      <c r="B1206" s="191" t="s">
        <v>231</v>
      </c>
      <c r="C1206" s="192"/>
      <c r="D1206" s="192"/>
      <c r="E1206" s="192"/>
      <c r="F1206" s="193"/>
    </row>
    <row r="1207" spans="1:7" x14ac:dyDescent="0.3">
      <c r="A1207" s="69"/>
      <c r="B1207" s="194"/>
      <c r="C1207" s="195"/>
      <c r="D1207" s="195"/>
      <c r="E1207" s="195"/>
      <c r="F1207" s="196"/>
    </row>
    <row r="1208" spans="1:7" ht="18" thickBot="1" x14ac:dyDescent="0.35">
      <c r="A1208" s="70" t="s">
        <v>30</v>
      </c>
      <c r="B1208" s="197"/>
      <c r="C1208" s="198"/>
      <c r="D1208" s="198"/>
      <c r="E1208" s="198"/>
      <c r="F1208" s="199"/>
    </row>
    <row r="1209" spans="1:7" x14ac:dyDescent="0.3">
      <c r="A1209" s="71"/>
      <c r="B1209" s="195"/>
      <c r="C1209" s="195"/>
      <c r="D1209" s="195"/>
      <c r="E1209" s="195"/>
      <c r="F1209" s="196"/>
    </row>
    <row r="1210" spans="1:7" ht="54.75" customHeight="1" x14ac:dyDescent="0.3">
      <c r="A1210" s="72" t="s">
        <v>31</v>
      </c>
      <c r="B1210" s="73">
        <v>1015</v>
      </c>
      <c r="C1210" s="200" t="s">
        <v>171</v>
      </c>
      <c r="D1210" s="201"/>
      <c r="E1210" s="201"/>
      <c r="F1210" s="202"/>
    </row>
    <row r="1211" spans="1:7" ht="17.25" customHeight="1" x14ac:dyDescent="0.3">
      <c r="A1211" s="72" t="s">
        <v>18</v>
      </c>
      <c r="B1211" s="74">
        <v>12001</v>
      </c>
      <c r="C1211" s="153" t="s">
        <v>1</v>
      </c>
      <c r="D1211" s="153" t="s">
        <v>19</v>
      </c>
      <c r="E1211" s="153" t="s">
        <v>3</v>
      </c>
      <c r="F1211" s="156" t="s">
        <v>4</v>
      </c>
    </row>
    <row r="1212" spans="1:7" ht="51.75" x14ac:dyDescent="0.3">
      <c r="A1212" s="75" t="s">
        <v>20</v>
      </c>
      <c r="B1212" s="76" t="s">
        <v>13</v>
      </c>
      <c r="C1212" s="154"/>
      <c r="D1212" s="154"/>
      <c r="E1212" s="154"/>
      <c r="F1212" s="157"/>
    </row>
    <row r="1213" spans="1:7" ht="86.25" x14ac:dyDescent="0.3">
      <c r="A1213" s="75" t="s">
        <v>21</v>
      </c>
      <c r="B1213" s="77" t="s">
        <v>22</v>
      </c>
      <c r="C1213" s="154"/>
      <c r="D1213" s="154"/>
      <c r="E1213" s="154"/>
      <c r="F1213" s="157"/>
    </row>
    <row r="1214" spans="1:7" x14ac:dyDescent="0.3">
      <c r="A1214" s="75" t="s">
        <v>23</v>
      </c>
      <c r="B1214" s="78" t="s">
        <v>24</v>
      </c>
      <c r="C1214" s="154"/>
      <c r="D1214" s="154"/>
      <c r="E1214" s="154"/>
      <c r="F1214" s="157"/>
    </row>
    <row r="1215" spans="1:7" ht="51.75" x14ac:dyDescent="0.3">
      <c r="A1215" s="75" t="s">
        <v>34</v>
      </c>
      <c r="B1215" s="78" t="s">
        <v>40</v>
      </c>
      <c r="C1215" s="154"/>
      <c r="D1215" s="154"/>
      <c r="E1215" s="154"/>
      <c r="F1215" s="157"/>
      <c r="G1215" s="36"/>
    </row>
    <row r="1216" spans="1:7" ht="51.75" x14ac:dyDescent="0.3">
      <c r="A1216" s="75" t="s">
        <v>25</v>
      </c>
      <c r="B1216" s="76" t="s">
        <v>32</v>
      </c>
      <c r="C1216" s="154"/>
      <c r="D1216" s="154"/>
      <c r="E1216" s="154"/>
      <c r="F1216" s="157"/>
    </row>
    <row r="1217" spans="1:309" x14ac:dyDescent="0.3">
      <c r="A1217" s="72"/>
      <c r="B1217" s="79" t="s">
        <v>26</v>
      </c>
      <c r="C1217" s="155"/>
      <c r="D1217" s="155"/>
      <c r="E1217" s="155"/>
      <c r="F1217" s="158"/>
    </row>
    <row r="1218" spans="1:309" ht="17.25" customHeight="1" x14ac:dyDescent="0.3">
      <c r="A1218" s="183" t="s">
        <v>33</v>
      </c>
      <c r="B1218" s="184"/>
      <c r="C1218" s="32">
        <v>67215.633263925556</v>
      </c>
      <c r="D1218" s="32">
        <v>67402.633263925556</v>
      </c>
      <c r="E1218" s="32">
        <v>67448.633263925556</v>
      </c>
      <c r="F1218" s="33">
        <v>67547.633263925556</v>
      </c>
    </row>
    <row r="1219" spans="1:309" s="25" customFormat="1" ht="18" thickBot="1" x14ac:dyDescent="0.35">
      <c r="A1219" s="52" t="s">
        <v>27</v>
      </c>
      <c r="B1219" s="53"/>
      <c r="C1219" s="112">
        <v>745742.36403333349</v>
      </c>
      <c r="D1219" s="112">
        <v>2216848.9960333342</v>
      </c>
      <c r="E1219" s="112">
        <v>3766572.3820333332</v>
      </c>
      <c r="F1219" s="113">
        <v>4385000.1469999999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  <c r="IQ1219" s="1"/>
      <c r="IR1219" s="1"/>
      <c r="IS1219" s="1"/>
      <c r="IT1219" s="1"/>
      <c r="IU1219" s="1"/>
      <c r="IV1219" s="1"/>
      <c r="IW1219" s="1"/>
      <c r="IX1219" s="1"/>
      <c r="IY1219" s="1"/>
      <c r="IZ1219" s="1"/>
      <c r="JA1219" s="1"/>
      <c r="JB1219" s="1"/>
      <c r="JC1219" s="1"/>
      <c r="JD1219" s="1"/>
      <c r="JE1219" s="1"/>
      <c r="JF1219" s="1"/>
      <c r="JG1219" s="1"/>
      <c r="JH1219" s="1"/>
      <c r="JI1219" s="1"/>
      <c r="JJ1219" s="1"/>
      <c r="JK1219" s="1"/>
      <c r="JL1219" s="1"/>
      <c r="JM1219" s="1"/>
      <c r="JN1219" s="1"/>
      <c r="JO1219" s="1"/>
      <c r="JP1219" s="1"/>
      <c r="JQ1219" s="1"/>
      <c r="JR1219" s="1"/>
      <c r="JS1219" s="1"/>
      <c r="JT1219" s="1"/>
      <c r="JU1219" s="1"/>
      <c r="JV1219" s="1"/>
      <c r="JW1219" s="1"/>
      <c r="JX1219" s="1"/>
      <c r="JY1219" s="1"/>
      <c r="JZ1219" s="1"/>
      <c r="KA1219" s="1"/>
      <c r="KB1219" s="1"/>
      <c r="KC1219" s="1"/>
      <c r="KD1219" s="1"/>
      <c r="KE1219" s="1"/>
      <c r="KF1219" s="1"/>
      <c r="KG1219" s="1"/>
      <c r="KH1219" s="1"/>
      <c r="KI1219" s="1"/>
      <c r="KJ1219" s="1"/>
      <c r="KK1219" s="1"/>
      <c r="KL1219" s="1"/>
      <c r="KM1219" s="1"/>
      <c r="KN1219" s="1"/>
      <c r="KO1219" s="1"/>
      <c r="KP1219" s="1"/>
      <c r="KQ1219" s="1"/>
      <c r="KR1219" s="1"/>
      <c r="KS1219" s="1"/>
      <c r="KT1219" s="1"/>
      <c r="KU1219" s="1"/>
      <c r="KV1219" s="1"/>
      <c r="KW1219" s="1"/>
    </row>
  </sheetData>
  <mergeCells count="793">
    <mergeCell ref="A1218:B1218"/>
    <mergeCell ref="B1207:F1207"/>
    <mergeCell ref="B1208:F1208"/>
    <mergeCell ref="B1209:F1209"/>
    <mergeCell ref="C1210:F1210"/>
    <mergeCell ref="C1211:C1217"/>
    <mergeCell ref="D1211:D1217"/>
    <mergeCell ref="E1211:E1217"/>
    <mergeCell ref="F1211:F1217"/>
    <mergeCell ref="A1198:B1198"/>
    <mergeCell ref="E1201:F1201"/>
    <mergeCell ref="A1203:F1203"/>
    <mergeCell ref="B1205:F1205"/>
    <mergeCell ref="B1206:F1206"/>
    <mergeCell ref="B1187:F1187"/>
    <mergeCell ref="B1188:F1188"/>
    <mergeCell ref="B1189:F1189"/>
    <mergeCell ref="C1190:F1190"/>
    <mergeCell ref="C1191:C1197"/>
    <mergeCell ref="D1191:D1197"/>
    <mergeCell ref="E1191:E1197"/>
    <mergeCell ref="F1191:F1197"/>
    <mergeCell ref="A1178:B1178"/>
    <mergeCell ref="E1181:F1181"/>
    <mergeCell ref="A1183:F1183"/>
    <mergeCell ref="B1185:F1185"/>
    <mergeCell ref="B1186:F1186"/>
    <mergeCell ref="B1167:F1167"/>
    <mergeCell ref="B1168:F1168"/>
    <mergeCell ref="B1169:F1169"/>
    <mergeCell ref="C1170:F1170"/>
    <mergeCell ref="C1171:C1177"/>
    <mergeCell ref="D1171:D1177"/>
    <mergeCell ref="E1171:E1177"/>
    <mergeCell ref="F1171:F1177"/>
    <mergeCell ref="A1158:B1158"/>
    <mergeCell ref="E1161:F1161"/>
    <mergeCell ref="A1163:F1163"/>
    <mergeCell ref="B1165:F1165"/>
    <mergeCell ref="B1166:F1166"/>
    <mergeCell ref="B1147:F1147"/>
    <mergeCell ref="B1148:F1148"/>
    <mergeCell ref="B1149:F1149"/>
    <mergeCell ref="C1150:F1150"/>
    <mergeCell ref="C1151:C1157"/>
    <mergeCell ref="D1151:D1157"/>
    <mergeCell ref="E1151:E1157"/>
    <mergeCell ref="F1151:F1157"/>
    <mergeCell ref="A1138:B1138"/>
    <mergeCell ref="E1141:F1141"/>
    <mergeCell ref="A1143:F1143"/>
    <mergeCell ref="B1145:F1145"/>
    <mergeCell ref="B1146:F1146"/>
    <mergeCell ref="B1127:F1127"/>
    <mergeCell ref="B1128:F1128"/>
    <mergeCell ref="B1129:F1129"/>
    <mergeCell ref="C1130:F1130"/>
    <mergeCell ref="C1131:C1137"/>
    <mergeCell ref="D1131:D1137"/>
    <mergeCell ref="E1131:E1137"/>
    <mergeCell ref="F1131:F1137"/>
    <mergeCell ref="A1118:B1118"/>
    <mergeCell ref="E1121:F1121"/>
    <mergeCell ref="A1123:F1123"/>
    <mergeCell ref="B1125:F1125"/>
    <mergeCell ref="B1126:F1126"/>
    <mergeCell ref="B1107:F1107"/>
    <mergeCell ref="B1108:F1108"/>
    <mergeCell ref="B1109:F1109"/>
    <mergeCell ref="C1110:F1110"/>
    <mergeCell ref="C1111:C1117"/>
    <mergeCell ref="D1111:D1117"/>
    <mergeCell ref="E1111:E1117"/>
    <mergeCell ref="F1111:F1117"/>
    <mergeCell ref="A1098:B1098"/>
    <mergeCell ref="E1101:F1101"/>
    <mergeCell ref="A1103:F1103"/>
    <mergeCell ref="B1105:F1105"/>
    <mergeCell ref="B1106:F1106"/>
    <mergeCell ref="B1087:F1087"/>
    <mergeCell ref="B1088:F1088"/>
    <mergeCell ref="B1089:F1089"/>
    <mergeCell ref="C1090:F1090"/>
    <mergeCell ref="C1091:C1097"/>
    <mergeCell ref="D1091:D1097"/>
    <mergeCell ref="E1091:E1097"/>
    <mergeCell ref="F1091:F1097"/>
    <mergeCell ref="A1078:B1078"/>
    <mergeCell ref="E1081:F1081"/>
    <mergeCell ref="A1083:F1083"/>
    <mergeCell ref="B1085:F1085"/>
    <mergeCell ref="B1086:F1086"/>
    <mergeCell ref="B1067:F1067"/>
    <mergeCell ref="B1068:F1068"/>
    <mergeCell ref="B1069:F1069"/>
    <mergeCell ref="C1070:F1070"/>
    <mergeCell ref="C1071:C1077"/>
    <mergeCell ref="D1071:D1077"/>
    <mergeCell ref="E1071:E1077"/>
    <mergeCell ref="F1071:F1077"/>
    <mergeCell ref="A1058:B1058"/>
    <mergeCell ref="E1061:F1061"/>
    <mergeCell ref="A1063:F1063"/>
    <mergeCell ref="B1065:F1065"/>
    <mergeCell ref="B1066:F1066"/>
    <mergeCell ref="B1047:F1047"/>
    <mergeCell ref="B1048:F1048"/>
    <mergeCell ref="B1049:F1049"/>
    <mergeCell ref="C1050:F1050"/>
    <mergeCell ref="C1051:C1057"/>
    <mergeCell ref="D1051:D1057"/>
    <mergeCell ref="E1051:E1057"/>
    <mergeCell ref="F1051:F1057"/>
    <mergeCell ref="A1038:B1038"/>
    <mergeCell ref="E1041:F1041"/>
    <mergeCell ref="A1043:F1043"/>
    <mergeCell ref="B1045:F1045"/>
    <mergeCell ref="B1046:F1046"/>
    <mergeCell ref="B1027:F1027"/>
    <mergeCell ref="B1028:F1028"/>
    <mergeCell ref="B1029:F1029"/>
    <mergeCell ref="C1030:F1030"/>
    <mergeCell ref="C1031:C1037"/>
    <mergeCell ref="D1031:D1037"/>
    <mergeCell ref="E1031:E1037"/>
    <mergeCell ref="F1031:F1037"/>
    <mergeCell ref="A1018:B1018"/>
    <mergeCell ref="E1021:F1021"/>
    <mergeCell ref="A1023:F1023"/>
    <mergeCell ref="B1025:F1025"/>
    <mergeCell ref="B1026:F1026"/>
    <mergeCell ref="B1007:F1007"/>
    <mergeCell ref="B1008:F1008"/>
    <mergeCell ref="B1009:F1009"/>
    <mergeCell ref="C1010:F1010"/>
    <mergeCell ref="C1011:C1017"/>
    <mergeCell ref="D1011:D1017"/>
    <mergeCell ref="E1011:E1017"/>
    <mergeCell ref="F1011:F1017"/>
    <mergeCell ref="A998:B998"/>
    <mergeCell ref="E1001:F1001"/>
    <mergeCell ref="A1003:F1003"/>
    <mergeCell ref="B1005:F1005"/>
    <mergeCell ref="B1006:F1006"/>
    <mergeCell ref="B987:F987"/>
    <mergeCell ref="B988:F988"/>
    <mergeCell ref="B989:F989"/>
    <mergeCell ref="C990:F990"/>
    <mergeCell ref="C991:C997"/>
    <mergeCell ref="D991:D997"/>
    <mergeCell ref="E991:E997"/>
    <mergeCell ref="F991:F997"/>
    <mergeCell ref="A978:B978"/>
    <mergeCell ref="E981:F981"/>
    <mergeCell ref="A983:F983"/>
    <mergeCell ref="B985:F985"/>
    <mergeCell ref="B986:F986"/>
    <mergeCell ref="B967:F967"/>
    <mergeCell ref="B968:F968"/>
    <mergeCell ref="B969:F969"/>
    <mergeCell ref="C970:F970"/>
    <mergeCell ref="C971:C977"/>
    <mergeCell ref="D971:D977"/>
    <mergeCell ref="E971:E977"/>
    <mergeCell ref="F971:F977"/>
    <mergeCell ref="A958:B958"/>
    <mergeCell ref="E961:F961"/>
    <mergeCell ref="A963:F963"/>
    <mergeCell ref="B965:F965"/>
    <mergeCell ref="B966:F966"/>
    <mergeCell ref="B947:F947"/>
    <mergeCell ref="B948:F948"/>
    <mergeCell ref="B949:F949"/>
    <mergeCell ref="C950:F950"/>
    <mergeCell ref="C951:C957"/>
    <mergeCell ref="D951:D957"/>
    <mergeCell ref="E951:E957"/>
    <mergeCell ref="F951:F957"/>
    <mergeCell ref="A938:B938"/>
    <mergeCell ref="E941:F941"/>
    <mergeCell ref="A943:F943"/>
    <mergeCell ref="B945:F945"/>
    <mergeCell ref="B946:F946"/>
    <mergeCell ref="B927:F927"/>
    <mergeCell ref="B928:F928"/>
    <mergeCell ref="B929:F929"/>
    <mergeCell ref="C930:F930"/>
    <mergeCell ref="C931:C937"/>
    <mergeCell ref="D931:D937"/>
    <mergeCell ref="E931:E937"/>
    <mergeCell ref="F931:F937"/>
    <mergeCell ref="A918:B918"/>
    <mergeCell ref="E921:F921"/>
    <mergeCell ref="A923:F923"/>
    <mergeCell ref="B925:F925"/>
    <mergeCell ref="B926:F926"/>
    <mergeCell ref="B907:F907"/>
    <mergeCell ref="B908:F908"/>
    <mergeCell ref="B909:F909"/>
    <mergeCell ref="C910:F910"/>
    <mergeCell ref="C911:C917"/>
    <mergeCell ref="D911:D917"/>
    <mergeCell ref="E911:E917"/>
    <mergeCell ref="F911:F917"/>
    <mergeCell ref="A898:B898"/>
    <mergeCell ref="E901:F901"/>
    <mergeCell ref="A903:F903"/>
    <mergeCell ref="B905:F905"/>
    <mergeCell ref="B906:F906"/>
    <mergeCell ref="B887:F887"/>
    <mergeCell ref="B888:F888"/>
    <mergeCell ref="B889:F889"/>
    <mergeCell ref="C890:F890"/>
    <mergeCell ref="C891:C897"/>
    <mergeCell ref="D891:D897"/>
    <mergeCell ref="E891:E897"/>
    <mergeCell ref="F891:F897"/>
    <mergeCell ref="A878:B878"/>
    <mergeCell ref="E881:F881"/>
    <mergeCell ref="A883:F883"/>
    <mergeCell ref="B885:F885"/>
    <mergeCell ref="B886:F886"/>
    <mergeCell ref="B867:F867"/>
    <mergeCell ref="B868:F868"/>
    <mergeCell ref="B869:F869"/>
    <mergeCell ref="C870:F870"/>
    <mergeCell ref="C871:C877"/>
    <mergeCell ref="D871:D877"/>
    <mergeCell ref="E871:E877"/>
    <mergeCell ref="F871:F877"/>
    <mergeCell ref="A858:B858"/>
    <mergeCell ref="E861:F861"/>
    <mergeCell ref="A863:F863"/>
    <mergeCell ref="B865:F865"/>
    <mergeCell ref="B866:F866"/>
    <mergeCell ref="B847:F847"/>
    <mergeCell ref="B848:F848"/>
    <mergeCell ref="B849:F849"/>
    <mergeCell ref="C850:F850"/>
    <mergeCell ref="C851:C857"/>
    <mergeCell ref="D851:D857"/>
    <mergeCell ref="E851:E857"/>
    <mergeCell ref="F851:F857"/>
    <mergeCell ref="A838:B838"/>
    <mergeCell ref="E841:F841"/>
    <mergeCell ref="A843:F843"/>
    <mergeCell ref="B845:F845"/>
    <mergeCell ref="B846:F846"/>
    <mergeCell ref="B827:F827"/>
    <mergeCell ref="B828:F828"/>
    <mergeCell ref="B829:F829"/>
    <mergeCell ref="C830:F830"/>
    <mergeCell ref="C831:C837"/>
    <mergeCell ref="D831:D837"/>
    <mergeCell ref="E831:E837"/>
    <mergeCell ref="F831:F837"/>
    <mergeCell ref="A818:B818"/>
    <mergeCell ref="E821:F821"/>
    <mergeCell ref="A823:F823"/>
    <mergeCell ref="B825:F825"/>
    <mergeCell ref="B826:F826"/>
    <mergeCell ref="B807:F807"/>
    <mergeCell ref="B808:F808"/>
    <mergeCell ref="B809:F809"/>
    <mergeCell ref="C810:F810"/>
    <mergeCell ref="C811:C817"/>
    <mergeCell ref="D811:D817"/>
    <mergeCell ref="E811:E817"/>
    <mergeCell ref="F811:F817"/>
    <mergeCell ref="A798:B798"/>
    <mergeCell ref="E801:F801"/>
    <mergeCell ref="A803:F803"/>
    <mergeCell ref="B805:F805"/>
    <mergeCell ref="B806:F806"/>
    <mergeCell ref="B787:F787"/>
    <mergeCell ref="B788:F788"/>
    <mergeCell ref="B789:F789"/>
    <mergeCell ref="C790:F790"/>
    <mergeCell ref="C791:C797"/>
    <mergeCell ref="D791:D797"/>
    <mergeCell ref="E791:E797"/>
    <mergeCell ref="F791:F797"/>
    <mergeCell ref="A778:B778"/>
    <mergeCell ref="E781:F781"/>
    <mergeCell ref="A783:F783"/>
    <mergeCell ref="B785:F785"/>
    <mergeCell ref="B786:F786"/>
    <mergeCell ref="B767:F767"/>
    <mergeCell ref="B768:F768"/>
    <mergeCell ref="B769:F769"/>
    <mergeCell ref="C770:F770"/>
    <mergeCell ref="C771:C777"/>
    <mergeCell ref="D771:D777"/>
    <mergeCell ref="E771:E777"/>
    <mergeCell ref="F771:F777"/>
    <mergeCell ref="A758:B758"/>
    <mergeCell ref="E761:F761"/>
    <mergeCell ref="A763:F763"/>
    <mergeCell ref="B765:F765"/>
    <mergeCell ref="B766:F766"/>
    <mergeCell ref="B747:F747"/>
    <mergeCell ref="B748:F748"/>
    <mergeCell ref="B749:F749"/>
    <mergeCell ref="C750:F750"/>
    <mergeCell ref="C751:C757"/>
    <mergeCell ref="D751:D757"/>
    <mergeCell ref="E751:E757"/>
    <mergeCell ref="F751:F757"/>
    <mergeCell ref="A738:B738"/>
    <mergeCell ref="E741:F741"/>
    <mergeCell ref="A743:F743"/>
    <mergeCell ref="B745:F745"/>
    <mergeCell ref="B746:F746"/>
    <mergeCell ref="B727:F727"/>
    <mergeCell ref="B728:F728"/>
    <mergeCell ref="B729:F729"/>
    <mergeCell ref="C730:F730"/>
    <mergeCell ref="C731:C737"/>
    <mergeCell ref="D731:D737"/>
    <mergeCell ref="E731:E737"/>
    <mergeCell ref="F731:F737"/>
    <mergeCell ref="A718:B718"/>
    <mergeCell ref="E721:F721"/>
    <mergeCell ref="A723:F723"/>
    <mergeCell ref="B725:F725"/>
    <mergeCell ref="B726:F726"/>
    <mergeCell ref="B707:F707"/>
    <mergeCell ref="B708:F708"/>
    <mergeCell ref="B709:F709"/>
    <mergeCell ref="C710:F710"/>
    <mergeCell ref="C711:C717"/>
    <mergeCell ref="D711:D717"/>
    <mergeCell ref="E711:E717"/>
    <mergeCell ref="F711:F717"/>
    <mergeCell ref="A698:B698"/>
    <mergeCell ref="E701:F701"/>
    <mergeCell ref="A703:F703"/>
    <mergeCell ref="B705:F705"/>
    <mergeCell ref="B706:F706"/>
    <mergeCell ref="B687:F687"/>
    <mergeCell ref="B688:F688"/>
    <mergeCell ref="B689:F689"/>
    <mergeCell ref="C690:F690"/>
    <mergeCell ref="C691:C697"/>
    <mergeCell ref="D691:D697"/>
    <mergeCell ref="E691:E697"/>
    <mergeCell ref="F691:F697"/>
    <mergeCell ref="A678:B678"/>
    <mergeCell ref="E681:F681"/>
    <mergeCell ref="A683:F683"/>
    <mergeCell ref="B685:F685"/>
    <mergeCell ref="B686:F686"/>
    <mergeCell ref="E641:F641"/>
    <mergeCell ref="A643:F643"/>
    <mergeCell ref="B648:F648"/>
    <mergeCell ref="B649:F649"/>
    <mergeCell ref="C650:F650"/>
    <mergeCell ref="C651:C657"/>
    <mergeCell ref="D651:D657"/>
    <mergeCell ref="E651:E657"/>
    <mergeCell ref="F651:F657"/>
    <mergeCell ref="A658:B658"/>
    <mergeCell ref="E661:F661"/>
    <mergeCell ref="B665:F665"/>
    <mergeCell ref="B666:F666"/>
    <mergeCell ref="B667:F667"/>
    <mergeCell ref="B668:F668"/>
    <mergeCell ref="B669:F669"/>
    <mergeCell ref="C670:F670"/>
    <mergeCell ref="C671:C677"/>
    <mergeCell ref="D671:D677"/>
    <mergeCell ref="E671:E677"/>
    <mergeCell ref="F671:F677"/>
    <mergeCell ref="A663:F663"/>
    <mergeCell ref="B645:F645"/>
    <mergeCell ref="B646:F646"/>
    <mergeCell ref="B647:F647"/>
    <mergeCell ref="A638:B638"/>
    <mergeCell ref="B627:F627"/>
    <mergeCell ref="B628:F628"/>
    <mergeCell ref="B629:F629"/>
    <mergeCell ref="C630:F630"/>
    <mergeCell ref="C631:C637"/>
    <mergeCell ref="D631:D637"/>
    <mergeCell ref="E631:E637"/>
    <mergeCell ref="F631:F637"/>
    <mergeCell ref="A618:B618"/>
    <mergeCell ref="E621:F621"/>
    <mergeCell ref="A623:F623"/>
    <mergeCell ref="B625:F625"/>
    <mergeCell ref="B626:F626"/>
    <mergeCell ref="B607:F607"/>
    <mergeCell ref="B608:F608"/>
    <mergeCell ref="B609:F609"/>
    <mergeCell ref="C610:F610"/>
    <mergeCell ref="C611:C617"/>
    <mergeCell ref="D611:D617"/>
    <mergeCell ref="E611:E617"/>
    <mergeCell ref="F611:F617"/>
    <mergeCell ref="A598:B598"/>
    <mergeCell ref="E601:F601"/>
    <mergeCell ref="A603:F603"/>
    <mergeCell ref="B605:F605"/>
    <mergeCell ref="B606:F606"/>
    <mergeCell ref="B587:F587"/>
    <mergeCell ref="B588:F588"/>
    <mergeCell ref="B589:F589"/>
    <mergeCell ref="C590:F590"/>
    <mergeCell ref="C591:C597"/>
    <mergeCell ref="D591:D597"/>
    <mergeCell ref="E591:E597"/>
    <mergeCell ref="F591:F597"/>
    <mergeCell ref="A578:B578"/>
    <mergeCell ref="E581:F581"/>
    <mergeCell ref="A583:F583"/>
    <mergeCell ref="B585:F585"/>
    <mergeCell ref="B586:F586"/>
    <mergeCell ref="B567:F567"/>
    <mergeCell ref="B568:F568"/>
    <mergeCell ref="B569:F569"/>
    <mergeCell ref="C570:F570"/>
    <mergeCell ref="C571:C577"/>
    <mergeCell ref="D571:D577"/>
    <mergeCell ref="E571:E577"/>
    <mergeCell ref="F571:F577"/>
    <mergeCell ref="A558:B558"/>
    <mergeCell ref="E561:F561"/>
    <mergeCell ref="A563:F563"/>
    <mergeCell ref="B565:F565"/>
    <mergeCell ref="B566:F566"/>
    <mergeCell ref="B547:F547"/>
    <mergeCell ref="B548:F548"/>
    <mergeCell ref="B549:F549"/>
    <mergeCell ref="C550:F550"/>
    <mergeCell ref="C551:C557"/>
    <mergeCell ref="D551:D557"/>
    <mergeCell ref="E551:E557"/>
    <mergeCell ref="F551:F557"/>
    <mergeCell ref="A538:B538"/>
    <mergeCell ref="E541:F541"/>
    <mergeCell ref="A543:F543"/>
    <mergeCell ref="B545:F545"/>
    <mergeCell ref="B546:F546"/>
    <mergeCell ref="B527:F527"/>
    <mergeCell ref="B528:F528"/>
    <mergeCell ref="B529:F529"/>
    <mergeCell ref="C530:F530"/>
    <mergeCell ref="C531:C537"/>
    <mergeCell ref="D531:D537"/>
    <mergeCell ref="E531:E537"/>
    <mergeCell ref="F531:F537"/>
    <mergeCell ref="A518:B518"/>
    <mergeCell ref="E521:F521"/>
    <mergeCell ref="A523:F523"/>
    <mergeCell ref="B525:F525"/>
    <mergeCell ref="B526:F526"/>
    <mergeCell ref="B507:F507"/>
    <mergeCell ref="B508:F508"/>
    <mergeCell ref="B509:F509"/>
    <mergeCell ref="C510:F510"/>
    <mergeCell ref="C511:C517"/>
    <mergeCell ref="D511:D517"/>
    <mergeCell ref="E511:E517"/>
    <mergeCell ref="F511:F517"/>
    <mergeCell ref="A498:B498"/>
    <mergeCell ref="E501:F501"/>
    <mergeCell ref="A503:F503"/>
    <mergeCell ref="B505:F505"/>
    <mergeCell ref="B506:F506"/>
    <mergeCell ref="B487:F487"/>
    <mergeCell ref="B488:F488"/>
    <mergeCell ref="B489:F489"/>
    <mergeCell ref="C490:F490"/>
    <mergeCell ref="C491:C497"/>
    <mergeCell ref="D491:D497"/>
    <mergeCell ref="E491:E497"/>
    <mergeCell ref="F491:F497"/>
    <mergeCell ref="A478:B478"/>
    <mergeCell ref="E481:F481"/>
    <mergeCell ref="A483:F483"/>
    <mergeCell ref="B485:F485"/>
    <mergeCell ref="B486:F486"/>
    <mergeCell ref="B467:F467"/>
    <mergeCell ref="B468:F468"/>
    <mergeCell ref="B469:F469"/>
    <mergeCell ref="C470:F470"/>
    <mergeCell ref="C471:C477"/>
    <mergeCell ref="D471:D477"/>
    <mergeCell ref="E471:E477"/>
    <mergeCell ref="F471:F477"/>
    <mergeCell ref="A458:B458"/>
    <mergeCell ref="E461:F461"/>
    <mergeCell ref="A463:F463"/>
    <mergeCell ref="B465:F465"/>
    <mergeCell ref="B466:F466"/>
    <mergeCell ref="B447:F447"/>
    <mergeCell ref="B448:F448"/>
    <mergeCell ref="B449:F449"/>
    <mergeCell ref="C450:F450"/>
    <mergeCell ref="C451:C457"/>
    <mergeCell ref="D451:D457"/>
    <mergeCell ref="E451:E457"/>
    <mergeCell ref="F451:F457"/>
    <mergeCell ref="A438:B438"/>
    <mergeCell ref="E441:F441"/>
    <mergeCell ref="A443:F443"/>
    <mergeCell ref="B445:F445"/>
    <mergeCell ref="B446:F446"/>
    <mergeCell ref="B427:F427"/>
    <mergeCell ref="B428:F428"/>
    <mergeCell ref="B429:F429"/>
    <mergeCell ref="C430:F430"/>
    <mergeCell ref="C431:C437"/>
    <mergeCell ref="D431:D437"/>
    <mergeCell ref="E431:E437"/>
    <mergeCell ref="F431:F437"/>
    <mergeCell ref="A418:B418"/>
    <mergeCell ref="E421:F421"/>
    <mergeCell ref="A423:F423"/>
    <mergeCell ref="B425:F425"/>
    <mergeCell ref="B426:F426"/>
    <mergeCell ref="B407:F407"/>
    <mergeCell ref="B408:F408"/>
    <mergeCell ref="B409:F409"/>
    <mergeCell ref="C410:F410"/>
    <mergeCell ref="C411:C417"/>
    <mergeCell ref="D411:D417"/>
    <mergeCell ref="E411:E417"/>
    <mergeCell ref="F411:F417"/>
    <mergeCell ref="A398:B398"/>
    <mergeCell ref="E401:F401"/>
    <mergeCell ref="A403:F403"/>
    <mergeCell ref="B405:F405"/>
    <mergeCell ref="B406:F406"/>
    <mergeCell ref="B387:F387"/>
    <mergeCell ref="B388:F388"/>
    <mergeCell ref="B389:F389"/>
    <mergeCell ref="C390:F390"/>
    <mergeCell ref="C391:C397"/>
    <mergeCell ref="D391:D397"/>
    <mergeCell ref="E391:E397"/>
    <mergeCell ref="F391:F397"/>
    <mergeCell ref="A378:B378"/>
    <mergeCell ref="E381:F381"/>
    <mergeCell ref="A383:F383"/>
    <mergeCell ref="B385:F385"/>
    <mergeCell ref="B386:F386"/>
    <mergeCell ref="B367:F367"/>
    <mergeCell ref="B368:F368"/>
    <mergeCell ref="B369:F369"/>
    <mergeCell ref="C370:F370"/>
    <mergeCell ref="C371:C377"/>
    <mergeCell ref="D371:D377"/>
    <mergeCell ref="E371:E377"/>
    <mergeCell ref="F371:F377"/>
    <mergeCell ref="A358:B358"/>
    <mergeCell ref="E361:F361"/>
    <mergeCell ref="A363:F363"/>
    <mergeCell ref="B365:F365"/>
    <mergeCell ref="B366:F366"/>
    <mergeCell ref="B347:F347"/>
    <mergeCell ref="B348:F348"/>
    <mergeCell ref="B349:F349"/>
    <mergeCell ref="C350:F350"/>
    <mergeCell ref="C351:C357"/>
    <mergeCell ref="D351:D357"/>
    <mergeCell ref="E351:E357"/>
    <mergeCell ref="F351:F357"/>
    <mergeCell ref="A338:B338"/>
    <mergeCell ref="E341:F341"/>
    <mergeCell ref="A343:F343"/>
    <mergeCell ref="B345:F345"/>
    <mergeCell ref="B346:F346"/>
    <mergeCell ref="B327:F327"/>
    <mergeCell ref="B328:F328"/>
    <mergeCell ref="B329:F329"/>
    <mergeCell ref="C330:F330"/>
    <mergeCell ref="C331:C337"/>
    <mergeCell ref="D331:D337"/>
    <mergeCell ref="E331:E337"/>
    <mergeCell ref="F331:F337"/>
    <mergeCell ref="A318:B318"/>
    <mergeCell ref="E321:F321"/>
    <mergeCell ref="A323:F323"/>
    <mergeCell ref="B325:F325"/>
    <mergeCell ref="B326:F326"/>
    <mergeCell ref="B307:F307"/>
    <mergeCell ref="B308:F308"/>
    <mergeCell ref="B309:F309"/>
    <mergeCell ref="C310:F310"/>
    <mergeCell ref="C311:C317"/>
    <mergeCell ref="D311:D317"/>
    <mergeCell ref="E311:E317"/>
    <mergeCell ref="F311:F317"/>
    <mergeCell ref="A298:B298"/>
    <mergeCell ref="E301:F301"/>
    <mergeCell ref="A303:F303"/>
    <mergeCell ref="B305:F305"/>
    <mergeCell ref="B306:F306"/>
    <mergeCell ref="B287:F287"/>
    <mergeCell ref="B288:F288"/>
    <mergeCell ref="B289:F289"/>
    <mergeCell ref="C290:F290"/>
    <mergeCell ref="C291:C297"/>
    <mergeCell ref="D291:D297"/>
    <mergeCell ref="E291:E297"/>
    <mergeCell ref="F291:F297"/>
    <mergeCell ref="A278:B278"/>
    <mergeCell ref="E281:F281"/>
    <mergeCell ref="A283:F283"/>
    <mergeCell ref="B285:F285"/>
    <mergeCell ref="B286:F286"/>
    <mergeCell ref="B267:F267"/>
    <mergeCell ref="B268:F268"/>
    <mergeCell ref="B269:F269"/>
    <mergeCell ref="C270:F270"/>
    <mergeCell ref="C271:C277"/>
    <mergeCell ref="D271:D277"/>
    <mergeCell ref="E271:E277"/>
    <mergeCell ref="F271:F277"/>
    <mergeCell ref="A258:B258"/>
    <mergeCell ref="E261:F261"/>
    <mergeCell ref="A263:F263"/>
    <mergeCell ref="B265:F265"/>
    <mergeCell ref="B266:F266"/>
    <mergeCell ref="B247:F247"/>
    <mergeCell ref="B248:F248"/>
    <mergeCell ref="B249:F249"/>
    <mergeCell ref="C250:F250"/>
    <mergeCell ref="C251:C257"/>
    <mergeCell ref="D251:D257"/>
    <mergeCell ref="E251:E257"/>
    <mergeCell ref="F251:F257"/>
    <mergeCell ref="A238:B238"/>
    <mergeCell ref="E241:F241"/>
    <mergeCell ref="A243:F243"/>
    <mergeCell ref="B245:F245"/>
    <mergeCell ref="B246:F246"/>
    <mergeCell ref="B227:F227"/>
    <mergeCell ref="B228:F228"/>
    <mergeCell ref="B229:F229"/>
    <mergeCell ref="C230:F230"/>
    <mergeCell ref="C231:C237"/>
    <mergeCell ref="D231:D237"/>
    <mergeCell ref="E231:E237"/>
    <mergeCell ref="F231:F237"/>
    <mergeCell ref="A218:B218"/>
    <mergeCell ref="E221:F221"/>
    <mergeCell ref="A223:F223"/>
    <mergeCell ref="B225:F225"/>
    <mergeCell ref="B226:F226"/>
    <mergeCell ref="B207:F207"/>
    <mergeCell ref="B208:F208"/>
    <mergeCell ref="B209:F209"/>
    <mergeCell ref="C210:F210"/>
    <mergeCell ref="C211:C217"/>
    <mergeCell ref="D211:D217"/>
    <mergeCell ref="E211:E217"/>
    <mergeCell ref="F211:F217"/>
    <mergeCell ref="A198:B198"/>
    <mergeCell ref="E201:F201"/>
    <mergeCell ref="A203:F203"/>
    <mergeCell ref="B205:F205"/>
    <mergeCell ref="B206:F206"/>
    <mergeCell ref="B187:F187"/>
    <mergeCell ref="B188:F188"/>
    <mergeCell ref="B189:F189"/>
    <mergeCell ref="C190:F190"/>
    <mergeCell ref="C191:C197"/>
    <mergeCell ref="D191:D197"/>
    <mergeCell ref="E191:E197"/>
    <mergeCell ref="F191:F197"/>
    <mergeCell ref="A178:B178"/>
    <mergeCell ref="E181:F181"/>
    <mergeCell ref="A183:F183"/>
    <mergeCell ref="B185:F185"/>
    <mergeCell ref="B186:F186"/>
    <mergeCell ref="B167:F167"/>
    <mergeCell ref="B168:F168"/>
    <mergeCell ref="B169:F169"/>
    <mergeCell ref="C170:F170"/>
    <mergeCell ref="C171:C177"/>
    <mergeCell ref="D171:D177"/>
    <mergeCell ref="E171:E177"/>
    <mergeCell ref="F171:F177"/>
    <mergeCell ref="A158:B158"/>
    <mergeCell ref="E161:F161"/>
    <mergeCell ref="A163:F163"/>
    <mergeCell ref="B165:F165"/>
    <mergeCell ref="B166:F166"/>
    <mergeCell ref="B147:F147"/>
    <mergeCell ref="B148:F148"/>
    <mergeCell ref="B149:F149"/>
    <mergeCell ref="C150:F150"/>
    <mergeCell ref="C151:C157"/>
    <mergeCell ref="D151:D157"/>
    <mergeCell ref="E151:E157"/>
    <mergeCell ref="F151:F157"/>
    <mergeCell ref="A138:B138"/>
    <mergeCell ref="E141:F141"/>
    <mergeCell ref="A143:F143"/>
    <mergeCell ref="B145:F145"/>
    <mergeCell ref="B146:F146"/>
    <mergeCell ref="B127:F127"/>
    <mergeCell ref="B128:F128"/>
    <mergeCell ref="B129:F129"/>
    <mergeCell ref="C130:F130"/>
    <mergeCell ref="C131:C137"/>
    <mergeCell ref="D131:D137"/>
    <mergeCell ref="E131:E137"/>
    <mergeCell ref="F131:F137"/>
    <mergeCell ref="E121:F121"/>
    <mergeCell ref="A123:F123"/>
    <mergeCell ref="B125:F125"/>
    <mergeCell ref="B126:F126"/>
    <mergeCell ref="A98:B98"/>
    <mergeCell ref="B88:F88"/>
    <mergeCell ref="B89:F89"/>
    <mergeCell ref="C90:F90"/>
    <mergeCell ref="C91:C97"/>
    <mergeCell ref="D91:D97"/>
    <mergeCell ref="E91:E97"/>
    <mergeCell ref="F91:F97"/>
    <mergeCell ref="B107:F107"/>
    <mergeCell ref="A118:B118"/>
    <mergeCell ref="B108:F108"/>
    <mergeCell ref="B109:F109"/>
    <mergeCell ref="C110:F110"/>
    <mergeCell ref="C111:C117"/>
    <mergeCell ref="D111:D117"/>
    <mergeCell ref="E111:E117"/>
    <mergeCell ref="F111:F117"/>
    <mergeCell ref="B87:F87"/>
    <mergeCell ref="B68:F68"/>
    <mergeCell ref="B69:F69"/>
    <mergeCell ref="C70:F70"/>
    <mergeCell ref="C71:C77"/>
    <mergeCell ref="D71:D77"/>
    <mergeCell ref="E71:E77"/>
    <mergeCell ref="F71:F77"/>
    <mergeCell ref="A78:B78"/>
    <mergeCell ref="E81:F81"/>
    <mergeCell ref="A83:F83"/>
    <mergeCell ref="B85:F85"/>
    <mergeCell ref="B86:F86"/>
    <mergeCell ref="B45:F45"/>
    <mergeCell ref="B46:F46"/>
    <mergeCell ref="B67:F67"/>
    <mergeCell ref="B48:F48"/>
    <mergeCell ref="B49:F49"/>
    <mergeCell ref="C50:F50"/>
    <mergeCell ref="C51:C57"/>
    <mergeCell ref="D51:D57"/>
    <mergeCell ref="E51:E57"/>
    <mergeCell ref="F51:F57"/>
    <mergeCell ref="A58:B58"/>
    <mergeCell ref="E61:F61"/>
    <mergeCell ref="A63:F63"/>
    <mergeCell ref="B65:F65"/>
    <mergeCell ref="B66:F66"/>
    <mergeCell ref="B29:F29"/>
    <mergeCell ref="C30:F30"/>
    <mergeCell ref="C31:C37"/>
    <mergeCell ref="D31:D37"/>
    <mergeCell ref="E31:E37"/>
    <mergeCell ref="F31:F37"/>
    <mergeCell ref="A38:B38"/>
    <mergeCell ref="E41:F41"/>
    <mergeCell ref="A43:F43"/>
    <mergeCell ref="E1:F1"/>
    <mergeCell ref="B7:F7"/>
    <mergeCell ref="B8:F8"/>
    <mergeCell ref="B9:F9"/>
    <mergeCell ref="C10:F10"/>
    <mergeCell ref="E101:F101"/>
    <mergeCell ref="A103:F103"/>
    <mergeCell ref="B105:F105"/>
    <mergeCell ref="B106:F106"/>
    <mergeCell ref="B28:F28"/>
    <mergeCell ref="A18:B18"/>
    <mergeCell ref="B6:F6"/>
    <mergeCell ref="B5:F5"/>
    <mergeCell ref="A3:F3"/>
    <mergeCell ref="C11:C17"/>
    <mergeCell ref="D11:D17"/>
    <mergeCell ref="E11:E17"/>
    <mergeCell ref="F11:F17"/>
    <mergeCell ref="E21:F21"/>
    <mergeCell ref="A23:F23"/>
    <mergeCell ref="B25:F25"/>
    <mergeCell ref="B26:F26"/>
    <mergeCell ref="B27:F27"/>
    <mergeCell ref="B47:F4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 N 1</vt:lpstr>
      <vt:lpstr>Հավելվ N 2-11.1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2019-02-11T06:31:28Z</dcterms:modified>
  <cp:keywords>https://mul2.gov.am/tasks/23492/oneclick/havelvacner.xlsx?token=f2ebe5abd7659e83c95cc14d22f5af67</cp:keywords>
</cp:coreProperties>
</file>