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9155" windowHeight="11310" activeTab="3"/>
  </bookViews>
  <sheets>
    <sheet name="HK" sheetId="4" r:id="rId1"/>
    <sheet name="Energetika" sheetId="1" r:id="rId2"/>
    <sheet name="Tarachqayin" sheetId="2" r:id="rId3"/>
    <sheet name="POAK" sheetId="3" r:id="rId4"/>
  </sheets>
  <definedNames>
    <definedName name="_xlnm.Print_Area" localSheetId="1">Energetika!$A$1:$G$78</definedName>
    <definedName name="_xlnm.Print_Area" localSheetId="0">HK!$A$1:$G$17</definedName>
    <definedName name="_xlnm.Print_Area" localSheetId="3">POAK!$A$1:$G$47</definedName>
    <definedName name="_xlnm.Print_Area" localSheetId="2">Tarachqayin!$A$1:$G$21</definedName>
  </definedNames>
  <calcPr calcId="145621"/>
</workbook>
</file>

<file path=xl/calcChain.xml><?xml version="1.0" encoding="utf-8"?>
<calcChain xmlns="http://schemas.openxmlformats.org/spreadsheetml/2006/main">
  <c r="G16" i="4" l="1"/>
  <c r="F15" i="4"/>
  <c r="F14" i="4"/>
  <c r="F13" i="4"/>
  <c r="F12" i="4"/>
  <c r="F11" i="4"/>
  <c r="F10" i="4"/>
  <c r="F9" i="4"/>
  <c r="F8" i="4"/>
  <c r="F7" i="4"/>
  <c r="G45" i="3"/>
  <c r="G46" i="3" s="1"/>
  <c r="G38" i="3"/>
  <c r="G26" i="3"/>
  <c r="G10" i="3"/>
  <c r="G78" i="1"/>
  <c r="F68" i="1"/>
  <c r="F41" i="3"/>
  <c r="F42" i="3"/>
  <c r="F43" i="3"/>
  <c r="F44" i="3"/>
  <c r="F40" i="3"/>
  <c r="F29" i="3"/>
  <c r="F30" i="3"/>
  <c r="F31" i="3"/>
  <c r="F32" i="3"/>
  <c r="F33" i="3"/>
  <c r="F34" i="3"/>
  <c r="F35" i="3"/>
  <c r="F36" i="3"/>
  <c r="F37" i="3"/>
  <c r="F28" i="3"/>
  <c r="F17" i="3"/>
  <c r="F18" i="3"/>
  <c r="F19" i="3"/>
  <c r="F20" i="3"/>
  <c r="F21" i="3"/>
  <c r="F22" i="3"/>
  <c r="F23" i="3"/>
  <c r="F24" i="3"/>
  <c r="F25" i="3"/>
  <c r="F16" i="3"/>
  <c r="F13" i="3"/>
  <c r="F12" i="3"/>
  <c r="F8" i="3"/>
  <c r="F9" i="3"/>
  <c r="F7" i="3"/>
  <c r="F15" i="2"/>
  <c r="F7" i="2"/>
  <c r="F8" i="2"/>
  <c r="F9" i="2"/>
  <c r="F10" i="2"/>
  <c r="F11" i="2"/>
  <c r="F12" i="2"/>
  <c r="F13" i="2"/>
  <c r="F14" i="2"/>
  <c r="F16" i="2"/>
  <c r="F17" i="2"/>
  <c r="F18" i="2"/>
  <c r="F19" i="2"/>
  <c r="F6" i="2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9" i="1"/>
  <c r="F70" i="1"/>
  <c r="F71" i="1"/>
  <c r="F72" i="1"/>
  <c r="F73" i="1"/>
  <c r="F74" i="1"/>
  <c r="F75" i="1"/>
  <c r="F76" i="1"/>
  <c r="F77" i="1"/>
  <c r="F5" i="1"/>
  <c r="F78" i="1" s="1"/>
  <c r="F16" i="4" l="1"/>
  <c r="F20" i="2"/>
  <c r="F45" i="3"/>
  <c r="F10" i="3"/>
  <c r="F14" i="3"/>
  <c r="F26" i="3"/>
  <c r="F38" i="3"/>
  <c r="F46" i="3" l="1"/>
</calcChain>
</file>

<file path=xl/sharedStrings.xml><?xml version="1.0" encoding="utf-8"?>
<sst xmlns="http://schemas.openxmlformats.org/spreadsheetml/2006/main" count="185" uniqueCount="100">
  <si>
    <t>Հ/Հ</t>
  </si>
  <si>
    <t>Աթոռ հարավսլավոնական</t>
  </si>
  <si>
    <t>Երկաթյա պահարան</t>
  </si>
  <si>
    <t>Գորգ 3*4</t>
  </si>
  <si>
    <t>Գորգ 2,5*4</t>
  </si>
  <si>
    <t>Սեղան</t>
  </si>
  <si>
    <t>Անկյուն</t>
  </si>
  <si>
    <t>Հեռախոսի տակդիր</t>
  </si>
  <si>
    <t>Սեղան դիմադիր</t>
  </si>
  <si>
    <t>Պահարան</t>
  </si>
  <si>
    <t>Սեղան կոնֆերանսի</t>
  </si>
  <si>
    <t>Գրասեղան</t>
  </si>
  <si>
    <t>Գրասենյակային կահույք</t>
  </si>
  <si>
    <t>Գրասենյակային սեղան</t>
  </si>
  <si>
    <t>Կարճասեղան</t>
  </si>
  <si>
    <t>Պրոցեսորի տակդիր</t>
  </si>
  <si>
    <t>Չհրկիզվող պահարան</t>
  </si>
  <si>
    <t>Միջանցքի կախիչ</t>
  </si>
  <si>
    <t>Խոլ</t>
  </si>
  <si>
    <t>Պահարան դարակ</t>
  </si>
  <si>
    <t>Կահույքի լրակազմ/սեղան/</t>
  </si>
  <si>
    <t>Ղեկավարի կահույքի լրակազմ</t>
  </si>
  <si>
    <t>Գրապահարան</t>
  </si>
  <si>
    <t>Հագուստի կախիչ</t>
  </si>
  <si>
    <t>Աղբաման</t>
  </si>
  <si>
    <t>Աթոռ գրասենյակային iso</t>
  </si>
  <si>
    <t>Համակարգչի սեղան մոխրագույն</t>
  </si>
  <si>
    <t>Սեղան փոքր տեխնիկայի համար</t>
  </si>
  <si>
    <t>Սեղան փոքր կիսաշրջան</t>
  </si>
  <si>
    <t>Համակարգչի սեղան</t>
  </si>
  <si>
    <t>Հանդիպումների սեղան</t>
  </si>
  <si>
    <t>Խոհանոցի սեղան</t>
  </si>
  <si>
    <t>Զգեստապահարան</t>
  </si>
  <si>
    <t>Կարճապահարան</t>
  </si>
  <si>
    <t>Գրապահարան մետաղյա 5մ</t>
  </si>
  <si>
    <t>Կողասեղան</t>
  </si>
  <si>
    <t>Դիմադիր սեղան</t>
  </si>
  <si>
    <t>Ղեկավարի սեղան</t>
  </si>
  <si>
    <t>Պատի կախովի թղթադարակ</t>
  </si>
  <si>
    <t>Աթոռ գրասենյակային</t>
  </si>
  <si>
    <t>Բազմոց</t>
  </si>
  <si>
    <t>Համակարգչի աթոռներ</t>
  </si>
  <si>
    <t>Օդափոխիչ Samsung AZ12Btu</t>
  </si>
  <si>
    <t>Օդափոխիչ Samsung AG09FAX</t>
  </si>
  <si>
    <t>Օդափոխիչ AS09</t>
  </si>
  <si>
    <t>Ուղեգորգ / մ/</t>
  </si>
  <si>
    <t>Ընդամենը</t>
  </si>
  <si>
    <t xml:space="preserve">             Հավելված 1</t>
  </si>
  <si>
    <t>Օդափոխիչ Mitsubishi Electric MSH/moh GB 80v Bq</t>
  </si>
  <si>
    <t>Հավելված 2</t>
  </si>
  <si>
    <t>Հեռուստացույց NC29MX3</t>
  </si>
  <si>
    <t>Տեսամագնիտաֆոն NCP 55</t>
  </si>
  <si>
    <t>Համակարգչի սեղան մոխրագույն մեծ</t>
  </si>
  <si>
    <t>Համակարգչի սեղան աթոռով</t>
  </si>
  <si>
    <t>Աթոռ համակարգչի</t>
  </si>
  <si>
    <t>Կահույքի լրակազմ (սեղան)</t>
  </si>
  <si>
    <t>Հակագազի կախիչ</t>
  </si>
  <si>
    <t>Պաճենահանման մեքենա Canon.MF3220</t>
  </si>
  <si>
    <t>Կահույքի լրակազմ ( սեղան)</t>
  </si>
  <si>
    <t>Պրապահարան</t>
  </si>
  <si>
    <t>Սառնարան (Չինար)</t>
  </si>
  <si>
    <t>Հավելված 3</t>
  </si>
  <si>
    <t>Կողապահարան/տումբա/</t>
  </si>
  <si>
    <t>Օդորակիչ /կոնդիցիոներ/  Panasonic cs/cu</t>
  </si>
  <si>
    <t>Քանակ</t>
  </si>
  <si>
    <t xml:space="preserve">         ՀՀ էներգետիկայի և բնական պաշարների  նախարարության աշխատակազմ     պետական կառավարչական հիմնարկին ամրացվող գույքի </t>
  </si>
  <si>
    <t xml:space="preserve">            Ց Ա Ն Կ                                                                                                          </t>
  </si>
  <si>
    <t>Ց Ա Ն Կ</t>
  </si>
  <si>
    <t xml:space="preserve">  ՀՀ տարածքային կառավարման և զարգացման  նախարարության աշխատակազմ     պետական կառավարչական հիմնարկին ամրացվող գույքի </t>
  </si>
  <si>
    <t xml:space="preserve">          Ընդամենը</t>
  </si>
  <si>
    <t xml:space="preserve">         Ընդամենը</t>
  </si>
  <si>
    <t>Պատճենահան մեքենա Canon.MF 3220</t>
  </si>
  <si>
    <t xml:space="preserve"> ՀՀ կրթության և գիտության նախարարության ենթակայության կազմակերպություններին սեփականության իրավունքով հանձնվող գույքի </t>
  </si>
  <si>
    <t>Անվանում</t>
  </si>
  <si>
    <t xml:space="preserve">Միավորի արժեք             </t>
  </si>
  <si>
    <t xml:space="preserve">   Սկզբնական արժեք                   </t>
  </si>
  <si>
    <t>/ՀՀ դրամով/</t>
  </si>
  <si>
    <t xml:space="preserve">  Մնացորդային արժեք                   </t>
  </si>
  <si>
    <t>Կահույքի կոմպլեկտ</t>
  </si>
  <si>
    <t>Ձեռքբեր-ման  տարեթիվ</t>
  </si>
  <si>
    <t>Ձեռքբերման  տարեթիվ</t>
  </si>
  <si>
    <t xml:space="preserve">         Ընդhանուրը</t>
  </si>
  <si>
    <t>Օդափոխիչ Toshiba Ran SM566 KRT/RAV-SP564AT-E</t>
  </si>
  <si>
    <t>Չհրկիզվող պահարան                        5 դարականի</t>
  </si>
  <si>
    <t xml:space="preserve">    Աշխատանքային ռեզերվներ մարզական հասարակական կազմակերպություն</t>
  </si>
  <si>
    <t>Օդափոխիչ HSH 120 BE HYUNDAI</t>
  </si>
  <si>
    <t>Օդափոխիչ HSH 180 BE HYUNDAI</t>
  </si>
  <si>
    <t>Օդափոխիչ HSH 240 BE HYUNDAI</t>
  </si>
  <si>
    <t>Օդորակիչ /կոնդիցիոներ/ Samsung AZ12PHHEA</t>
  </si>
  <si>
    <t>Օդորակիչ /կոնդիցիոներ/                  SANYO SAP_KC96GHMC</t>
  </si>
  <si>
    <t>Օդորակիչ /կոնդիցիոներ/  Samsung AQ09.FAX</t>
  </si>
  <si>
    <t>Օդափոխիչ Airfel AS09</t>
  </si>
  <si>
    <t>Օդորակիչ /կոնդիցիոներ/  Airfel AS09</t>
  </si>
  <si>
    <t>Հավելված 4</t>
  </si>
  <si>
    <t xml:space="preserve"> ՀՀ կրթության և գիտության նախարարության ենթակայության կազմակերպությանը նվիրատվության կարգով հանձնվող գույքի </t>
  </si>
  <si>
    <t>I. Երևանի զարդարվեստի պետական արհեստագործական ուսումնարան ՊՈԱԿ</t>
  </si>
  <si>
    <t xml:space="preserve">          II. Երևանի տարածաշրջանային հ.1 պետական քոլեջ ՊՈԱԿ</t>
  </si>
  <si>
    <t xml:space="preserve">       III.  Աբովյանի պետական էներգետիկական քոլեջ ՊՈԱԿ</t>
  </si>
  <si>
    <t xml:space="preserve"> IY.Երևանի պետական համալսարանին առընթեր Ա.Շահինյանի անվան ֆիզմաթ հատուկ դպրոց ՊՈԱԿ</t>
  </si>
  <si>
    <t xml:space="preserve">      Y. Խաղային մարզաձևերի օլիմպիական մանկապատանեկան մարզադպրոց ՊՈԱԿ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</si>
</sst>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1"/>
      <color theme="1"/>
      <name val="GHEA Grapalat"/>
      <family val="3"/>
    </font>
    <font>
      <i/>
      <sz val="11"/>
      <color theme="1"/>
      <name val="GHEA Grapalat"/>
      <family val="3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SheetLayoutView="100" workbookViewId="0">
      <selection activeCell="I11" sqref="I11"/>
    </sheetView>
  </sheetViews>
  <sheetFormatPr defaultRowHeight="16.5" x14ac:dyDescent="0.3"/>
  <cols>
    <col min="1" max="1" width="5.85546875" style="16" customWidth="1"/>
    <col min="2" max="2" width="29.7109375" style="16" customWidth="1"/>
    <col min="3" max="3" width="9.28515625" style="16" customWidth="1"/>
    <col min="4" max="4" width="10.7109375" style="16" customWidth="1"/>
    <col min="5" max="5" width="13.5703125" style="16" customWidth="1"/>
    <col min="6" max="6" width="12.42578125" style="16" customWidth="1"/>
    <col min="7" max="7" width="15" style="16" customWidth="1"/>
    <col min="8" max="16384" width="9.140625" style="16"/>
  </cols>
  <sheetData>
    <row r="1" spans="1:7" x14ac:dyDescent="0.3">
      <c r="E1" s="35" t="s">
        <v>93</v>
      </c>
      <c r="F1" s="35"/>
    </row>
    <row r="2" spans="1:7" x14ac:dyDescent="0.3">
      <c r="A2" s="36" t="s">
        <v>67</v>
      </c>
      <c r="B2" s="36"/>
      <c r="C2" s="36"/>
      <c r="D2" s="36"/>
      <c r="E2" s="36"/>
      <c r="F2" s="36"/>
    </row>
    <row r="3" spans="1:7" ht="44.25" customHeight="1" x14ac:dyDescent="0.3">
      <c r="A3" s="36" t="s">
        <v>94</v>
      </c>
      <c r="B3" s="36"/>
      <c r="C3" s="36"/>
      <c r="D3" s="36"/>
      <c r="E3" s="36"/>
      <c r="F3" s="36"/>
    </row>
    <row r="4" spans="1:7" ht="27" customHeight="1" x14ac:dyDescent="0.3">
      <c r="A4" s="28"/>
      <c r="B4" s="28"/>
      <c r="C4" s="28"/>
      <c r="D4" s="28"/>
      <c r="E4" s="28"/>
      <c r="F4" s="37" t="s">
        <v>76</v>
      </c>
      <c r="G4" s="37"/>
    </row>
    <row r="5" spans="1:7" ht="42.75" x14ac:dyDescent="0.3">
      <c r="A5" s="29" t="s">
        <v>0</v>
      </c>
      <c r="B5" s="29" t="s">
        <v>73</v>
      </c>
      <c r="C5" s="29" t="s">
        <v>64</v>
      </c>
      <c r="D5" s="29" t="s">
        <v>79</v>
      </c>
      <c r="E5" s="29" t="s">
        <v>74</v>
      </c>
      <c r="F5" s="29" t="s">
        <v>75</v>
      </c>
      <c r="G5" s="29" t="s">
        <v>77</v>
      </c>
    </row>
    <row r="6" spans="1:7" ht="20.25" customHeight="1" x14ac:dyDescent="0.3">
      <c r="A6" s="30" t="s">
        <v>84</v>
      </c>
      <c r="B6" s="31"/>
      <c r="C6" s="31"/>
      <c r="D6" s="31"/>
      <c r="E6" s="31"/>
      <c r="F6" s="32"/>
      <c r="G6" s="21"/>
    </row>
    <row r="7" spans="1:7" ht="24.95" customHeight="1" x14ac:dyDescent="0.3">
      <c r="A7" s="2">
        <v>1</v>
      </c>
      <c r="B7" s="6" t="s">
        <v>1</v>
      </c>
      <c r="C7" s="2">
        <v>18</v>
      </c>
      <c r="D7" s="2">
        <v>1991</v>
      </c>
      <c r="E7" s="2">
        <v>154</v>
      </c>
      <c r="F7" s="2">
        <f>C7*E7</f>
        <v>2772</v>
      </c>
      <c r="G7" s="21">
        <v>2772</v>
      </c>
    </row>
    <row r="8" spans="1:7" ht="24.95" customHeight="1" x14ac:dyDescent="0.3">
      <c r="A8" s="2">
        <v>2</v>
      </c>
      <c r="B8" s="6" t="s">
        <v>25</v>
      </c>
      <c r="C8" s="2">
        <v>20</v>
      </c>
      <c r="D8" s="2">
        <v>2004</v>
      </c>
      <c r="E8" s="2">
        <v>16860</v>
      </c>
      <c r="F8" s="2">
        <f t="shared" ref="F8:F15" si="0">C8*E8</f>
        <v>337200</v>
      </c>
      <c r="G8" s="21">
        <v>337200</v>
      </c>
    </row>
    <row r="9" spans="1:7" ht="24.95" customHeight="1" x14ac:dyDescent="0.3">
      <c r="A9" s="2">
        <v>3</v>
      </c>
      <c r="B9" s="6" t="s">
        <v>58</v>
      </c>
      <c r="C9" s="2">
        <v>2</v>
      </c>
      <c r="D9" s="2">
        <v>2007</v>
      </c>
      <c r="E9" s="2">
        <v>82250</v>
      </c>
      <c r="F9" s="2">
        <f t="shared" si="0"/>
        <v>164500</v>
      </c>
      <c r="G9" s="21">
        <v>0</v>
      </c>
    </row>
    <row r="10" spans="1:7" ht="24.95" customHeight="1" x14ac:dyDescent="0.3">
      <c r="A10" s="2">
        <v>4</v>
      </c>
      <c r="B10" s="6" t="s">
        <v>31</v>
      </c>
      <c r="C10" s="2">
        <v>1</v>
      </c>
      <c r="D10" s="2">
        <v>2008</v>
      </c>
      <c r="E10" s="2">
        <v>16934</v>
      </c>
      <c r="F10" s="2">
        <f t="shared" si="0"/>
        <v>16934</v>
      </c>
      <c r="G10" s="21">
        <v>677</v>
      </c>
    </row>
    <row r="11" spans="1:7" ht="24.95" customHeight="1" x14ac:dyDescent="0.3">
      <c r="A11" s="2">
        <v>5</v>
      </c>
      <c r="B11" s="6" t="s">
        <v>59</v>
      </c>
      <c r="C11" s="2">
        <v>2</v>
      </c>
      <c r="D11" s="2">
        <v>2010</v>
      </c>
      <c r="E11" s="2">
        <v>135000</v>
      </c>
      <c r="F11" s="2">
        <f t="shared" si="0"/>
        <v>270000</v>
      </c>
      <c r="G11" s="21">
        <v>75600</v>
      </c>
    </row>
    <row r="12" spans="1:7" ht="24.95" customHeight="1" x14ac:dyDescent="0.3">
      <c r="A12" s="2">
        <v>6</v>
      </c>
      <c r="B12" s="6" t="s">
        <v>60</v>
      </c>
      <c r="C12" s="2">
        <v>1</v>
      </c>
      <c r="D12" s="2">
        <v>1991</v>
      </c>
      <c r="E12" s="2">
        <v>42313</v>
      </c>
      <c r="F12" s="2">
        <f t="shared" si="0"/>
        <v>42313</v>
      </c>
      <c r="G12" s="21">
        <v>0</v>
      </c>
    </row>
    <row r="13" spans="1:7" ht="24.95" customHeight="1" x14ac:dyDescent="0.3">
      <c r="A13" s="2">
        <v>7</v>
      </c>
      <c r="B13" s="6" t="s">
        <v>23</v>
      </c>
      <c r="C13" s="2">
        <v>4</v>
      </c>
      <c r="D13" s="2">
        <v>2007</v>
      </c>
      <c r="E13" s="2">
        <v>15000</v>
      </c>
      <c r="F13" s="2">
        <f t="shared" si="0"/>
        <v>60000</v>
      </c>
      <c r="G13" s="21">
        <v>0</v>
      </c>
    </row>
    <row r="14" spans="1:7" ht="24.95" customHeight="1" x14ac:dyDescent="0.3">
      <c r="A14" s="2">
        <v>8</v>
      </c>
      <c r="B14" s="6" t="s">
        <v>5</v>
      </c>
      <c r="C14" s="2">
        <v>1</v>
      </c>
      <c r="D14" s="2">
        <v>2008</v>
      </c>
      <c r="E14" s="2">
        <v>9817</v>
      </c>
      <c r="F14" s="2">
        <f t="shared" si="0"/>
        <v>9817</v>
      </c>
      <c r="G14" s="21">
        <v>394</v>
      </c>
    </row>
    <row r="15" spans="1:7" ht="24.95" customHeight="1" x14ac:dyDescent="0.3">
      <c r="A15" s="2">
        <v>9</v>
      </c>
      <c r="B15" s="6" t="s">
        <v>8</v>
      </c>
      <c r="C15" s="2">
        <v>1</v>
      </c>
      <c r="D15" s="2">
        <v>2004</v>
      </c>
      <c r="E15" s="2">
        <v>38150</v>
      </c>
      <c r="F15" s="2">
        <f t="shared" si="0"/>
        <v>38150</v>
      </c>
      <c r="G15" s="21">
        <v>0</v>
      </c>
    </row>
    <row r="16" spans="1:7" ht="18" customHeight="1" x14ac:dyDescent="0.3">
      <c r="A16" s="33" t="s">
        <v>69</v>
      </c>
      <c r="B16" s="34"/>
      <c r="C16" s="17"/>
      <c r="D16" s="17"/>
      <c r="E16" s="17"/>
      <c r="F16" s="9">
        <f>SUM(F7:F15)</f>
        <v>941686</v>
      </c>
      <c r="G16" s="22">
        <f>SUM(G7:G15)</f>
        <v>416643</v>
      </c>
    </row>
  </sheetData>
  <mergeCells count="6">
    <mergeCell ref="A6:F6"/>
    <mergeCell ref="A16:B16"/>
    <mergeCell ref="E1:F1"/>
    <mergeCell ref="A2:F2"/>
    <mergeCell ref="A3:F3"/>
    <mergeCell ref="F4:G4"/>
  </mergeCells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view="pageBreakPreview" topLeftCell="A64" zoomScaleSheetLayoutView="100" workbookViewId="0">
      <selection activeCell="J75" sqref="J75"/>
    </sheetView>
  </sheetViews>
  <sheetFormatPr defaultRowHeight="16.5" x14ac:dyDescent="0.3"/>
  <cols>
    <col min="1" max="1" width="4.85546875" style="16" bestFit="1" customWidth="1"/>
    <col min="2" max="2" width="24.7109375" style="16" customWidth="1"/>
    <col min="3" max="3" width="10.140625" style="16" customWidth="1"/>
    <col min="4" max="4" width="13.7109375" style="16" customWidth="1"/>
    <col min="5" max="5" width="13.5703125" style="16" customWidth="1"/>
    <col min="6" max="6" width="16.140625" style="16" customWidth="1"/>
    <col min="7" max="7" width="14.85546875" style="16" customWidth="1"/>
    <col min="8" max="16384" width="9.140625" style="16"/>
  </cols>
  <sheetData>
    <row r="1" spans="1:8" s="4" customFormat="1" ht="30" customHeight="1" x14ac:dyDescent="0.3">
      <c r="C1" s="3"/>
      <c r="E1" s="4" t="s">
        <v>47</v>
      </c>
    </row>
    <row r="2" spans="1:8" s="4" customFormat="1" ht="27.75" customHeight="1" x14ac:dyDescent="0.3">
      <c r="A2" s="36" t="s">
        <v>66</v>
      </c>
      <c r="B2" s="36"/>
      <c r="C2" s="36"/>
      <c r="D2" s="36"/>
      <c r="E2" s="36"/>
      <c r="F2" s="36"/>
      <c r="G2" s="5"/>
      <c r="H2" s="5"/>
    </row>
    <row r="3" spans="1:8" s="4" customFormat="1" ht="55.5" customHeight="1" x14ac:dyDescent="0.3">
      <c r="A3" s="36" t="s">
        <v>65</v>
      </c>
      <c r="B3" s="36"/>
      <c r="C3" s="36"/>
      <c r="D3" s="36"/>
      <c r="E3" s="36"/>
      <c r="F3" s="36"/>
      <c r="G3" s="13" t="s">
        <v>76</v>
      </c>
      <c r="H3" s="5"/>
    </row>
    <row r="4" spans="1:8" s="15" customFormat="1" ht="45.75" customHeight="1" x14ac:dyDescent="0.25">
      <c r="A4" s="12" t="s">
        <v>0</v>
      </c>
      <c r="B4" s="12" t="s">
        <v>73</v>
      </c>
      <c r="C4" s="12" t="s">
        <v>64</v>
      </c>
      <c r="D4" s="12" t="s">
        <v>80</v>
      </c>
      <c r="E4" s="12" t="s">
        <v>74</v>
      </c>
      <c r="F4" s="12" t="s">
        <v>75</v>
      </c>
      <c r="G4" s="25" t="s">
        <v>77</v>
      </c>
    </row>
    <row r="5" spans="1:8" ht="24.95" customHeight="1" x14ac:dyDescent="0.3">
      <c r="A5" s="2">
        <v>1</v>
      </c>
      <c r="B5" s="7" t="s">
        <v>1</v>
      </c>
      <c r="C5" s="2">
        <v>57</v>
      </c>
      <c r="D5" s="2">
        <v>1991</v>
      </c>
      <c r="E5" s="2">
        <v>154</v>
      </c>
      <c r="F5" s="2">
        <f>E5*C5</f>
        <v>8778</v>
      </c>
      <c r="G5" s="2">
        <v>8778</v>
      </c>
    </row>
    <row r="6" spans="1:8" ht="24.95" customHeight="1" x14ac:dyDescent="0.3">
      <c r="A6" s="2">
        <v>2</v>
      </c>
      <c r="B6" s="7" t="s">
        <v>1</v>
      </c>
      <c r="C6" s="2">
        <v>9</v>
      </c>
      <c r="D6" s="2">
        <v>1991</v>
      </c>
      <c r="E6" s="2">
        <v>177</v>
      </c>
      <c r="F6" s="2">
        <f t="shared" ref="F6:F69" si="0">E6*C6</f>
        <v>1593</v>
      </c>
      <c r="G6" s="20">
        <v>1593</v>
      </c>
    </row>
    <row r="7" spans="1:8" ht="24.95" customHeight="1" x14ac:dyDescent="0.3">
      <c r="A7" s="2">
        <v>3</v>
      </c>
      <c r="B7" s="7" t="s">
        <v>2</v>
      </c>
      <c r="C7" s="2">
        <v>3</v>
      </c>
      <c r="D7" s="2">
        <v>1991</v>
      </c>
      <c r="E7" s="2">
        <v>770</v>
      </c>
      <c r="F7" s="2">
        <f t="shared" si="0"/>
        <v>2310</v>
      </c>
      <c r="G7" s="20">
        <v>2310</v>
      </c>
    </row>
    <row r="8" spans="1:8" ht="24.95" customHeight="1" x14ac:dyDescent="0.3">
      <c r="A8" s="2">
        <v>4</v>
      </c>
      <c r="B8" s="7" t="s">
        <v>2</v>
      </c>
      <c r="C8" s="2">
        <v>5</v>
      </c>
      <c r="D8" s="2">
        <v>1991</v>
      </c>
      <c r="E8" s="2">
        <v>647</v>
      </c>
      <c r="F8" s="2">
        <f t="shared" si="0"/>
        <v>3235</v>
      </c>
      <c r="G8" s="20">
        <v>3235</v>
      </c>
    </row>
    <row r="9" spans="1:8" ht="24.95" customHeight="1" x14ac:dyDescent="0.3">
      <c r="A9" s="2">
        <v>5</v>
      </c>
      <c r="B9" s="7" t="s">
        <v>2</v>
      </c>
      <c r="C9" s="2">
        <v>1</v>
      </c>
      <c r="D9" s="2">
        <v>1991</v>
      </c>
      <c r="E9" s="2">
        <v>1223</v>
      </c>
      <c r="F9" s="2">
        <f t="shared" si="0"/>
        <v>1223</v>
      </c>
      <c r="G9" s="20">
        <v>1223</v>
      </c>
    </row>
    <row r="10" spans="1:8" ht="24.95" customHeight="1" x14ac:dyDescent="0.3">
      <c r="A10" s="2">
        <v>6</v>
      </c>
      <c r="B10" s="7" t="s">
        <v>2</v>
      </c>
      <c r="C10" s="2">
        <v>1</v>
      </c>
      <c r="D10" s="2">
        <v>1991</v>
      </c>
      <c r="E10" s="2">
        <v>1190</v>
      </c>
      <c r="F10" s="2">
        <f t="shared" si="0"/>
        <v>1190</v>
      </c>
      <c r="G10" s="20">
        <v>1190</v>
      </c>
    </row>
    <row r="11" spans="1:8" ht="24.95" customHeight="1" x14ac:dyDescent="0.3">
      <c r="A11" s="2">
        <v>7</v>
      </c>
      <c r="B11" s="7" t="s">
        <v>3</v>
      </c>
      <c r="C11" s="2">
        <v>1</v>
      </c>
      <c r="D11" s="2">
        <v>1991</v>
      </c>
      <c r="E11" s="2">
        <v>132825</v>
      </c>
      <c r="F11" s="2">
        <f t="shared" si="0"/>
        <v>132825</v>
      </c>
      <c r="G11" s="20">
        <v>0</v>
      </c>
    </row>
    <row r="12" spans="1:8" ht="24.95" customHeight="1" x14ac:dyDescent="0.3">
      <c r="A12" s="2">
        <v>8</v>
      </c>
      <c r="B12" s="7" t="s">
        <v>4</v>
      </c>
      <c r="C12" s="2">
        <v>1</v>
      </c>
      <c r="D12" s="2">
        <v>1991</v>
      </c>
      <c r="E12" s="2">
        <v>20736</v>
      </c>
      <c r="F12" s="2">
        <f t="shared" si="0"/>
        <v>20736</v>
      </c>
      <c r="G12" s="20">
        <v>0</v>
      </c>
    </row>
    <row r="13" spans="1:8" ht="24.95" customHeight="1" x14ac:dyDescent="0.3">
      <c r="A13" s="2">
        <v>9</v>
      </c>
      <c r="B13" s="7" t="s">
        <v>5</v>
      </c>
      <c r="C13" s="2">
        <v>1</v>
      </c>
      <c r="D13" s="2">
        <v>2003</v>
      </c>
      <c r="E13" s="2">
        <v>73125</v>
      </c>
      <c r="F13" s="2">
        <f t="shared" si="0"/>
        <v>73125</v>
      </c>
      <c r="G13" s="20">
        <v>0</v>
      </c>
    </row>
    <row r="14" spans="1:8" ht="24.95" customHeight="1" x14ac:dyDescent="0.3">
      <c r="A14" s="2">
        <v>10</v>
      </c>
      <c r="B14" s="7" t="s">
        <v>6</v>
      </c>
      <c r="C14" s="2">
        <v>1</v>
      </c>
      <c r="D14" s="2">
        <v>2003</v>
      </c>
      <c r="E14" s="2">
        <v>24375</v>
      </c>
      <c r="F14" s="2">
        <f t="shared" si="0"/>
        <v>24375</v>
      </c>
      <c r="G14" s="20">
        <v>0</v>
      </c>
    </row>
    <row r="15" spans="1:8" ht="24.95" customHeight="1" x14ac:dyDescent="0.3">
      <c r="A15" s="2">
        <v>11</v>
      </c>
      <c r="B15" s="7" t="s">
        <v>5</v>
      </c>
      <c r="C15" s="2">
        <v>1</v>
      </c>
      <c r="D15" s="2">
        <v>2003</v>
      </c>
      <c r="E15" s="2">
        <v>121875</v>
      </c>
      <c r="F15" s="2">
        <f t="shared" si="0"/>
        <v>121875</v>
      </c>
      <c r="G15" s="20">
        <v>0</v>
      </c>
    </row>
    <row r="16" spans="1:8" ht="24.95" customHeight="1" x14ac:dyDescent="0.3">
      <c r="A16" s="2">
        <v>12</v>
      </c>
      <c r="B16" s="7" t="s">
        <v>7</v>
      </c>
      <c r="C16" s="2">
        <v>2</v>
      </c>
      <c r="D16" s="2">
        <v>2003</v>
      </c>
      <c r="E16" s="2">
        <v>73125</v>
      </c>
      <c r="F16" s="2">
        <f t="shared" si="0"/>
        <v>146250</v>
      </c>
      <c r="G16" s="20">
        <v>0</v>
      </c>
    </row>
    <row r="17" spans="1:7" ht="24.95" customHeight="1" x14ac:dyDescent="0.3">
      <c r="A17" s="2">
        <v>13</v>
      </c>
      <c r="B17" s="7" t="s">
        <v>8</v>
      </c>
      <c r="C17" s="2">
        <v>2</v>
      </c>
      <c r="D17" s="2">
        <v>2003</v>
      </c>
      <c r="E17" s="2">
        <v>48750</v>
      </c>
      <c r="F17" s="2">
        <f t="shared" si="0"/>
        <v>97500</v>
      </c>
      <c r="G17" s="20">
        <v>0</v>
      </c>
    </row>
    <row r="18" spans="1:7" ht="24.95" customHeight="1" x14ac:dyDescent="0.3">
      <c r="A18" s="2">
        <v>14</v>
      </c>
      <c r="B18" s="7" t="s">
        <v>9</v>
      </c>
      <c r="C18" s="2">
        <v>1</v>
      </c>
      <c r="D18" s="2">
        <v>2003</v>
      </c>
      <c r="E18" s="2">
        <v>48750</v>
      </c>
      <c r="F18" s="2">
        <f t="shared" si="0"/>
        <v>48750</v>
      </c>
      <c r="G18" s="20">
        <v>0</v>
      </c>
    </row>
    <row r="19" spans="1:7" ht="24.95" customHeight="1" x14ac:dyDescent="0.3">
      <c r="A19" s="2">
        <v>15</v>
      </c>
      <c r="B19" s="7" t="s">
        <v>9</v>
      </c>
      <c r="C19" s="2">
        <v>2</v>
      </c>
      <c r="D19" s="2">
        <v>2003</v>
      </c>
      <c r="E19" s="2">
        <v>121875</v>
      </c>
      <c r="F19" s="2">
        <f t="shared" si="0"/>
        <v>243750</v>
      </c>
      <c r="G19" s="20">
        <v>0</v>
      </c>
    </row>
    <row r="20" spans="1:7" ht="24.95" customHeight="1" x14ac:dyDescent="0.3">
      <c r="A20" s="2">
        <v>16</v>
      </c>
      <c r="B20" s="7" t="s">
        <v>5</v>
      </c>
      <c r="C20" s="2">
        <v>1</v>
      </c>
      <c r="D20" s="2">
        <v>2003</v>
      </c>
      <c r="E20" s="2">
        <v>97500</v>
      </c>
      <c r="F20" s="2">
        <f t="shared" si="0"/>
        <v>97500</v>
      </c>
      <c r="G20" s="20">
        <v>0</v>
      </c>
    </row>
    <row r="21" spans="1:7" ht="24.95" customHeight="1" x14ac:dyDescent="0.3">
      <c r="A21" s="2">
        <v>17</v>
      </c>
      <c r="B21" s="7" t="s">
        <v>7</v>
      </c>
      <c r="C21" s="2">
        <v>1</v>
      </c>
      <c r="D21" s="2">
        <v>2003</v>
      </c>
      <c r="E21" s="2">
        <v>48750</v>
      </c>
      <c r="F21" s="2">
        <f t="shared" si="0"/>
        <v>48750</v>
      </c>
      <c r="G21" s="20">
        <v>0</v>
      </c>
    </row>
    <row r="22" spans="1:7" ht="24.95" customHeight="1" x14ac:dyDescent="0.3">
      <c r="A22" s="2">
        <v>18</v>
      </c>
      <c r="B22" s="7" t="s">
        <v>9</v>
      </c>
      <c r="C22" s="2">
        <v>2</v>
      </c>
      <c r="D22" s="2">
        <v>2003</v>
      </c>
      <c r="E22" s="2">
        <v>73125</v>
      </c>
      <c r="F22" s="2">
        <f t="shared" si="0"/>
        <v>146250</v>
      </c>
      <c r="G22" s="20">
        <v>0</v>
      </c>
    </row>
    <row r="23" spans="1:7" ht="24.95" customHeight="1" x14ac:dyDescent="0.3">
      <c r="A23" s="2">
        <v>19</v>
      </c>
      <c r="B23" s="7" t="s">
        <v>10</v>
      </c>
      <c r="C23" s="2">
        <v>1</v>
      </c>
      <c r="D23" s="2">
        <v>2003</v>
      </c>
      <c r="E23" s="2">
        <v>585000</v>
      </c>
      <c r="F23" s="2">
        <f t="shared" si="0"/>
        <v>585000</v>
      </c>
      <c r="G23" s="20">
        <v>0</v>
      </c>
    </row>
    <row r="24" spans="1:7" ht="24.95" customHeight="1" x14ac:dyDescent="0.3">
      <c r="A24" s="2">
        <v>20</v>
      </c>
      <c r="B24" s="7" t="s">
        <v>5</v>
      </c>
      <c r="C24" s="2">
        <v>1</v>
      </c>
      <c r="D24" s="2">
        <v>2003</v>
      </c>
      <c r="E24" s="2">
        <v>78000</v>
      </c>
      <c r="F24" s="2">
        <f t="shared" si="0"/>
        <v>78000</v>
      </c>
      <c r="G24" s="20">
        <v>0</v>
      </c>
    </row>
    <row r="25" spans="1:7" ht="24.95" customHeight="1" x14ac:dyDescent="0.3">
      <c r="A25" s="2">
        <v>21</v>
      </c>
      <c r="B25" s="7" t="s">
        <v>5</v>
      </c>
      <c r="C25" s="2">
        <v>1</v>
      </c>
      <c r="D25" s="2">
        <v>2003</v>
      </c>
      <c r="E25" s="2">
        <v>43825</v>
      </c>
      <c r="F25" s="2">
        <f t="shared" si="0"/>
        <v>43825</v>
      </c>
      <c r="G25" s="20">
        <v>0</v>
      </c>
    </row>
    <row r="26" spans="1:7" ht="24.95" customHeight="1" x14ac:dyDescent="0.3">
      <c r="A26" s="2">
        <v>22</v>
      </c>
      <c r="B26" s="7" t="s">
        <v>11</v>
      </c>
      <c r="C26" s="2">
        <v>2</v>
      </c>
      <c r="D26" s="2">
        <v>2003</v>
      </c>
      <c r="E26" s="2">
        <v>41000</v>
      </c>
      <c r="F26" s="2">
        <f t="shared" si="0"/>
        <v>82000</v>
      </c>
      <c r="G26" s="20">
        <v>0</v>
      </c>
    </row>
    <row r="27" spans="1:7" ht="24.95" customHeight="1" x14ac:dyDescent="0.3">
      <c r="A27" s="2">
        <v>23</v>
      </c>
      <c r="B27" s="7" t="s">
        <v>12</v>
      </c>
      <c r="C27" s="2">
        <v>1</v>
      </c>
      <c r="D27" s="2">
        <v>2003</v>
      </c>
      <c r="E27" s="2">
        <v>375000</v>
      </c>
      <c r="F27" s="2">
        <f t="shared" si="0"/>
        <v>375000</v>
      </c>
      <c r="G27" s="20">
        <v>0</v>
      </c>
    </row>
    <row r="28" spans="1:7" ht="24.95" customHeight="1" x14ac:dyDescent="0.3">
      <c r="A28" s="2">
        <v>24</v>
      </c>
      <c r="B28" s="7" t="s">
        <v>13</v>
      </c>
      <c r="C28" s="2">
        <v>34</v>
      </c>
      <c r="D28" s="2">
        <v>2003</v>
      </c>
      <c r="E28" s="2">
        <v>41100</v>
      </c>
      <c r="F28" s="2">
        <f t="shared" si="0"/>
        <v>1397400</v>
      </c>
      <c r="G28" s="21">
        <v>0</v>
      </c>
    </row>
    <row r="29" spans="1:7" ht="24.95" customHeight="1" x14ac:dyDescent="0.3">
      <c r="A29" s="2">
        <v>25</v>
      </c>
      <c r="B29" s="7" t="s">
        <v>14</v>
      </c>
      <c r="C29" s="2">
        <v>34</v>
      </c>
      <c r="D29" s="2">
        <v>2003</v>
      </c>
      <c r="E29" s="2">
        <v>28500</v>
      </c>
      <c r="F29" s="2">
        <f t="shared" si="0"/>
        <v>969000</v>
      </c>
      <c r="G29" s="21">
        <v>0</v>
      </c>
    </row>
    <row r="30" spans="1:7" ht="24.95" customHeight="1" x14ac:dyDescent="0.3">
      <c r="A30" s="2">
        <v>26</v>
      </c>
      <c r="B30" s="7" t="s">
        <v>15</v>
      </c>
      <c r="C30" s="2">
        <v>34</v>
      </c>
      <c r="D30" s="2">
        <v>2003</v>
      </c>
      <c r="E30" s="2">
        <v>2750</v>
      </c>
      <c r="F30" s="2">
        <f t="shared" si="0"/>
        <v>93500</v>
      </c>
      <c r="G30" s="21">
        <v>0</v>
      </c>
    </row>
    <row r="31" spans="1:7" ht="24.95" customHeight="1" x14ac:dyDescent="0.3">
      <c r="A31" s="2">
        <v>27</v>
      </c>
      <c r="B31" s="7" t="s">
        <v>16</v>
      </c>
      <c r="C31" s="2">
        <v>1</v>
      </c>
      <c r="D31" s="2">
        <v>2003</v>
      </c>
      <c r="E31" s="2">
        <v>71000</v>
      </c>
      <c r="F31" s="2">
        <f t="shared" si="0"/>
        <v>71000</v>
      </c>
      <c r="G31" s="21">
        <v>0</v>
      </c>
    </row>
    <row r="32" spans="1:7" ht="24.95" customHeight="1" x14ac:dyDescent="0.3">
      <c r="A32" s="2">
        <v>28</v>
      </c>
      <c r="B32" s="7" t="s">
        <v>9</v>
      </c>
      <c r="C32" s="2">
        <v>1</v>
      </c>
      <c r="D32" s="2">
        <v>2004</v>
      </c>
      <c r="E32" s="2">
        <v>381500</v>
      </c>
      <c r="F32" s="2">
        <f t="shared" si="0"/>
        <v>381500</v>
      </c>
      <c r="G32" s="21">
        <v>0</v>
      </c>
    </row>
    <row r="33" spans="1:7" ht="24.95" customHeight="1" x14ac:dyDescent="0.3">
      <c r="A33" s="2">
        <v>29</v>
      </c>
      <c r="B33" s="7" t="s">
        <v>17</v>
      </c>
      <c r="C33" s="2">
        <v>1</v>
      </c>
      <c r="D33" s="2">
        <v>2004</v>
      </c>
      <c r="E33" s="2">
        <v>109000</v>
      </c>
      <c r="F33" s="2">
        <f t="shared" si="0"/>
        <v>109000</v>
      </c>
      <c r="G33" s="21">
        <v>0</v>
      </c>
    </row>
    <row r="34" spans="1:7" ht="24.95" customHeight="1" x14ac:dyDescent="0.3">
      <c r="A34" s="2">
        <v>30</v>
      </c>
      <c r="B34" s="7" t="s">
        <v>11</v>
      </c>
      <c r="C34" s="2">
        <v>1</v>
      </c>
      <c r="D34" s="2">
        <v>2004</v>
      </c>
      <c r="E34" s="2">
        <v>38150</v>
      </c>
      <c r="F34" s="2">
        <f t="shared" si="0"/>
        <v>38150</v>
      </c>
      <c r="G34" s="21">
        <v>0</v>
      </c>
    </row>
    <row r="35" spans="1:7" ht="24.95" customHeight="1" x14ac:dyDescent="0.3">
      <c r="A35" s="2">
        <v>31</v>
      </c>
      <c r="B35" s="7" t="s">
        <v>11</v>
      </c>
      <c r="C35" s="2">
        <v>1</v>
      </c>
      <c r="D35" s="2">
        <v>2004</v>
      </c>
      <c r="E35" s="2">
        <v>54500</v>
      </c>
      <c r="F35" s="2">
        <f t="shared" si="0"/>
        <v>54500</v>
      </c>
      <c r="G35" s="21">
        <v>0</v>
      </c>
    </row>
    <row r="36" spans="1:7" ht="24.95" customHeight="1" x14ac:dyDescent="0.3">
      <c r="A36" s="2">
        <v>32</v>
      </c>
      <c r="B36" s="7" t="s">
        <v>18</v>
      </c>
      <c r="C36" s="2">
        <v>1</v>
      </c>
      <c r="D36" s="2">
        <v>2007</v>
      </c>
      <c r="E36" s="2">
        <v>500000</v>
      </c>
      <c r="F36" s="2">
        <f t="shared" si="0"/>
        <v>500000</v>
      </c>
      <c r="G36" s="21">
        <v>0</v>
      </c>
    </row>
    <row r="37" spans="1:7" ht="24.95" customHeight="1" x14ac:dyDescent="0.3">
      <c r="A37" s="2">
        <v>33</v>
      </c>
      <c r="B37" s="7" t="s">
        <v>19</v>
      </c>
      <c r="C37" s="2">
        <v>3</v>
      </c>
      <c r="D37" s="2">
        <v>2007</v>
      </c>
      <c r="E37" s="2">
        <v>151000</v>
      </c>
      <c r="F37" s="2">
        <f t="shared" si="0"/>
        <v>453000</v>
      </c>
      <c r="G37" s="21">
        <v>0</v>
      </c>
    </row>
    <row r="38" spans="1:7" ht="24.95" customHeight="1" x14ac:dyDescent="0.3">
      <c r="A38" s="2">
        <v>34</v>
      </c>
      <c r="B38" s="7" t="s">
        <v>45</v>
      </c>
      <c r="C38" s="2">
        <v>100</v>
      </c>
      <c r="D38" s="2">
        <v>2007</v>
      </c>
      <c r="E38" s="2">
        <v>10000</v>
      </c>
      <c r="F38" s="2">
        <f t="shared" si="0"/>
        <v>1000000</v>
      </c>
      <c r="G38" s="21">
        <v>0</v>
      </c>
    </row>
    <row r="39" spans="1:7" ht="24.95" customHeight="1" x14ac:dyDescent="0.3">
      <c r="A39" s="2">
        <v>35</v>
      </c>
      <c r="B39" s="7" t="s">
        <v>78</v>
      </c>
      <c r="C39" s="2">
        <v>1</v>
      </c>
      <c r="D39" s="2">
        <v>2007</v>
      </c>
      <c r="E39" s="2">
        <v>884000</v>
      </c>
      <c r="F39" s="2">
        <f t="shared" si="0"/>
        <v>884000</v>
      </c>
      <c r="G39" s="21">
        <v>0</v>
      </c>
    </row>
    <row r="40" spans="1:7" ht="24.95" customHeight="1" x14ac:dyDescent="0.3">
      <c r="A40" s="2">
        <v>36</v>
      </c>
      <c r="B40" s="7" t="s">
        <v>20</v>
      </c>
      <c r="C40" s="2">
        <v>39</v>
      </c>
      <c r="D40" s="2">
        <v>2007</v>
      </c>
      <c r="E40" s="2">
        <v>82250</v>
      </c>
      <c r="F40" s="2">
        <f t="shared" si="0"/>
        <v>3207750</v>
      </c>
      <c r="G40" s="21">
        <v>0</v>
      </c>
    </row>
    <row r="41" spans="1:7" ht="29.25" customHeight="1" x14ac:dyDescent="0.3">
      <c r="A41" s="2">
        <v>37</v>
      </c>
      <c r="B41" s="7" t="s">
        <v>21</v>
      </c>
      <c r="C41" s="2">
        <v>8</v>
      </c>
      <c r="D41" s="2">
        <v>2007</v>
      </c>
      <c r="E41" s="2">
        <v>181250</v>
      </c>
      <c r="F41" s="2">
        <f t="shared" si="0"/>
        <v>1450000</v>
      </c>
      <c r="G41" s="21">
        <v>0</v>
      </c>
    </row>
    <row r="42" spans="1:7" ht="24.95" customHeight="1" x14ac:dyDescent="0.3">
      <c r="A42" s="2">
        <v>38</v>
      </c>
      <c r="B42" s="7" t="s">
        <v>22</v>
      </c>
      <c r="C42" s="2">
        <v>20</v>
      </c>
      <c r="D42" s="2">
        <v>2007</v>
      </c>
      <c r="E42" s="2">
        <v>153000</v>
      </c>
      <c r="F42" s="2">
        <f t="shared" si="0"/>
        <v>3060000</v>
      </c>
      <c r="G42" s="21">
        <v>0</v>
      </c>
    </row>
    <row r="43" spans="1:7" ht="24.95" customHeight="1" x14ac:dyDescent="0.3">
      <c r="A43" s="2">
        <v>39</v>
      </c>
      <c r="B43" s="7" t="s">
        <v>23</v>
      </c>
      <c r="C43" s="2">
        <v>22</v>
      </c>
      <c r="D43" s="2">
        <v>2007</v>
      </c>
      <c r="E43" s="2">
        <v>15000</v>
      </c>
      <c r="F43" s="2">
        <f t="shared" si="0"/>
        <v>330000</v>
      </c>
      <c r="G43" s="21">
        <v>0</v>
      </c>
    </row>
    <row r="44" spans="1:7" ht="24.95" customHeight="1" x14ac:dyDescent="0.3">
      <c r="A44" s="2">
        <v>40</v>
      </c>
      <c r="B44" s="7" t="s">
        <v>24</v>
      </c>
      <c r="C44" s="2">
        <v>6</v>
      </c>
      <c r="D44" s="2">
        <v>2007</v>
      </c>
      <c r="E44" s="2">
        <v>18000</v>
      </c>
      <c r="F44" s="2">
        <f t="shared" si="0"/>
        <v>108000</v>
      </c>
      <c r="G44" s="21">
        <v>108000</v>
      </c>
    </row>
    <row r="45" spans="1:7" ht="24.95" customHeight="1" x14ac:dyDescent="0.3">
      <c r="A45" s="2">
        <v>41</v>
      </c>
      <c r="B45" s="7" t="s">
        <v>25</v>
      </c>
      <c r="C45" s="2">
        <v>85</v>
      </c>
      <c r="D45" s="2">
        <v>2004</v>
      </c>
      <c r="E45" s="2">
        <v>16860</v>
      </c>
      <c r="F45" s="2">
        <f t="shared" si="0"/>
        <v>1433100</v>
      </c>
      <c r="G45" s="21">
        <v>1433100</v>
      </c>
    </row>
    <row r="46" spans="1:7" ht="37.5" customHeight="1" x14ac:dyDescent="0.3">
      <c r="A46" s="2">
        <v>42</v>
      </c>
      <c r="B46" s="7" t="s">
        <v>26</v>
      </c>
      <c r="C46" s="2">
        <v>12</v>
      </c>
      <c r="D46" s="2">
        <v>2008</v>
      </c>
      <c r="E46" s="2">
        <v>9286</v>
      </c>
      <c r="F46" s="2">
        <f t="shared" si="0"/>
        <v>111432</v>
      </c>
      <c r="G46" s="21">
        <v>4457</v>
      </c>
    </row>
    <row r="47" spans="1:7" ht="27" customHeight="1" x14ac:dyDescent="0.3">
      <c r="A47" s="2">
        <v>43</v>
      </c>
      <c r="B47" s="7" t="s">
        <v>27</v>
      </c>
      <c r="C47" s="2">
        <v>1</v>
      </c>
      <c r="D47" s="2">
        <v>2008</v>
      </c>
      <c r="E47" s="2">
        <v>9817</v>
      </c>
      <c r="F47" s="2">
        <f t="shared" si="0"/>
        <v>9817</v>
      </c>
      <c r="G47" s="20">
        <v>393</v>
      </c>
    </row>
    <row r="48" spans="1:7" ht="24.95" customHeight="1" x14ac:dyDescent="0.3">
      <c r="A48" s="2">
        <v>44</v>
      </c>
      <c r="B48" s="7" t="s">
        <v>28</v>
      </c>
      <c r="C48" s="2">
        <v>1</v>
      </c>
      <c r="D48" s="2">
        <v>2008</v>
      </c>
      <c r="E48" s="2">
        <v>9817</v>
      </c>
      <c r="F48" s="2">
        <f t="shared" si="0"/>
        <v>9817</v>
      </c>
      <c r="G48" s="20">
        <v>393</v>
      </c>
    </row>
    <row r="49" spans="1:7" ht="24.95" customHeight="1" x14ac:dyDescent="0.3">
      <c r="A49" s="2">
        <v>45</v>
      </c>
      <c r="B49" s="7" t="s">
        <v>29</v>
      </c>
      <c r="C49" s="2">
        <v>3</v>
      </c>
      <c r="D49" s="2">
        <v>2008</v>
      </c>
      <c r="E49" s="2">
        <v>10423</v>
      </c>
      <c r="F49" s="2">
        <f t="shared" si="0"/>
        <v>31269</v>
      </c>
      <c r="G49" s="20">
        <v>1251</v>
      </c>
    </row>
    <row r="50" spans="1:7" ht="24.95" customHeight="1" x14ac:dyDescent="0.3">
      <c r="A50" s="2">
        <v>46</v>
      </c>
      <c r="B50" s="7" t="s">
        <v>30</v>
      </c>
      <c r="C50" s="2">
        <v>1</v>
      </c>
      <c r="D50" s="2">
        <v>2008</v>
      </c>
      <c r="E50" s="2">
        <v>23531</v>
      </c>
      <c r="F50" s="2">
        <f t="shared" si="0"/>
        <v>23531</v>
      </c>
      <c r="G50" s="20">
        <v>941</v>
      </c>
    </row>
    <row r="51" spans="1:7" ht="24.95" customHeight="1" x14ac:dyDescent="0.3">
      <c r="A51" s="2">
        <v>47</v>
      </c>
      <c r="B51" s="7" t="s">
        <v>31</v>
      </c>
      <c r="C51" s="2">
        <v>1</v>
      </c>
      <c r="D51" s="2">
        <v>2008</v>
      </c>
      <c r="E51" s="2">
        <v>16934</v>
      </c>
      <c r="F51" s="2">
        <f t="shared" si="0"/>
        <v>16934</v>
      </c>
      <c r="G51" s="20">
        <v>677</v>
      </c>
    </row>
    <row r="52" spans="1:7" ht="24.95" customHeight="1" x14ac:dyDescent="0.3">
      <c r="A52" s="2">
        <v>48</v>
      </c>
      <c r="B52" s="7" t="s">
        <v>9</v>
      </c>
      <c r="C52" s="2">
        <v>7</v>
      </c>
      <c r="D52" s="2">
        <v>2008</v>
      </c>
      <c r="E52" s="2">
        <v>16038</v>
      </c>
      <c r="F52" s="2">
        <f t="shared" si="0"/>
        <v>112266</v>
      </c>
      <c r="G52" s="20">
        <v>4491</v>
      </c>
    </row>
    <row r="53" spans="1:7" ht="24.95" customHeight="1" x14ac:dyDescent="0.3">
      <c r="A53" s="2">
        <v>49</v>
      </c>
      <c r="B53" s="7" t="s">
        <v>9</v>
      </c>
      <c r="C53" s="2">
        <v>1</v>
      </c>
      <c r="D53" s="2">
        <v>2008</v>
      </c>
      <c r="E53" s="2">
        <v>22766</v>
      </c>
      <c r="F53" s="2">
        <f t="shared" si="0"/>
        <v>22766</v>
      </c>
      <c r="G53" s="21">
        <v>911</v>
      </c>
    </row>
    <row r="54" spans="1:7" ht="24.95" customHeight="1" x14ac:dyDescent="0.3">
      <c r="A54" s="2">
        <v>50</v>
      </c>
      <c r="B54" s="7" t="s">
        <v>9</v>
      </c>
      <c r="C54" s="2">
        <v>1</v>
      </c>
      <c r="D54" s="2">
        <v>2008</v>
      </c>
      <c r="E54" s="2">
        <v>26020</v>
      </c>
      <c r="F54" s="2">
        <f t="shared" si="0"/>
        <v>26020</v>
      </c>
      <c r="G54" s="21">
        <v>1042</v>
      </c>
    </row>
    <row r="55" spans="1:7" ht="24.95" customHeight="1" x14ac:dyDescent="0.3">
      <c r="A55" s="2">
        <v>51</v>
      </c>
      <c r="B55" s="7" t="s">
        <v>9</v>
      </c>
      <c r="C55" s="2">
        <v>3</v>
      </c>
      <c r="D55" s="2">
        <v>2008</v>
      </c>
      <c r="E55" s="2">
        <v>25370</v>
      </c>
      <c r="F55" s="2">
        <f t="shared" si="0"/>
        <v>76110</v>
      </c>
      <c r="G55" s="21">
        <v>3046</v>
      </c>
    </row>
    <row r="56" spans="1:7" ht="24.95" customHeight="1" x14ac:dyDescent="0.3">
      <c r="A56" s="2">
        <v>52</v>
      </c>
      <c r="B56" s="7" t="s">
        <v>9</v>
      </c>
      <c r="C56" s="2">
        <v>1</v>
      </c>
      <c r="D56" s="2">
        <v>2008</v>
      </c>
      <c r="E56" s="2">
        <v>31018</v>
      </c>
      <c r="F56" s="2">
        <f t="shared" si="0"/>
        <v>31018</v>
      </c>
      <c r="G56" s="21">
        <v>1241</v>
      </c>
    </row>
    <row r="57" spans="1:7" ht="24.95" customHeight="1" x14ac:dyDescent="0.3">
      <c r="A57" s="2">
        <v>53</v>
      </c>
      <c r="B57" s="7" t="s">
        <v>9</v>
      </c>
      <c r="C57" s="2">
        <v>1</v>
      </c>
      <c r="D57" s="2">
        <v>2008</v>
      </c>
      <c r="E57" s="2">
        <v>16038</v>
      </c>
      <c r="F57" s="2">
        <f t="shared" si="0"/>
        <v>16038</v>
      </c>
      <c r="G57" s="21">
        <v>641</v>
      </c>
    </row>
    <row r="58" spans="1:7" ht="24.95" customHeight="1" x14ac:dyDescent="0.3">
      <c r="A58" s="2">
        <v>54</v>
      </c>
      <c r="B58" s="7" t="s">
        <v>22</v>
      </c>
      <c r="C58" s="2">
        <v>3</v>
      </c>
      <c r="D58" s="2">
        <v>2010</v>
      </c>
      <c r="E58" s="2">
        <v>162000</v>
      </c>
      <c r="F58" s="2">
        <f t="shared" si="0"/>
        <v>486000</v>
      </c>
      <c r="G58" s="21">
        <v>136080</v>
      </c>
    </row>
    <row r="59" spans="1:7" ht="24.95" customHeight="1" x14ac:dyDescent="0.3">
      <c r="A59" s="2">
        <v>55</v>
      </c>
      <c r="B59" s="7" t="s">
        <v>32</v>
      </c>
      <c r="C59" s="2">
        <v>3</v>
      </c>
      <c r="D59" s="2">
        <v>2010</v>
      </c>
      <c r="E59" s="2">
        <v>162000</v>
      </c>
      <c r="F59" s="2">
        <f t="shared" si="0"/>
        <v>486000</v>
      </c>
      <c r="G59" s="21">
        <v>136080</v>
      </c>
    </row>
    <row r="60" spans="1:7" ht="24.95" customHeight="1" x14ac:dyDescent="0.3">
      <c r="A60" s="2">
        <v>56</v>
      </c>
      <c r="B60" s="7" t="s">
        <v>33</v>
      </c>
      <c r="C60" s="2">
        <v>1</v>
      </c>
      <c r="D60" s="2">
        <v>2010</v>
      </c>
      <c r="E60" s="2">
        <v>78000</v>
      </c>
      <c r="F60" s="2">
        <f t="shared" si="0"/>
        <v>78000</v>
      </c>
      <c r="G60" s="21">
        <v>21840</v>
      </c>
    </row>
    <row r="61" spans="1:7" ht="24.95" customHeight="1" x14ac:dyDescent="0.3">
      <c r="A61" s="2">
        <v>57</v>
      </c>
      <c r="B61" s="7" t="s">
        <v>22</v>
      </c>
      <c r="C61" s="2">
        <v>2</v>
      </c>
      <c r="D61" s="2">
        <v>2010</v>
      </c>
      <c r="E61" s="2">
        <v>180000</v>
      </c>
      <c r="F61" s="2">
        <f t="shared" si="0"/>
        <v>360000</v>
      </c>
      <c r="G61" s="21">
        <v>100800</v>
      </c>
    </row>
    <row r="62" spans="1:7" ht="24.95" customHeight="1" x14ac:dyDescent="0.3">
      <c r="A62" s="2">
        <v>58</v>
      </c>
      <c r="B62" s="7" t="s">
        <v>22</v>
      </c>
      <c r="C62" s="2">
        <v>18</v>
      </c>
      <c r="D62" s="2">
        <v>2010</v>
      </c>
      <c r="E62" s="2">
        <v>135000</v>
      </c>
      <c r="F62" s="2">
        <f t="shared" si="0"/>
        <v>2430000</v>
      </c>
      <c r="G62" s="21">
        <v>680400</v>
      </c>
    </row>
    <row r="63" spans="1:7" ht="24.95" customHeight="1" x14ac:dyDescent="0.3">
      <c r="A63" s="2">
        <v>59</v>
      </c>
      <c r="B63" s="7" t="s">
        <v>34</v>
      </c>
      <c r="C63" s="2">
        <v>1</v>
      </c>
      <c r="D63" s="2">
        <v>2010</v>
      </c>
      <c r="E63" s="2">
        <v>444000</v>
      </c>
      <c r="F63" s="2">
        <f t="shared" si="0"/>
        <v>444000</v>
      </c>
      <c r="G63" s="21">
        <v>129320</v>
      </c>
    </row>
    <row r="64" spans="1:7" ht="24.95" customHeight="1" x14ac:dyDescent="0.3">
      <c r="A64" s="2">
        <v>60</v>
      </c>
      <c r="B64" s="7" t="s">
        <v>2</v>
      </c>
      <c r="C64" s="2">
        <v>2</v>
      </c>
      <c r="D64" s="2">
        <v>2010</v>
      </c>
      <c r="E64" s="2">
        <v>264000</v>
      </c>
      <c r="F64" s="2">
        <f t="shared" si="0"/>
        <v>528000</v>
      </c>
      <c r="G64" s="21">
        <v>147840</v>
      </c>
    </row>
    <row r="65" spans="1:9" ht="24.95" customHeight="1" x14ac:dyDescent="0.3">
      <c r="A65" s="2">
        <v>61</v>
      </c>
      <c r="B65" s="7" t="s">
        <v>11</v>
      </c>
      <c r="C65" s="2">
        <v>6</v>
      </c>
      <c r="D65" s="2">
        <v>2010</v>
      </c>
      <c r="E65" s="2">
        <v>72000</v>
      </c>
      <c r="F65" s="2">
        <f t="shared" si="0"/>
        <v>432000</v>
      </c>
      <c r="G65" s="21">
        <v>120960</v>
      </c>
    </row>
    <row r="66" spans="1:9" ht="24.95" customHeight="1" x14ac:dyDescent="0.3">
      <c r="A66" s="2">
        <v>62</v>
      </c>
      <c r="B66" s="7" t="s">
        <v>35</v>
      </c>
      <c r="C66" s="2">
        <v>7</v>
      </c>
      <c r="D66" s="2">
        <v>2010</v>
      </c>
      <c r="E66" s="2">
        <v>54000</v>
      </c>
      <c r="F66" s="2">
        <f t="shared" si="0"/>
        <v>378000</v>
      </c>
      <c r="G66" s="21">
        <v>105840</v>
      </c>
    </row>
    <row r="67" spans="1:9" ht="24.95" customHeight="1" x14ac:dyDescent="0.3">
      <c r="A67" s="2">
        <v>63</v>
      </c>
      <c r="B67" s="7" t="s">
        <v>36</v>
      </c>
      <c r="C67" s="2">
        <v>2</v>
      </c>
      <c r="D67" s="2">
        <v>2010</v>
      </c>
      <c r="E67" s="2">
        <v>45000</v>
      </c>
      <c r="F67" s="2">
        <f t="shared" si="0"/>
        <v>90000</v>
      </c>
      <c r="G67" s="21">
        <v>25200</v>
      </c>
    </row>
    <row r="68" spans="1:9" ht="24.95" customHeight="1" x14ac:dyDescent="0.3">
      <c r="A68" s="2">
        <v>64</v>
      </c>
      <c r="B68" s="7" t="s">
        <v>37</v>
      </c>
      <c r="C68" s="2">
        <v>2</v>
      </c>
      <c r="D68" s="2">
        <v>2010</v>
      </c>
      <c r="E68" s="2">
        <v>240000</v>
      </c>
      <c r="F68" s="2">
        <f>E68*C68</f>
        <v>480000</v>
      </c>
      <c r="G68" s="21">
        <v>134400</v>
      </c>
    </row>
    <row r="69" spans="1:9" ht="29.25" customHeight="1" x14ac:dyDescent="0.3">
      <c r="A69" s="2">
        <v>65</v>
      </c>
      <c r="B69" s="7" t="s">
        <v>38</v>
      </c>
      <c r="C69" s="2">
        <v>3</v>
      </c>
      <c r="D69" s="2">
        <v>2010</v>
      </c>
      <c r="E69" s="2">
        <v>60000</v>
      </c>
      <c r="F69" s="2">
        <f t="shared" si="0"/>
        <v>180000</v>
      </c>
      <c r="G69" s="21">
        <v>50400</v>
      </c>
    </row>
    <row r="70" spans="1:9" ht="24.95" customHeight="1" x14ac:dyDescent="0.3">
      <c r="A70" s="2">
        <v>66</v>
      </c>
      <c r="B70" s="7" t="s">
        <v>23</v>
      </c>
      <c r="C70" s="2">
        <v>3</v>
      </c>
      <c r="D70" s="2">
        <v>2010</v>
      </c>
      <c r="E70" s="2">
        <v>50000</v>
      </c>
      <c r="F70" s="2">
        <f t="shared" ref="F70:F77" si="1">E70*C70</f>
        <v>150000</v>
      </c>
      <c r="G70" s="21">
        <v>42000</v>
      </c>
    </row>
    <row r="71" spans="1:9" ht="24.95" customHeight="1" x14ac:dyDescent="0.3">
      <c r="A71" s="2">
        <v>67</v>
      </c>
      <c r="B71" s="7" t="s">
        <v>39</v>
      </c>
      <c r="C71" s="2">
        <v>12</v>
      </c>
      <c r="D71" s="2">
        <v>2010</v>
      </c>
      <c r="E71" s="2">
        <v>14000</v>
      </c>
      <c r="F71" s="2">
        <f t="shared" si="1"/>
        <v>168000</v>
      </c>
      <c r="G71" s="21">
        <v>47040</v>
      </c>
    </row>
    <row r="72" spans="1:9" ht="24.95" customHeight="1" x14ac:dyDescent="0.3">
      <c r="A72" s="2">
        <v>68</v>
      </c>
      <c r="B72" s="7" t="s">
        <v>40</v>
      </c>
      <c r="C72" s="2">
        <v>1</v>
      </c>
      <c r="D72" s="2">
        <v>2010</v>
      </c>
      <c r="E72" s="2">
        <v>135000</v>
      </c>
      <c r="F72" s="2">
        <f t="shared" si="1"/>
        <v>135000</v>
      </c>
      <c r="G72" s="20">
        <v>37800</v>
      </c>
    </row>
    <row r="73" spans="1:9" ht="24.95" customHeight="1" x14ac:dyDescent="0.3">
      <c r="A73" s="2">
        <v>69</v>
      </c>
      <c r="B73" s="7" t="s">
        <v>41</v>
      </c>
      <c r="C73" s="2">
        <v>18</v>
      </c>
      <c r="D73" s="2">
        <v>2010</v>
      </c>
      <c r="E73" s="2">
        <v>40000</v>
      </c>
      <c r="F73" s="2">
        <f t="shared" si="1"/>
        <v>720000</v>
      </c>
      <c r="G73" s="20">
        <v>201600</v>
      </c>
    </row>
    <row r="74" spans="1:9" ht="24.95" customHeight="1" x14ac:dyDescent="0.3">
      <c r="A74" s="2">
        <v>70</v>
      </c>
      <c r="B74" s="7" t="s">
        <v>42</v>
      </c>
      <c r="C74" s="2">
        <v>2</v>
      </c>
      <c r="D74" s="2">
        <v>2005</v>
      </c>
      <c r="E74" s="2">
        <v>205083.3</v>
      </c>
      <c r="F74" s="2">
        <f t="shared" si="1"/>
        <v>410166.6</v>
      </c>
      <c r="G74" s="20">
        <v>0</v>
      </c>
    </row>
    <row r="75" spans="1:9" ht="24.95" customHeight="1" x14ac:dyDescent="0.3">
      <c r="A75" s="2">
        <v>71</v>
      </c>
      <c r="B75" s="7" t="s">
        <v>43</v>
      </c>
      <c r="C75" s="2">
        <v>1</v>
      </c>
      <c r="D75" s="2">
        <v>2007</v>
      </c>
      <c r="E75" s="2">
        <v>208000</v>
      </c>
      <c r="F75" s="2">
        <f t="shared" si="1"/>
        <v>208000</v>
      </c>
      <c r="G75" s="20">
        <v>0</v>
      </c>
    </row>
    <row r="76" spans="1:9" ht="24.95" customHeight="1" x14ac:dyDescent="0.3">
      <c r="A76" s="2">
        <v>72</v>
      </c>
      <c r="B76" s="7" t="s">
        <v>44</v>
      </c>
      <c r="C76" s="2">
        <v>4</v>
      </c>
      <c r="D76" s="2">
        <v>2007</v>
      </c>
      <c r="E76" s="2">
        <v>195000</v>
      </c>
      <c r="F76" s="2">
        <f t="shared" si="1"/>
        <v>780000</v>
      </c>
      <c r="G76" s="20">
        <v>0</v>
      </c>
    </row>
    <row r="77" spans="1:9" ht="36.75" customHeight="1" x14ac:dyDescent="0.3">
      <c r="A77" s="2">
        <v>73</v>
      </c>
      <c r="B77" s="7" t="s">
        <v>82</v>
      </c>
      <c r="C77" s="2">
        <v>1</v>
      </c>
      <c r="D77" s="2">
        <v>2014</v>
      </c>
      <c r="E77" s="2">
        <v>1494500</v>
      </c>
      <c r="F77" s="2">
        <f t="shared" si="1"/>
        <v>1494500</v>
      </c>
      <c r="G77" s="21">
        <v>598000</v>
      </c>
    </row>
    <row r="78" spans="1:9" ht="24.95" customHeight="1" x14ac:dyDescent="0.3">
      <c r="A78" s="38" t="s">
        <v>46</v>
      </c>
      <c r="B78" s="39"/>
      <c r="C78" s="18"/>
      <c r="D78" s="27"/>
      <c r="E78" s="18"/>
      <c r="F78" s="12">
        <f>SUM(F5:F77)</f>
        <v>28848424.600000001</v>
      </c>
      <c r="G78" s="22">
        <f>SUM(G5:G77)</f>
        <v>4294513</v>
      </c>
      <c r="I78" s="27"/>
    </row>
  </sheetData>
  <mergeCells count="3">
    <mergeCell ref="A78:B78"/>
    <mergeCell ref="A2:F2"/>
    <mergeCell ref="A3:F3"/>
  </mergeCells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BreakPreview" topLeftCell="A31" zoomScaleSheetLayoutView="100" workbookViewId="0">
      <selection activeCell="C20" sqref="C20"/>
    </sheetView>
  </sheetViews>
  <sheetFormatPr defaultRowHeight="16.5" x14ac:dyDescent="0.3"/>
  <cols>
    <col min="1" max="1" width="4.85546875" style="16" bestFit="1" customWidth="1"/>
    <col min="2" max="2" width="24.7109375" style="16" customWidth="1"/>
    <col min="3" max="3" width="10.5703125" style="16" customWidth="1"/>
    <col min="4" max="4" width="11.140625" style="16" customWidth="1"/>
    <col min="5" max="5" width="14" style="16" customWidth="1"/>
    <col min="6" max="6" width="16.85546875" style="16" customWidth="1"/>
    <col min="7" max="7" width="15.85546875" style="16" customWidth="1"/>
    <col min="8" max="16384" width="9.140625" style="16"/>
  </cols>
  <sheetData>
    <row r="1" spans="1:10" ht="17.25" x14ac:dyDescent="0.3">
      <c r="B1" s="3"/>
      <c r="F1" s="4" t="s">
        <v>49</v>
      </c>
    </row>
    <row r="2" spans="1:10" s="15" customFormat="1" ht="32.25" customHeight="1" x14ac:dyDescent="0.25">
      <c r="A2" s="36" t="s">
        <v>67</v>
      </c>
      <c r="B2" s="36"/>
      <c r="C2" s="36"/>
      <c r="D2" s="36"/>
      <c r="E2" s="36"/>
      <c r="F2" s="36"/>
    </row>
    <row r="3" spans="1:10" s="15" customFormat="1" ht="49.5" customHeight="1" x14ac:dyDescent="0.25">
      <c r="A3" s="36" t="s">
        <v>68</v>
      </c>
      <c r="B3" s="36"/>
      <c r="C3" s="36"/>
      <c r="D3" s="36"/>
      <c r="E3" s="36"/>
      <c r="F3" s="36"/>
      <c r="H3" s="23"/>
    </row>
    <row r="4" spans="1:10" s="15" customFormat="1" ht="21.75" customHeight="1" x14ac:dyDescent="0.3">
      <c r="A4" s="11"/>
      <c r="B4" s="11"/>
      <c r="C4" s="11"/>
      <c r="D4" s="11"/>
      <c r="E4" s="11"/>
      <c r="F4" s="11"/>
      <c r="G4" s="13" t="s">
        <v>76</v>
      </c>
      <c r="H4" s="23"/>
    </row>
    <row r="5" spans="1:10" s="15" customFormat="1" ht="63" customHeight="1" x14ac:dyDescent="0.25">
      <c r="A5" s="12" t="s">
        <v>0</v>
      </c>
      <c r="B5" s="12" t="s">
        <v>73</v>
      </c>
      <c r="C5" s="12" t="s">
        <v>64</v>
      </c>
      <c r="D5" s="12" t="s">
        <v>79</v>
      </c>
      <c r="E5" s="12" t="s">
        <v>74</v>
      </c>
      <c r="F5" s="12" t="s">
        <v>75</v>
      </c>
      <c r="G5" s="12" t="s">
        <v>77</v>
      </c>
    </row>
    <row r="6" spans="1:10" ht="24.95" customHeight="1" x14ac:dyDescent="0.3">
      <c r="A6" s="2">
        <v>1</v>
      </c>
      <c r="B6" s="7" t="s">
        <v>5</v>
      </c>
      <c r="C6" s="2">
        <v>1</v>
      </c>
      <c r="D6" s="2">
        <v>2003</v>
      </c>
      <c r="E6" s="2">
        <v>702000</v>
      </c>
      <c r="F6" s="2">
        <f>E6*C6</f>
        <v>702000</v>
      </c>
      <c r="G6" s="21">
        <v>0</v>
      </c>
    </row>
    <row r="7" spans="1:10" ht="24.95" customHeight="1" x14ac:dyDescent="0.3">
      <c r="A7" s="2">
        <v>2</v>
      </c>
      <c r="B7" s="7" t="s">
        <v>62</v>
      </c>
      <c r="C7" s="2">
        <v>1</v>
      </c>
      <c r="D7" s="2">
        <v>2004</v>
      </c>
      <c r="E7" s="2">
        <v>32700</v>
      </c>
      <c r="F7" s="2">
        <f t="shared" ref="F7:F19" si="0">E7*C7</f>
        <v>32700</v>
      </c>
      <c r="G7" s="21">
        <v>0</v>
      </c>
    </row>
    <row r="8" spans="1:10" ht="24.95" customHeight="1" x14ac:dyDescent="0.3">
      <c r="A8" s="2">
        <v>3</v>
      </c>
      <c r="B8" s="7" t="s">
        <v>62</v>
      </c>
      <c r="C8" s="2">
        <v>1</v>
      </c>
      <c r="D8" s="2">
        <v>2004</v>
      </c>
      <c r="E8" s="2">
        <v>27250</v>
      </c>
      <c r="F8" s="2">
        <f t="shared" si="0"/>
        <v>27250</v>
      </c>
      <c r="G8" s="21">
        <v>0</v>
      </c>
    </row>
    <row r="9" spans="1:10" ht="24.95" customHeight="1" x14ac:dyDescent="0.3">
      <c r="A9" s="2">
        <v>4</v>
      </c>
      <c r="B9" s="7" t="s">
        <v>22</v>
      </c>
      <c r="C9" s="2">
        <v>1</v>
      </c>
      <c r="D9" s="2">
        <v>2010</v>
      </c>
      <c r="E9" s="2">
        <v>135000</v>
      </c>
      <c r="F9" s="2">
        <f t="shared" si="0"/>
        <v>135000</v>
      </c>
      <c r="G9" s="21">
        <v>37800</v>
      </c>
    </row>
    <row r="10" spans="1:10" ht="30.75" customHeight="1" x14ac:dyDescent="0.3">
      <c r="A10" s="2">
        <v>5</v>
      </c>
      <c r="B10" s="7" t="s">
        <v>85</v>
      </c>
      <c r="C10" s="2">
        <v>3</v>
      </c>
      <c r="D10" s="2">
        <v>2003</v>
      </c>
      <c r="E10" s="2">
        <v>559000</v>
      </c>
      <c r="F10" s="2">
        <f t="shared" si="0"/>
        <v>1677000</v>
      </c>
      <c r="G10" s="21">
        <v>0</v>
      </c>
    </row>
    <row r="11" spans="1:10" ht="31.5" customHeight="1" x14ac:dyDescent="0.3">
      <c r="A11" s="2">
        <v>6</v>
      </c>
      <c r="B11" s="7" t="s">
        <v>86</v>
      </c>
      <c r="C11" s="2">
        <v>2</v>
      </c>
      <c r="D11" s="2">
        <v>2003</v>
      </c>
      <c r="E11" s="2">
        <v>609000</v>
      </c>
      <c r="F11" s="2">
        <f t="shared" si="0"/>
        <v>1218000</v>
      </c>
      <c r="G11" s="21">
        <v>0</v>
      </c>
    </row>
    <row r="12" spans="1:10" ht="32.25" customHeight="1" x14ac:dyDescent="0.3">
      <c r="A12" s="2">
        <v>7</v>
      </c>
      <c r="B12" s="7" t="s">
        <v>87</v>
      </c>
      <c r="C12" s="2">
        <v>1</v>
      </c>
      <c r="D12" s="2">
        <v>2003</v>
      </c>
      <c r="E12" s="2">
        <v>785000</v>
      </c>
      <c r="F12" s="2">
        <f t="shared" si="0"/>
        <v>785000</v>
      </c>
      <c r="G12" s="21">
        <v>0</v>
      </c>
    </row>
    <row r="13" spans="1:10" ht="30.75" customHeight="1" x14ac:dyDescent="0.3">
      <c r="A13" s="2">
        <v>8</v>
      </c>
      <c r="B13" s="7" t="s">
        <v>88</v>
      </c>
      <c r="C13" s="2">
        <v>8</v>
      </c>
      <c r="D13" s="2">
        <v>2005</v>
      </c>
      <c r="E13" s="2">
        <v>205083.3</v>
      </c>
      <c r="F13" s="2">
        <f t="shared" si="0"/>
        <v>1640666.4</v>
      </c>
      <c r="G13" s="21">
        <v>0</v>
      </c>
      <c r="J13" s="24"/>
    </row>
    <row r="14" spans="1:10" ht="30.75" customHeight="1" x14ac:dyDescent="0.3">
      <c r="A14" s="2">
        <v>9</v>
      </c>
      <c r="B14" s="7" t="s">
        <v>63</v>
      </c>
      <c r="C14" s="2">
        <v>1</v>
      </c>
      <c r="D14" s="2">
        <v>2007</v>
      </c>
      <c r="E14" s="2">
        <v>208000</v>
      </c>
      <c r="F14" s="2">
        <f t="shared" si="0"/>
        <v>208000</v>
      </c>
      <c r="G14" s="21">
        <v>0</v>
      </c>
    </row>
    <row r="15" spans="1:10" ht="28.5" customHeight="1" x14ac:dyDescent="0.3">
      <c r="A15" s="2">
        <v>10</v>
      </c>
      <c r="B15" s="7" t="s">
        <v>89</v>
      </c>
      <c r="C15" s="2">
        <v>7</v>
      </c>
      <c r="D15" s="2">
        <v>2007</v>
      </c>
      <c r="E15" s="2">
        <v>208000</v>
      </c>
      <c r="F15" s="8">
        <f>E15*C15</f>
        <v>1456000</v>
      </c>
      <c r="G15" s="21">
        <v>0</v>
      </c>
    </row>
    <row r="16" spans="1:10" ht="32.25" customHeight="1" x14ac:dyDescent="0.3">
      <c r="A16" s="2">
        <v>11</v>
      </c>
      <c r="B16" s="7" t="s">
        <v>90</v>
      </c>
      <c r="C16" s="2">
        <v>5</v>
      </c>
      <c r="D16" s="2">
        <v>2007</v>
      </c>
      <c r="E16" s="2">
        <v>208000</v>
      </c>
      <c r="F16" s="2">
        <f t="shared" si="0"/>
        <v>1040000</v>
      </c>
      <c r="G16" s="21">
        <v>0</v>
      </c>
    </row>
    <row r="17" spans="1:7" ht="31.5" customHeight="1" x14ac:dyDescent="0.3">
      <c r="A17" s="2">
        <v>12</v>
      </c>
      <c r="B17" s="7" t="s">
        <v>91</v>
      </c>
      <c r="C17" s="2">
        <v>1</v>
      </c>
      <c r="D17" s="2">
        <v>2007</v>
      </c>
      <c r="E17" s="2">
        <v>187500</v>
      </c>
      <c r="F17" s="2">
        <f t="shared" si="0"/>
        <v>187500</v>
      </c>
      <c r="G17" s="21">
        <v>0</v>
      </c>
    </row>
    <row r="18" spans="1:7" ht="31.5" customHeight="1" x14ac:dyDescent="0.3">
      <c r="A18" s="2">
        <v>13</v>
      </c>
      <c r="B18" s="7" t="s">
        <v>92</v>
      </c>
      <c r="C18" s="2">
        <v>1</v>
      </c>
      <c r="D18" s="2">
        <v>2007</v>
      </c>
      <c r="E18" s="2">
        <v>195000</v>
      </c>
      <c r="F18" s="2">
        <f t="shared" si="0"/>
        <v>195000</v>
      </c>
      <c r="G18" s="21">
        <v>0</v>
      </c>
    </row>
    <row r="19" spans="1:7" ht="28.5" customHeight="1" x14ac:dyDescent="0.3">
      <c r="A19" s="2">
        <v>14</v>
      </c>
      <c r="B19" s="7" t="s">
        <v>48</v>
      </c>
      <c r="C19" s="2">
        <v>1</v>
      </c>
      <c r="D19" s="2">
        <v>2010</v>
      </c>
      <c r="E19" s="2">
        <v>741200</v>
      </c>
      <c r="F19" s="2">
        <f t="shared" si="0"/>
        <v>741200</v>
      </c>
      <c r="G19" s="21">
        <v>0</v>
      </c>
    </row>
    <row r="20" spans="1:7" ht="24.95" customHeight="1" x14ac:dyDescent="0.3">
      <c r="A20" s="40" t="s">
        <v>46</v>
      </c>
      <c r="B20" s="41"/>
      <c r="C20" s="17"/>
      <c r="D20" s="17"/>
      <c r="E20" s="17"/>
      <c r="F20" s="9">
        <f>SUM(F6:F19)</f>
        <v>10045316.4</v>
      </c>
      <c r="G20" s="22">
        <v>37800</v>
      </c>
    </row>
  </sheetData>
  <mergeCells count="3">
    <mergeCell ref="A2:F2"/>
    <mergeCell ref="A20:B20"/>
    <mergeCell ref="A3:F3"/>
  </mergeCells>
  <pageMargins left="0.7" right="0.7" top="0.75" bottom="0.75" header="0.3" footer="0.3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view="pageBreakPreview" topLeftCell="A31" zoomScaleSheetLayoutView="100" workbookViewId="0">
      <selection activeCell="A44" sqref="A44"/>
    </sheetView>
  </sheetViews>
  <sheetFormatPr defaultRowHeight="16.5" x14ac:dyDescent="0.3"/>
  <cols>
    <col min="1" max="1" width="5.85546875" style="16" customWidth="1"/>
    <col min="2" max="2" width="29.7109375" style="16" customWidth="1"/>
    <col min="3" max="3" width="9.28515625" style="16" customWidth="1"/>
    <col min="4" max="4" width="10.7109375" style="16" customWidth="1"/>
    <col min="5" max="5" width="13.5703125" style="16" customWidth="1"/>
    <col min="6" max="6" width="12.42578125" style="16" customWidth="1"/>
    <col min="7" max="7" width="15" style="16" customWidth="1"/>
    <col min="8" max="16384" width="9.140625" style="16"/>
  </cols>
  <sheetData>
    <row r="1" spans="1:7" x14ac:dyDescent="0.3">
      <c r="E1" s="35" t="s">
        <v>61</v>
      </c>
      <c r="F1" s="35"/>
    </row>
    <row r="2" spans="1:7" x14ac:dyDescent="0.3">
      <c r="A2" s="36" t="s">
        <v>67</v>
      </c>
      <c r="B2" s="36"/>
      <c r="C2" s="36"/>
      <c r="D2" s="36"/>
      <c r="E2" s="36"/>
      <c r="F2" s="36"/>
    </row>
    <row r="3" spans="1:7" ht="44.25" customHeight="1" x14ac:dyDescent="0.3">
      <c r="A3" s="36" t="s">
        <v>72</v>
      </c>
      <c r="B3" s="36"/>
      <c r="C3" s="36"/>
      <c r="D3" s="36"/>
      <c r="E3" s="36"/>
      <c r="F3" s="36"/>
    </row>
    <row r="4" spans="1:7" ht="27" customHeight="1" x14ac:dyDescent="0.3">
      <c r="A4" s="11"/>
      <c r="B4" s="11"/>
      <c r="C4" s="11"/>
      <c r="D4" s="11"/>
      <c r="E4" s="11"/>
      <c r="F4" s="37" t="s">
        <v>76</v>
      </c>
      <c r="G4" s="37"/>
    </row>
    <row r="5" spans="1:7" ht="42.75" x14ac:dyDescent="0.3">
      <c r="A5" s="12" t="s">
        <v>0</v>
      </c>
      <c r="B5" s="12" t="s">
        <v>73</v>
      </c>
      <c r="C5" s="12" t="s">
        <v>64</v>
      </c>
      <c r="D5" s="12" t="s">
        <v>79</v>
      </c>
      <c r="E5" s="12" t="s">
        <v>74</v>
      </c>
      <c r="F5" s="12" t="s">
        <v>75</v>
      </c>
      <c r="G5" s="12" t="s">
        <v>77</v>
      </c>
    </row>
    <row r="6" spans="1:7" ht="24.95" customHeight="1" x14ac:dyDescent="0.3">
      <c r="A6" s="48" t="s">
        <v>95</v>
      </c>
      <c r="B6" s="48"/>
      <c r="C6" s="48"/>
      <c r="D6" s="48"/>
      <c r="E6" s="48"/>
      <c r="F6" s="48"/>
      <c r="G6" s="17"/>
    </row>
    <row r="7" spans="1:7" ht="24.95" customHeight="1" x14ac:dyDescent="0.3">
      <c r="A7" s="2">
        <v>1</v>
      </c>
      <c r="B7" s="14" t="s">
        <v>50</v>
      </c>
      <c r="C7" s="1">
        <v>1</v>
      </c>
      <c r="D7" s="1">
        <v>2003</v>
      </c>
      <c r="E7" s="1">
        <v>265800</v>
      </c>
      <c r="F7" s="1">
        <f>C7*E7</f>
        <v>265800</v>
      </c>
      <c r="G7" s="21">
        <v>0</v>
      </c>
    </row>
    <row r="8" spans="1:7" ht="24.95" customHeight="1" x14ac:dyDescent="0.3">
      <c r="A8" s="2">
        <v>2</v>
      </c>
      <c r="B8" s="7" t="s">
        <v>51</v>
      </c>
      <c r="C8" s="1">
        <v>1</v>
      </c>
      <c r="D8" s="1">
        <v>2003</v>
      </c>
      <c r="E8" s="1">
        <v>51700</v>
      </c>
      <c r="F8" s="1">
        <f t="shared" ref="F8:F9" si="0">C8*E8</f>
        <v>51700</v>
      </c>
      <c r="G8" s="21">
        <v>0</v>
      </c>
    </row>
    <row r="9" spans="1:7" ht="24.95" customHeight="1" x14ac:dyDescent="0.3">
      <c r="A9" s="2">
        <v>3</v>
      </c>
      <c r="B9" s="7" t="s">
        <v>24</v>
      </c>
      <c r="C9" s="1">
        <v>13</v>
      </c>
      <c r="D9" s="1">
        <v>2007</v>
      </c>
      <c r="E9" s="1">
        <v>18000</v>
      </c>
      <c r="F9" s="1">
        <f t="shared" si="0"/>
        <v>234000</v>
      </c>
      <c r="G9" s="21">
        <v>234000</v>
      </c>
    </row>
    <row r="10" spans="1:7" ht="21" customHeight="1" x14ac:dyDescent="0.3">
      <c r="A10" s="33" t="s">
        <v>69</v>
      </c>
      <c r="B10" s="34"/>
      <c r="C10" s="26"/>
      <c r="D10" s="26"/>
      <c r="E10" s="26"/>
      <c r="F10" s="10">
        <f>SUM(F7:F9)</f>
        <v>551500</v>
      </c>
      <c r="G10" s="22">
        <f>SUM(G7:G9)</f>
        <v>234000</v>
      </c>
    </row>
    <row r="11" spans="1:7" ht="21" customHeight="1" x14ac:dyDescent="0.3">
      <c r="A11" s="45" t="s">
        <v>96</v>
      </c>
      <c r="B11" s="46"/>
      <c r="C11" s="46"/>
      <c r="D11" s="46"/>
      <c r="E11" s="46"/>
      <c r="F11" s="47"/>
      <c r="G11" s="21"/>
    </row>
    <row r="12" spans="1:7" ht="24.95" customHeight="1" x14ac:dyDescent="0.3">
      <c r="A12" s="1">
        <v>4</v>
      </c>
      <c r="B12" s="7" t="s">
        <v>9</v>
      </c>
      <c r="C12" s="1">
        <v>1</v>
      </c>
      <c r="D12" s="1">
        <v>2003</v>
      </c>
      <c r="E12" s="1">
        <v>780000</v>
      </c>
      <c r="F12" s="1">
        <f>E12*C12</f>
        <v>780000</v>
      </c>
      <c r="G12" s="21">
        <v>0</v>
      </c>
    </row>
    <row r="13" spans="1:7" ht="29.25" customHeight="1" x14ac:dyDescent="0.3">
      <c r="A13" s="1">
        <v>5</v>
      </c>
      <c r="B13" s="7" t="s">
        <v>83</v>
      </c>
      <c r="C13" s="1">
        <v>1</v>
      </c>
      <c r="D13" s="1">
        <v>2007</v>
      </c>
      <c r="E13" s="1">
        <v>420000</v>
      </c>
      <c r="F13" s="1">
        <f>E13*C13</f>
        <v>420000</v>
      </c>
      <c r="G13" s="21">
        <v>0</v>
      </c>
    </row>
    <row r="14" spans="1:7" ht="21.75" customHeight="1" x14ac:dyDescent="0.3">
      <c r="A14" s="33" t="s">
        <v>70</v>
      </c>
      <c r="B14" s="34"/>
      <c r="C14" s="17"/>
      <c r="D14" s="17"/>
      <c r="E14" s="17"/>
      <c r="F14" s="10">
        <f>SUM(F12:F13)</f>
        <v>1200000</v>
      </c>
      <c r="G14" s="22">
        <v>0</v>
      </c>
    </row>
    <row r="15" spans="1:7" ht="20.25" customHeight="1" x14ac:dyDescent="0.3">
      <c r="A15" s="45" t="s">
        <v>97</v>
      </c>
      <c r="B15" s="46"/>
      <c r="C15" s="46"/>
      <c r="D15" s="46"/>
      <c r="E15" s="46"/>
      <c r="F15" s="47"/>
      <c r="G15" s="21"/>
    </row>
    <row r="16" spans="1:7" ht="24.95" customHeight="1" x14ac:dyDescent="0.3">
      <c r="A16" s="2">
        <v>6</v>
      </c>
      <c r="B16" s="7" t="s">
        <v>13</v>
      </c>
      <c r="C16" s="2">
        <v>6</v>
      </c>
      <c r="D16" s="2">
        <v>2003</v>
      </c>
      <c r="E16" s="2">
        <v>41100</v>
      </c>
      <c r="F16" s="2">
        <f>C16*E16</f>
        <v>246600</v>
      </c>
      <c r="G16" s="21">
        <v>0</v>
      </c>
    </row>
    <row r="17" spans="1:7" ht="24.95" customHeight="1" x14ac:dyDescent="0.3">
      <c r="A17" s="2">
        <v>7</v>
      </c>
      <c r="B17" s="7" t="s">
        <v>14</v>
      </c>
      <c r="C17" s="2">
        <v>6</v>
      </c>
      <c r="D17" s="2">
        <v>2003</v>
      </c>
      <c r="E17" s="2">
        <v>28500</v>
      </c>
      <c r="F17" s="2">
        <f t="shared" ref="F17:F25" si="1">C17*E17</f>
        <v>171000</v>
      </c>
      <c r="G17" s="21">
        <v>0</v>
      </c>
    </row>
    <row r="18" spans="1:7" ht="24.95" customHeight="1" x14ac:dyDescent="0.3">
      <c r="A18" s="2">
        <v>3</v>
      </c>
      <c r="B18" s="7" t="s">
        <v>15</v>
      </c>
      <c r="C18" s="2">
        <v>6</v>
      </c>
      <c r="D18" s="2">
        <v>2003</v>
      </c>
      <c r="E18" s="2">
        <v>2750</v>
      </c>
      <c r="F18" s="2">
        <f t="shared" si="1"/>
        <v>16500</v>
      </c>
      <c r="G18" s="21">
        <v>0</v>
      </c>
    </row>
    <row r="19" spans="1:7" ht="24.95" customHeight="1" x14ac:dyDescent="0.3">
      <c r="A19" s="2">
        <v>4</v>
      </c>
      <c r="B19" s="7" t="s">
        <v>52</v>
      </c>
      <c r="C19" s="2">
        <v>4</v>
      </c>
      <c r="D19" s="2">
        <v>2008</v>
      </c>
      <c r="E19" s="2">
        <v>9213</v>
      </c>
      <c r="F19" s="2">
        <f t="shared" si="1"/>
        <v>36852</v>
      </c>
      <c r="G19" s="21">
        <v>1475</v>
      </c>
    </row>
    <row r="20" spans="1:7" ht="24.95" customHeight="1" x14ac:dyDescent="0.3">
      <c r="A20" s="2">
        <v>8</v>
      </c>
      <c r="B20" s="7" t="s">
        <v>53</v>
      </c>
      <c r="C20" s="2">
        <v>3</v>
      </c>
      <c r="D20" s="2">
        <v>2007</v>
      </c>
      <c r="E20" s="2">
        <v>136750</v>
      </c>
      <c r="F20" s="2">
        <f t="shared" si="1"/>
        <v>410250</v>
      </c>
      <c r="G20" s="21">
        <v>0</v>
      </c>
    </row>
    <row r="21" spans="1:7" ht="24.95" customHeight="1" x14ac:dyDescent="0.3">
      <c r="A21" s="2">
        <v>9</v>
      </c>
      <c r="B21" s="7" t="s">
        <v>22</v>
      </c>
      <c r="C21" s="2">
        <v>3</v>
      </c>
      <c r="D21" s="2">
        <v>2007</v>
      </c>
      <c r="E21" s="2">
        <v>153000</v>
      </c>
      <c r="F21" s="2">
        <f t="shared" si="1"/>
        <v>459000</v>
      </c>
      <c r="G21" s="21">
        <v>0</v>
      </c>
    </row>
    <row r="22" spans="1:7" ht="24.95" customHeight="1" x14ac:dyDescent="0.3">
      <c r="A22" s="2">
        <v>10</v>
      </c>
      <c r="B22" s="7" t="s">
        <v>22</v>
      </c>
      <c r="C22" s="2">
        <v>3</v>
      </c>
      <c r="D22" s="2">
        <v>2010</v>
      </c>
      <c r="E22" s="2">
        <v>135000</v>
      </c>
      <c r="F22" s="2">
        <f t="shared" si="1"/>
        <v>405000</v>
      </c>
      <c r="G22" s="21">
        <v>0</v>
      </c>
    </row>
    <row r="23" spans="1:7" ht="24.95" customHeight="1" x14ac:dyDescent="0.3">
      <c r="A23" s="2">
        <v>11</v>
      </c>
      <c r="B23" s="7" t="s">
        <v>54</v>
      </c>
      <c r="C23" s="2">
        <v>7</v>
      </c>
      <c r="D23" s="2">
        <v>2010</v>
      </c>
      <c r="E23" s="2">
        <v>40000</v>
      </c>
      <c r="F23" s="2">
        <f t="shared" si="1"/>
        <v>280000</v>
      </c>
      <c r="G23" s="21">
        <v>78400</v>
      </c>
    </row>
    <row r="24" spans="1:7" ht="24.95" customHeight="1" x14ac:dyDescent="0.3">
      <c r="A24" s="2">
        <v>12</v>
      </c>
      <c r="B24" s="7" t="s">
        <v>25</v>
      </c>
      <c r="C24" s="2">
        <v>6</v>
      </c>
      <c r="D24" s="2">
        <v>2004</v>
      </c>
      <c r="E24" s="2">
        <v>16860</v>
      </c>
      <c r="F24" s="2">
        <f t="shared" si="1"/>
        <v>101160</v>
      </c>
      <c r="G24" s="21">
        <v>101160</v>
      </c>
    </row>
    <row r="25" spans="1:7" ht="28.5" customHeight="1" x14ac:dyDescent="0.3">
      <c r="A25" s="2">
        <v>13</v>
      </c>
      <c r="B25" s="7" t="s">
        <v>71</v>
      </c>
      <c r="C25" s="2">
        <v>3</v>
      </c>
      <c r="D25" s="2">
        <v>2007</v>
      </c>
      <c r="E25" s="2">
        <v>91833.3</v>
      </c>
      <c r="F25" s="2">
        <f t="shared" si="1"/>
        <v>275499.90000000002</v>
      </c>
      <c r="G25" s="21">
        <v>0</v>
      </c>
    </row>
    <row r="26" spans="1:7" ht="21.75" customHeight="1" x14ac:dyDescent="0.3">
      <c r="A26" s="33" t="s">
        <v>69</v>
      </c>
      <c r="B26" s="34"/>
      <c r="C26" s="19"/>
      <c r="D26" s="19"/>
      <c r="E26" s="19"/>
      <c r="F26" s="9">
        <f>SUM(F16:F25)</f>
        <v>2401861.9</v>
      </c>
      <c r="G26" s="22">
        <f>SUM(G16:G25)</f>
        <v>181035</v>
      </c>
    </row>
    <row r="27" spans="1:7" ht="33" customHeight="1" x14ac:dyDescent="0.3">
      <c r="A27" s="30" t="s">
        <v>98</v>
      </c>
      <c r="B27" s="31"/>
      <c r="C27" s="31"/>
      <c r="D27" s="31"/>
      <c r="E27" s="31"/>
      <c r="F27" s="32"/>
      <c r="G27" s="21"/>
    </row>
    <row r="28" spans="1:7" ht="24.95" customHeight="1" x14ac:dyDescent="0.3">
      <c r="A28" s="2">
        <v>14</v>
      </c>
      <c r="B28" s="14" t="s">
        <v>55</v>
      </c>
      <c r="C28" s="1">
        <v>5</v>
      </c>
      <c r="D28" s="1">
        <v>2007</v>
      </c>
      <c r="E28" s="1">
        <v>82250</v>
      </c>
      <c r="F28" s="1">
        <f>C28*E28</f>
        <v>411250</v>
      </c>
      <c r="G28" s="21">
        <v>0</v>
      </c>
    </row>
    <row r="29" spans="1:7" ht="24.95" customHeight="1" x14ac:dyDescent="0.3">
      <c r="A29" s="2">
        <v>15</v>
      </c>
      <c r="B29" s="14" t="s">
        <v>52</v>
      </c>
      <c r="C29" s="1">
        <v>5</v>
      </c>
      <c r="D29" s="1">
        <v>2008</v>
      </c>
      <c r="E29" s="1">
        <v>9286</v>
      </c>
      <c r="F29" s="1">
        <f t="shared" ref="F29:F37" si="2">C29*E29</f>
        <v>46430</v>
      </c>
      <c r="G29" s="21">
        <v>1857</v>
      </c>
    </row>
    <row r="30" spans="1:7" ht="24.95" customHeight="1" x14ac:dyDescent="0.3">
      <c r="A30" s="2">
        <v>16</v>
      </c>
      <c r="B30" s="14" t="s">
        <v>9</v>
      </c>
      <c r="C30" s="1">
        <v>2</v>
      </c>
      <c r="D30" s="1">
        <v>2007</v>
      </c>
      <c r="E30" s="1">
        <v>153000</v>
      </c>
      <c r="F30" s="1">
        <f t="shared" si="2"/>
        <v>306000</v>
      </c>
      <c r="G30" s="21">
        <v>0</v>
      </c>
    </row>
    <row r="31" spans="1:7" ht="24.95" customHeight="1" x14ac:dyDescent="0.3">
      <c r="A31" s="2">
        <v>17</v>
      </c>
      <c r="B31" s="14" t="s">
        <v>22</v>
      </c>
      <c r="C31" s="1">
        <v>3</v>
      </c>
      <c r="D31" s="1">
        <v>2010</v>
      </c>
      <c r="E31" s="1">
        <v>162000</v>
      </c>
      <c r="F31" s="1">
        <f t="shared" si="2"/>
        <v>486000</v>
      </c>
      <c r="G31" s="21">
        <v>136080</v>
      </c>
    </row>
    <row r="32" spans="1:7" ht="24.95" customHeight="1" x14ac:dyDescent="0.3">
      <c r="A32" s="2">
        <v>18</v>
      </c>
      <c r="B32" s="14" t="s">
        <v>22</v>
      </c>
      <c r="C32" s="1">
        <v>2</v>
      </c>
      <c r="D32" s="1">
        <v>2010</v>
      </c>
      <c r="E32" s="1">
        <v>135000</v>
      </c>
      <c r="F32" s="1">
        <f t="shared" si="2"/>
        <v>270000</v>
      </c>
      <c r="G32" s="21">
        <v>75600</v>
      </c>
    </row>
    <row r="33" spans="1:7" ht="24.95" customHeight="1" x14ac:dyDescent="0.3">
      <c r="A33" s="2">
        <v>19</v>
      </c>
      <c r="B33" s="14" t="s">
        <v>22</v>
      </c>
      <c r="C33" s="1">
        <v>2</v>
      </c>
      <c r="D33" s="1">
        <v>2008</v>
      </c>
      <c r="E33" s="1">
        <v>16038</v>
      </c>
      <c r="F33" s="1">
        <f t="shared" si="2"/>
        <v>32076</v>
      </c>
      <c r="G33" s="21">
        <v>1283</v>
      </c>
    </row>
    <row r="34" spans="1:7" ht="24.95" customHeight="1" x14ac:dyDescent="0.3">
      <c r="A34" s="2">
        <v>20</v>
      </c>
      <c r="B34" s="14" t="s">
        <v>54</v>
      </c>
      <c r="C34" s="1">
        <v>10</v>
      </c>
      <c r="D34" s="1">
        <v>2010</v>
      </c>
      <c r="E34" s="1">
        <v>40000</v>
      </c>
      <c r="F34" s="1">
        <f t="shared" si="2"/>
        <v>400000</v>
      </c>
      <c r="G34" s="21">
        <v>112000</v>
      </c>
    </row>
    <row r="35" spans="1:7" ht="24.95" customHeight="1" x14ac:dyDescent="0.3">
      <c r="A35" s="2">
        <v>21</v>
      </c>
      <c r="B35" s="14" t="s">
        <v>2</v>
      </c>
      <c r="C35" s="1">
        <v>2</v>
      </c>
      <c r="D35" s="1">
        <v>1991</v>
      </c>
      <c r="E35" s="1">
        <v>870</v>
      </c>
      <c r="F35" s="1">
        <f t="shared" si="2"/>
        <v>1740</v>
      </c>
      <c r="G35" s="21">
        <v>1740</v>
      </c>
    </row>
    <row r="36" spans="1:7" ht="24.95" customHeight="1" x14ac:dyDescent="0.3">
      <c r="A36" s="2">
        <v>22</v>
      </c>
      <c r="B36" s="14" t="s">
        <v>56</v>
      </c>
      <c r="C36" s="1">
        <v>3</v>
      </c>
      <c r="D36" s="1">
        <v>2007</v>
      </c>
      <c r="E36" s="1">
        <v>15000</v>
      </c>
      <c r="F36" s="1">
        <f t="shared" si="2"/>
        <v>45000</v>
      </c>
      <c r="G36" s="21">
        <v>0</v>
      </c>
    </row>
    <row r="37" spans="1:7" ht="31.5" customHeight="1" x14ac:dyDescent="0.3">
      <c r="A37" s="2">
        <v>23</v>
      </c>
      <c r="B37" s="14" t="s">
        <v>57</v>
      </c>
      <c r="C37" s="1">
        <v>1</v>
      </c>
      <c r="D37" s="1">
        <v>2007</v>
      </c>
      <c r="E37" s="1">
        <v>91833.3</v>
      </c>
      <c r="F37" s="1">
        <f t="shared" si="2"/>
        <v>91833.3</v>
      </c>
      <c r="G37" s="21">
        <v>0</v>
      </c>
    </row>
    <row r="38" spans="1:7" ht="18" customHeight="1" x14ac:dyDescent="0.3">
      <c r="A38" s="33" t="s">
        <v>70</v>
      </c>
      <c r="B38" s="34"/>
      <c r="C38" s="26"/>
      <c r="D38" s="26"/>
      <c r="E38" s="26"/>
      <c r="F38" s="10">
        <f>SUM(F28:F37)</f>
        <v>2090329.3</v>
      </c>
      <c r="G38" s="22">
        <f>SUM(G28:G37)</f>
        <v>328560</v>
      </c>
    </row>
    <row r="39" spans="1:7" ht="18.75" customHeight="1" x14ac:dyDescent="0.3">
      <c r="A39" s="30" t="s">
        <v>99</v>
      </c>
      <c r="B39" s="31"/>
      <c r="C39" s="31"/>
      <c r="D39" s="31"/>
      <c r="E39" s="31"/>
      <c r="F39" s="32"/>
      <c r="G39" s="21"/>
    </row>
    <row r="40" spans="1:7" ht="24.95" customHeight="1" x14ac:dyDescent="0.3">
      <c r="A40" s="2">
        <v>24</v>
      </c>
      <c r="B40" s="14" t="s">
        <v>21</v>
      </c>
      <c r="C40" s="1">
        <v>1</v>
      </c>
      <c r="D40" s="1">
        <v>2007</v>
      </c>
      <c r="E40" s="1">
        <v>181750</v>
      </c>
      <c r="F40" s="1">
        <f>C40*E40</f>
        <v>181750</v>
      </c>
      <c r="G40" s="21">
        <v>0</v>
      </c>
    </row>
    <row r="41" spans="1:7" ht="24.95" customHeight="1" x14ac:dyDescent="0.3">
      <c r="A41" s="2">
        <v>25</v>
      </c>
      <c r="B41" s="14" t="s">
        <v>55</v>
      </c>
      <c r="C41" s="1">
        <v>7</v>
      </c>
      <c r="D41" s="1">
        <v>2007</v>
      </c>
      <c r="E41" s="1">
        <v>82250</v>
      </c>
      <c r="F41" s="1">
        <f t="shared" ref="F41:F44" si="3">C41*E41</f>
        <v>575750</v>
      </c>
      <c r="G41" s="21">
        <v>0</v>
      </c>
    </row>
    <row r="42" spans="1:7" ht="24.95" customHeight="1" x14ac:dyDescent="0.3">
      <c r="A42" s="2">
        <v>26</v>
      </c>
      <c r="B42" s="14" t="s">
        <v>25</v>
      </c>
      <c r="C42" s="1">
        <v>7</v>
      </c>
      <c r="D42" s="1">
        <v>2004</v>
      </c>
      <c r="E42" s="1">
        <v>16860</v>
      </c>
      <c r="F42" s="1">
        <f t="shared" si="3"/>
        <v>118020</v>
      </c>
      <c r="G42" s="21">
        <v>118020</v>
      </c>
    </row>
    <row r="43" spans="1:7" ht="24.95" customHeight="1" x14ac:dyDescent="0.3">
      <c r="A43" s="2">
        <v>27</v>
      </c>
      <c r="B43" s="14" t="s">
        <v>9</v>
      </c>
      <c r="C43" s="1">
        <v>1</v>
      </c>
      <c r="D43" s="1">
        <v>2008</v>
      </c>
      <c r="E43" s="1">
        <v>22588</v>
      </c>
      <c r="F43" s="1">
        <f t="shared" si="3"/>
        <v>22588</v>
      </c>
      <c r="G43" s="21">
        <v>904</v>
      </c>
    </row>
    <row r="44" spans="1:7" ht="24.95" customHeight="1" x14ac:dyDescent="0.3">
      <c r="A44" s="2">
        <v>28</v>
      </c>
      <c r="B44" s="14" t="s">
        <v>24</v>
      </c>
      <c r="C44" s="1">
        <v>2</v>
      </c>
      <c r="D44" s="1">
        <v>2007</v>
      </c>
      <c r="E44" s="1">
        <v>18000</v>
      </c>
      <c r="F44" s="1">
        <f t="shared" si="3"/>
        <v>36000</v>
      </c>
      <c r="G44" s="21">
        <v>36000</v>
      </c>
    </row>
    <row r="45" spans="1:7" ht="24.95" customHeight="1" x14ac:dyDescent="0.3">
      <c r="A45" s="43" t="s">
        <v>70</v>
      </c>
      <c r="B45" s="44"/>
      <c r="C45" s="26"/>
      <c r="D45" s="26"/>
      <c r="E45" s="26"/>
      <c r="F45" s="9">
        <f>SUM(F40:F44)</f>
        <v>934108</v>
      </c>
      <c r="G45" s="22">
        <f>SUM(G40:G44)</f>
        <v>154924</v>
      </c>
    </row>
    <row r="46" spans="1:7" ht="24.75" customHeight="1" x14ac:dyDescent="0.3">
      <c r="A46" s="42" t="s">
        <v>81</v>
      </c>
      <c r="B46" s="42"/>
      <c r="C46" s="19"/>
      <c r="D46" s="19"/>
      <c r="E46" s="19"/>
      <c r="F46" s="9">
        <f>F45+F38+F26+F14+F10</f>
        <v>7177799.1999999993</v>
      </c>
      <c r="G46" s="9">
        <f>G45+G38+G26+G14+G10</f>
        <v>898519</v>
      </c>
    </row>
  </sheetData>
  <mergeCells count="15">
    <mergeCell ref="A46:B46"/>
    <mergeCell ref="A45:B45"/>
    <mergeCell ref="A10:B10"/>
    <mergeCell ref="E1:F1"/>
    <mergeCell ref="A11:F11"/>
    <mergeCell ref="A15:F15"/>
    <mergeCell ref="A27:F27"/>
    <mergeCell ref="A39:F39"/>
    <mergeCell ref="A26:B26"/>
    <mergeCell ref="A14:B14"/>
    <mergeCell ref="A38:B38"/>
    <mergeCell ref="A2:F2"/>
    <mergeCell ref="A3:F3"/>
    <mergeCell ref="A6:F6"/>
    <mergeCell ref="F4:G4"/>
  </mergeCells>
  <pageMargins left="0.7" right="0.7" top="0.75" bottom="0.75" header="0.3" footer="0.3"/>
  <pageSetup scale="92" orientation="portrait" r:id="rId1"/>
  <rowBreaks count="2" manualBreakCount="2">
    <brk id="26" max="6" man="1"/>
    <brk id="3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HK</vt:lpstr>
      <vt:lpstr>Energetika</vt:lpstr>
      <vt:lpstr>Tarachqayin</vt:lpstr>
      <vt:lpstr>POAK</vt:lpstr>
      <vt:lpstr>Energetika!Print_Area</vt:lpstr>
      <vt:lpstr>HK!Print_Area</vt:lpstr>
      <vt:lpstr>POAK!Print_Area</vt:lpstr>
      <vt:lpstr>Tarachqayin!Print_Area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</dc:creator>
  <cp:lastModifiedBy>Sedrak Simonyan</cp:lastModifiedBy>
  <cp:lastPrinted>2016-08-15T22:32:56Z</cp:lastPrinted>
  <dcterms:created xsi:type="dcterms:W3CDTF">2016-07-25T13:17:47Z</dcterms:created>
  <dcterms:modified xsi:type="dcterms:W3CDTF">2016-09-23T08:19:35Z</dcterms:modified>
</cp:coreProperties>
</file>