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05" windowWidth="15480" windowHeight="9975"/>
  </bookViews>
  <sheets>
    <sheet name="ԲաժնեմասՋԿ" sheetId="17" r:id="rId1"/>
  </sheets>
  <definedNames>
    <definedName name="_xlnm.Print_Area" localSheetId="0">ԲաժնեմասՋԿ!$A$1:$D$40</definedName>
  </definedNames>
  <calcPr calcId="125725"/>
</workbook>
</file>

<file path=xl/calcChain.xml><?xml version="1.0" encoding="utf-8"?>
<calcChain xmlns="http://schemas.openxmlformats.org/spreadsheetml/2006/main">
  <c r="C40" i="17"/>
  <c r="D39"/>
  <c r="D38"/>
  <c r="D37"/>
  <c r="D36"/>
  <c r="D35"/>
  <c r="D34"/>
  <c r="D33"/>
  <c r="D32"/>
  <c r="D31"/>
  <c r="D30"/>
  <c r="D29"/>
  <c r="D28"/>
  <c r="C26"/>
  <c r="D25"/>
  <c r="D24"/>
  <c r="D23"/>
  <c r="D22"/>
  <c r="D21"/>
  <c r="D20"/>
  <c r="D19"/>
  <c r="D18"/>
  <c r="D17"/>
  <c r="D16"/>
  <c r="D15"/>
  <c r="D14"/>
  <c r="D13"/>
  <c r="D26" s="1"/>
  <c r="D40" l="1"/>
  <c r="C11"/>
  <c r="D6" s="1"/>
  <c r="D9" l="1"/>
  <c r="D10"/>
  <c r="D8"/>
  <c r="D7"/>
</calcChain>
</file>

<file path=xl/sharedStrings.xml><?xml version="1.0" encoding="utf-8"?>
<sst xmlns="http://schemas.openxmlformats.org/spreadsheetml/2006/main" count="40" uniqueCount="38">
  <si>
    <t>Բաժնեմաս</t>
  </si>
  <si>
    <t>հ/հ</t>
  </si>
  <si>
    <t>Արժեթղթերի ընդհանուր  արժեք մլն.դրամ</t>
  </si>
  <si>
    <t>Արմավիր քաղաքային համայնք (Ռ.Խլղաթյան)</t>
  </si>
  <si>
    <t>Մեծամոր քաղաքային համայնք (Ռ.Գրիգորյան)</t>
  </si>
  <si>
    <t>Բաղրամյան գյուղական համայնք (Կ.Մկրտչյան)</t>
  </si>
  <si>
    <t>Դալարիկ գյուղական համայնք (Պ.Սաղաթելյան)</t>
  </si>
  <si>
    <t>Լեռնագոգ գյուղական համայնք (Ս.Մարգարյան)</t>
  </si>
  <si>
    <t>Մյասնիկյան գյուղական համայնք (Ա.Պետրոսյան)</t>
  </si>
  <si>
    <t>Ակնալիճ գյուղական համայնք  (Գ.Միսակյան)</t>
  </si>
  <si>
    <t>Տարոնիկ գյուղական համայնք  (Ա.Խաչատրյան)</t>
  </si>
  <si>
    <t>Մայիսյան գյուղական համայնք (Ե.Մովսիսյան)</t>
  </si>
  <si>
    <t>Խանջյան գյուղական համայնք (Ս.Ավագյան)</t>
  </si>
  <si>
    <t>Նորապատ գյուղական համայնք (Ս.Բադալյան)</t>
  </si>
  <si>
    <t xml:space="preserve">Վանաձորի քաղաքապետարան                             </t>
  </si>
  <si>
    <t xml:space="preserve">Շահումյան համայնք                                                  </t>
  </si>
  <si>
    <t xml:space="preserve">Լեռնապատ համայնք                                                 </t>
  </si>
  <si>
    <t xml:space="preserve">Դարպաս համայնք                                                      </t>
  </si>
  <si>
    <t xml:space="preserve">ՀՀ ի դեմս՝ &lt;&lt;ՀՀ ԷԵՊԲՆ Ջրային տնտեսության պետական կոմիտեի&gt;&gt; </t>
  </si>
  <si>
    <t xml:space="preserve">Գյումրիի քաղաքապետարան                                 </t>
  </si>
  <si>
    <t xml:space="preserve">Ախուրյանի քաղաքապետարան                            </t>
  </si>
  <si>
    <t xml:space="preserve">Մարալիկի քաղաքապետարան                             </t>
  </si>
  <si>
    <t xml:space="preserve">Ազատանի գյուղապետարան                                 </t>
  </si>
  <si>
    <t xml:space="preserve">Ոսկեհասկի գյուղապետարան                               </t>
  </si>
  <si>
    <t xml:space="preserve">Մարմաշենի գյուղապետարան                             </t>
  </si>
  <si>
    <t xml:space="preserve">Ամասիայի  գյուղապետարան                                 </t>
  </si>
  <si>
    <t xml:space="preserve">Երազգավորսի գյուղապետարան                          </t>
  </si>
  <si>
    <t xml:space="preserve">Առափիի գյուղապետարան                                     </t>
  </si>
  <si>
    <t xml:space="preserve">Ղարիբջանյանի գյուղապետարան                         </t>
  </si>
  <si>
    <t xml:space="preserve">Ախուրիկի գյուղապետարան                                  </t>
  </si>
  <si>
    <t xml:space="preserve">Բայանդուրի գյուղապետարան                               </t>
  </si>
  <si>
    <t>&lt;&lt;Շիրակ-ջրոմուղկոյուղի&gt;&gt; ՓԲԸ</t>
  </si>
  <si>
    <t>«Նոր Ակունք»  ՓԲԸ</t>
  </si>
  <si>
    <t xml:space="preserve">ՑԱՆԿ
&lt;&lt;Նոր Ակունք&gt;&gt;, &lt;&lt;Լոռի-ջրմուղկոյուղի&gt;&gt;, &lt;&lt;Շիրակ-ջրմուղկոյուղի&gt;&gt; փակ  բաժնետիրական ընկերությունների և ընկերություններում   բաժնեմաս ունեցող համայնքների
</t>
  </si>
  <si>
    <t>Բաժնեմասեր</t>
  </si>
  <si>
    <t>Գրանցված սեփականատերեր (անվանատեր)</t>
  </si>
  <si>
    <r>
      <rPr>
        <b/>
        <sz val="12"/>
        <color theme="1"/>
        <rFont val="GHEA Grapalat"/>
        <family val="3"/>
      </rPr>
      <t>&lt;&lt;Լոռի-ջրոմուղկոյուղի&gt;&gt; ՓԲԸ</t>
    </r>
    <r>
      <rPr>
        <sz val="12"/>
        <color theme="1"/>
        <rFont val="GHEA Grapalat"/>
        <family val="3"/>
      </rPr>
      <t xml:space="preserve"> </t>
    </r>
  </si>
  <si>
    <t>Հավելված N 4
ՀՀ կառավարության 2016թվականի
«______________» «___»  N ________ որոշման</t>
  </si>
</sst>
</file>

<file path=xl/styles.xml><?xml version="1.0" encoding="utf-8"?>
<styleSheet xmlns="http://schemas.openxmlformats.org/spreadsheetml/2006/main">
  <numFmts count="4">
    <numFmt numFmtId="164" formatCode="_(* #,##0.00_);_(* \(#,##0.00\);_(* &quot;-&quot;??_);_(@_)"/>
    <numFmt numFmtId="165" formatCode="0.0%"/>
    <numFmt numFmtId="166" formatCode="_(* #,##0.0_);_(* \(#,##0.0\);_(* &quot;-&quot;??_);_(@_)"/>
    <numFmt numFmtId="167" formatCode="_(* #,##0.0_);_(* \(#,##0.0\);_(* &quot;-&quot;?????_);_(@_)"/>
  </numFmts>
  <fonts count="9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theme="1"/>
      <name val="Calibri"/>
      <family val="2"/>
      <scheme val="minor"/>
    </font>
    <font>
      <sz val="12"/>
      <color theme="1"/>
      <name val="GHEA Grapalat"/>
      <family val="3"/>
    </font>
    <font>
      <b/>
      <sz val="12"/>
      <color theme="1"/>
      <name val="GHEA Grapalat"/>
      <family val="3"/>
    </font>
    <font>
      <sz val="11"/>
      <color theme="1"/>
      <name val="GHEA Grapalat"/>
      <family val="3"/>
    </font>
    <font>
      <sz val="12"/>
      <color indexed="8"/>
      <name val="GHEA Grapalat"/>
      <family val="3"/>
    </font>
    <font>
      <b/>
      <sz val="12"/>
      <color indexed="8"/>
      <name val="GHEA Grapalat"/>
      <family val="3"/>
    </font>
    <font>
      <sz val="12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1">
    <xf numFmtId="0" fontId="0" fillId="0" borderId="0" xfId="0"/>
    <xf numFmtId="0" fontId="0" fillId="0" borderId="1" xfId="0" applyBorder="1"/>
    <xf numFmtId="0" fontId="0" fillId="0" borderId="0" xfId="0" applyAlignment="1">
      <alignment vertical="center"/>
    </xf>
    <xf numFmtId="167" fontId="2" fillId="0" borderId="0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/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166" fontId="6" fillId="0" borderId="1" xfId="0" applyNumberFormat="1" applyFont="1" applyBorder="1" applyAlignment="1">
      <alignment vertical="center"/>
    </xf>
    <xf numFmtId="0" fontId="6" fillId="0" borderId="1" xfId="0" applyFont="1" applyBorder="1" applyAlignment="1">
      <alignment horizontal="left" vertical="center" wrapText="1"/>
    </xf>
    <xf numFmtId="166" fontId="6" fillId="0" borderId="1" xfId="0" applyNumberFormat="1" applyFont="1" applyBorder="1" applyAlignment="1">
      <alignment horizontal="left" vertical="center"/>
    </xf>
    <xf numFmtId="166" fontId="7" fillId="0" borderId="1" xfId="0" applyNumberFormat="1" applyFont="1" applyBorder="1" applyAlignment="1">
      <alignment vertical="center"/>
    </xf>
    <xf numFmtId="164" fontId="6" fillId="0" borderId="1" xfId="0" applyNumberFormat="1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164" fontId="6" fillId="0" borderId="1" xfId="0" applyNumberFormat="1" applyFont="1" applyBorder="1" applyAlignment="1">
      <alignment horizontal="left" vertical="center"/>
    </xf>
    <xf numFmtId="0" fontId="3" fillId="2" borderId="1" xfId="0" applyFont="1" applyFill="1" applyBorder="1" applyAlignment="1">
      <alignment vertical="center" wrapText="1"/>
    </xf>
    <xf numFmtId="0" fontId="8" fillId="2" borderId="1" xfId="0" applyFont="1" applyFill="1" applyBorder="1" applyAlignment="1">
      <alignment vertical="center" wrapText="1"/>
    </xf>
    <xf numFmtId="10" fontId="6" fillId="0" borderId="1" xfId="2" applyNumberFormat="1" applyFont="1" applyBorder="1" applyAlignment="1">
      <alignment horizontal="right" vertical="center"/>
    </xf>
    <xf numFmtId="165" fontId="7" fillId="0" borderId="1" xfId="2" applyNumberFormat="1" applyFont="1" applyBorder="1" applyAlignment="1">
      <alignment horizontal="right" vertical="center"/>
    </xf>
    <xf numFmtId="167" fontId="3" fillId="0" borderId="1" xfId="0" applyNumberFormat="1" applyFont="1" applyBorder="1" applyAlignment="1">
      <alignment horizontal="center" vertical="center"/>
    </xf>
    <xf numFmtId="10" fontId="3" fillId="0" borderId="1" xfId="2" applyNumberFormat="1" applyFont="1" applyBorder="1" applyAlignment="1">
      <alignment horizontal="right" vertical="center"/>
    </xf>
    <xf numFmtId="0" fontId="3" fillId="0" borderId="1" xfId="0" applyFont="1" applyBorder="1" applyAlignment="1">
      <alignment vertical="center"/>
    </xf>
    <xf numFmtId="167" fontId="7" fillId="0" borderId="1" xfId="1" applyNumberFormat="1" applyFont="1" applyBorder="1" applyAlignment="1">
      <alignment horizontal="center"/>
    </xf>
    <xf numFmtId="9" fontId="7" fillId="0" borderId="1" xfId="0" applyNumberFormat="1" applyFont="1" applyBorder="1" applyAlignment="1">
      <alignment horizontal="right"/>
    </xf>
    <xf numFmtId="0" fontId="4" fillId="0" borderId="2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right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0"/>
  <sheetViews>
    <sheetView tabSelected="1" view="pageBreakPreview" topLeftCell="A31" zoomScale="80" zoomScaleNormal="100" zoomScaleSheetLayoutView="80" workbookViewId="0">
      <selection activeCell="D56" sqref="D56"/>
    </sheetView>
  </sheetViews>
  <sheetFormatPr defaultRowHeight="15"/>
  <cols>
    <col min="1" max="1" width="5.85546875" customWidth="1"/>
    <col min="2" max="2" width="74.85546875" customWidth="1"/>
    <col min="3" max="3" width="21.140625" customWidth="1"/>
    <col min="4" max="4" width="13" customWidth="1"/>
    <col min="6" max="6" width="12.85546875" customWidth="1"/>
  </cols>
  <sheetData>
    <row r="1" spans="1:6" ht="58.5" customHeight="1">
      <c r="B1" s="30" t="s">
        <v>37</v>
      </c>
      <c r="C1" s="30"/>
      <c r="D1" s="30"/>
    </row>
    <row r="2" spans="1:6" ht="56.25" customHeight="1">
      <c r="A2" s="31" t="s">
        <v>33</v>
      </c>
      <c r="B2" s="32"/>
      <c r="C2" s="32"/>
      <c r="D2" s="32"/>
    </row>
    <row r="3" spans="1:6" ht="21" customHeight="1">
      <c r="A3" s="33" t="s">
        <v>36</v>
      </c>
      <c r="B3" s="34"/>
      <c r="C3" s="34"/>
      <c r="D3" s="35"/>
    </row>
    <row r="4" spans="1:6" ht="21.75" customHeight="1">
      <c r="A4" s="36" t="s">
        <v>1</v>
      </c>
      <c r="B4" s="38" t="s">
        <v>35</v>
      </c>
      <c r="C4" s="40" t="s">
        <v>34</v>
      </c>
      <c r="D4" s="40"/>
    </row>
    <row r="5" spans="1:6" ht="54.75" customHeight="1">
      <c r="A5" s="37"/>
      <c r="B5" s="39"/>
      <c r="C5" s="4" t="s">
        <v>2</v>
      </c>
      <c r="D5" s="5" t="s">
        <v>0</v>
      </c>
    </row>
    <row r="6" spans="1:6" ht="36.75" customHeight="1">
      <c r="A6" s="6">
        <v>1</v>
      </c>
      <c r="B6" s="16" t="s">
        <v>18</v>
      </c>
      <c r="C6" s="22">
        <v>5776.6</v>
      </c>
      <c r="D6" s="23">
        <f>C6/C11</f>
        <v>0.85125257883878591</v>
      </c>
      <c r="F6" s="3"/>
    </row>
    <row r="7" spans="1:6" s="2" customFormat="1" ht="16.5" customHeight="1">
      <c r="A7" s="7">
        <v>2</v>
      </c>
      <c r="B7" s="24" t="s">
        <v>14</v>
      </c>
      <c r="C7" s="22">
        <v>906.4</v>
      </c>
      <c r="D7" s="23">
        <f>C7/C11</f>
        <v>0.13356911287945772</v>
      </c>
    </row>
    <row r="8" spans="1:6" s="2" customFormat="1" ht="16.5" customHeight="1">
      <c r="A8" s="7">
        <v>3</v>
      </c>
      <c r="B8" s="24" t="s">
        <v>15</v>
      </c>
      <c r="C8" s="22">
        <v>41.2</v>
      </c>
      <c r="D8" s="23">
        <f>C8/C11</f>
        <v>6.0713233127026242E-3</v>
      </c>
    </row>
    <row r="9" spans="1:6" s="2" customFormat="1" ht="16.5" customHeight="1">
      <c r="A9" s="7">
        <v>4</v>
      </c>
      <c r="B9" s="24" t="s">
        <v>16</v>
      </c>
      <c r="C9" s="22">
        <v>30.9</v>
      </c>
      <c r="D9" s="23">
        <f>C9/C11</f>
        <v>4.5534924845269673E-3</v>
      </c>
    </row>
    <row r="10" spans="1:6" s="2" customFormat="1" ht="16.5" customHeight="1">
      <c r="A10" s="7">
        <v>5</v>
      </c>
      <c r="B10" s="24" t="s">
        <v>17</v>
      </c>
      <c r="C10" s="22">
        <v>30.9</v>
      </c>
      <c r="D10" s="23">
        <f>C10/C11</f>
        <v>4.5534924845269673E-3</v>
      </c>
    </row>
    <row r="11" spans="1:6" ht="16.5" customHeight="1">
      <c r="A11" s="8"/>
      <c r="B11" s="8"/>
      <c r="C11" s="25">
        <f>SUM(C6:C10)</f>
        <v>6785.9999999999991</v>
      </c>
      <c r="D11" s="26">
        <v>1.0000000000000002</v>
      </c>
    </row>
    <row r="12" spans="1:6" ht="23.25" customHeight="1">
      <c r="A12" s="27" t="s">
        <v>31</v>
      </c>
      <c r="B12" s="28"/>
      <c r="C12" s="28"/>
      <c r="D12" s="29"/>
    </row>
    <row r="13" spans="1:6" ht="36" customHeight="1">
      <c r="A13" s="10">
        <v>1</v>
      </c>
      <c r="B13" s="16" t="s">
        <v>18</v>
      </c>
      <c r="C13" s="11">
        <v>10545.8</v>
      </c>
      <c r="D13" s="20">
        <f>C13/C26</f>
        <v>0.78180739862109871</v>
      </c>
    </row>
    <row r="14" spans="1:6" ht="17.25">
      <c r="A14" s="5">
        <v>2</v>
      </c>
      <c r="B14" s="12" t="s">
        <v>19</v>
      </c>
      <c r="C14" s="13">
        <v>2359.6999999999998</v>
      </c>
      <c r="D14" s="20">
        <f>C14/C26</f>
        <v>0.17493513233004671</v>
      </c>
    </row>
    <row r="15" spans="1:6" ht="17.25">
      <c r="A15" s="5">
        <v>3</v>
      </c>
      <c r="B15" s="12" t="s">
        <v>20</v>
      </c>
      <c r="C15" s="13">
        <v>171.6</v>
      </c>
      <c r="D15" s="20">
        <f>C15/C26</f>
        <v>1.2721476758840538E-2</v>
      </c>
    </row>
    <row r="16" spans="1:6" ht="17.25">
      <c r="A16" s="5">
        <v>4</v>
      </c>
      <c r="B16" s="12" t="s">
        <v>21</v>
      </c>
      <c r="C16" s="13">
        <v>128.80000000000001</v>
      </c>
      <c r="D16" s="20">
        <f>C16/C26</f>
        <v>9.5485210171250678E-3</v>
      </c>
    </row>
    <row r="17" spans="1:4" ht="17.25">
      <c r="A17" s="5">
        <v>5</v>
      </c>
      <c r="B17" s="12" t="s">
        <v>22</v>
      </c>
      <c r="C17" s="13">
        <v>85.8</v>
      </c>
      <c r="D17" s="20">
        <f>C17/C26</f>
        <v>6.360738379420269E-3</v>
      </c>
    </row>
    <row r="18" spans="1:4" ht="17.25">
      <c r="A18" s="5">
        <v>6</v>
      </c>
      <c r="B18" s="12" t="s">
        <v>23</v>
      </c>
      <c r="C18" s="13">
        <v>42.9</v>
      </c>
      <c r="D18" s="20">
        <f>C18/C26</f>
        <v>3.1803691897101345E-3</v>
      </c>
    </row>
    <row r="19" spans="1:4" ht="17.25">
      <c r="A19" s="5">
        <v>7</v>
      </c>
      <c r="B19" s="12" t="s">
        <v>24</v>
      </c>
      <c r="C19" s="13">
        <v>34.299999999999997</v>
      </c>
      <c r="D19" s="20">
        <f>C19/C26</f>
        <v>2.5428126621691752E-3</v>
      </c>
    </row>
    <row r="20" spans="1:4" ht="17.25">
      <c r="A20" s="5">
        <v>8</v>
      </c>
      <c r="B20" s="12" t="s">
        <v>25</v>
      </c>
      <c r="C20" s="13">
        <v>34.299999999999997</v>
      </c>
      <c r="D20" s="20">
        <f>C20/C26</f>
        <v>2.5428126621691752E-3</v>
      </c>
    </row>
    <row r="21" spans="1:4" ht="17.25">
      <c r="A21" s="5">
        <v>9</v>
      </c>
      <c r="B21" s="12" t="s">
        <v>26</v>
      </c>
      <c r="C21" s="13">
        <v>25.8</v>
      </c>
      <c r="D21" s="20">
        <f>C21/C26</f>
        <v>1.9126695826228782E-3</v>
      </c>
    </row>
    <row r="22" spans="1:4" ht="17.25">
      <c r="A22" s="5">
        <v>10</v>
      </c>
      <c r="B22" s="12" t="s">
        <v>27</v>
      </c>
      <c r="C22" s="13">
        <v>17.100000000000001</v>
      </c>
      <c r="D22" s="20">
        <f>C22/C26</f>
        <v>1.2676996070872565E-3</v>
      </c>
    </row>
    <row r="23" spans="1:4" ht="17.25">
      <c r="A23" s="5">
        <v>11</v>
      </c>
      <c r="B23" s="12" t="s">
        <v>28</v>
      </c>
      <c r="C23" s="13">
        <v>17.100000000000001</v>
      </c>
      <c r="D23" s="20">
        <f>C23/C26</f>
        <v>1.2676996070872565E-3</v>
      </c>
    </row>
    <row r="24" spans="1:4" ht="17.25">
      <c r="A24" s="5">
        <v>12</v>
      </c>
      <c r="B24" s="12" t="s">
        <v>29</v>
      </c>
      <c r="C24" s="13">
        <v>17.100000000000001</v>
      </c>
      <c r="D24" s="20">
        <f>C24/C26</f>
        <v>1.2676996070872565E-3</v>
      </c>
    </row>
    <row r="25" spans="1:4" ht="17.25">
      <c r="A25" s="5">
        <v>13</v>
      </c>
      <c r="B25" s="12" t="s">
        <v>30</v>
      </c>
      <c r="C25" s="13">
        <v>8.6999999999999993</v>
      </c>
      <c r="D25" s="20">
        <f>C25/C26</f>
        <v>6.449699755356217E-4</v>
      </c>
    </row>
    <row r="26" spans="1:4" ht="17.25">
      <c r="A26" s="10"/>
      <c r="B26" s="9"/>
      <c r="C26" s="14">
        <f t="shared" ref="C26" si="0">SUM(C13:C25)</f>
        <v>13488.999999999998</v>
      </c>
      <c r="D26" s="21">
        <f>SUM(D13:D25)</f>
        <v>1.0000000000000002</v>
      </c>
    </row>
    <row r="27" spans="1:4" ht="21.75" customHeight="1">
      <c r="A27" s="27" t="s">
        <v>32</v>
      </c>
      <c r="B27" s="28"/>
      <c r="C27" s="28"/>
      <c r="D27" s="29"/>
    </row>
    <row r="28" spans="1:4" ht="35.25" customHeight="1">
      <c r="A28" s="5">
        <v>1</v>
      </c>
      <c r="B28" s="16" t="s">
        <v>18</v>
      </c>
      <c r="C28" s="15">
        <v>1305.0530000000001</v>
      </c>
      <c r="D28" s="20">
        <f>C28/C40</f>
        <v>0.77721836209520045</v>
      </c>
    </row>
    <row r="29" spans="1:4" ht="17.25">
      <c r="A29" s="5">
        <v>2</v>
      </c>
      <c r="B29" s="16" t="s">
        <v>3</v>
      </c>
      <c r="C29" s="17">
        <v>170.03</v>
      </c>
      <c r="D29" s="20">
        <f>C29/C40</f>
        <v>0.1012605910312048</v>
      </c>
    </row>
    <row r="30" spans="1:4" ht="17.25">
      <c r="A30" s="5">
        <v>3</v>
      </c>
      <c r="B30" s="16" t="s">
        <v>4</v>
      </c>
      <c r="C30" s="17">
        <v>107.69</v>
      </c>
      <c r="D30" s="20">
        <f>C30/C40</f>
        <v>6.413428834999968E-2</v>
      </c>
    </row>
    <row r="31" spans="1:4" ht="17.25">
      <c r="A31" s="5">
        <v>4</v>
      </c>
      <c r="B31" s="18" t="s">
        <v>5</v>
      </c>
      <c r="C31" s="17">
        <v>17</v>
      </c>
      <c r="D31" s="20">
        <f>C31/C40</f>
        <v>1.012427246680281E-2</v>
      </c>
    </row>
    <row r="32" spans="1:4" ht="17.25">
      <c r="A32" s="5">
        <v>5</v>
      </c>
      <c r="B32" s="18" t="s">
        <v>10</v>
      </c>
      <c r="C32" s="17">
        <v>11.34</v>
      </c>
      <c r="D32" s="20">
        <f>C32/C40</f>
        <v>6.7534852807966976E-3</v>
      </c>
    </row>
    <row r="33" spans="1:4" ht="17.25">
      <c r="A33" s="5">
        <v>6</v>
      </c>
      <c r="B33" s="18" t="s">
        <v>9</v>
      </c>
      <c r="C33" s="17">
        <v>11.34</v>
      </c>
      <c r="D33" s="20">
        <f>C33/C40</f>
        <v>6.7534852807966976E-3</v>
      </c>
    </row>
    <row r="34" spans="1:4" ht="17.25">
      <c r="A34" s="5">
        <v>7</v>
      </c>
      <c r="B34" s="18" t="s">
        <v>12</v>
      </c>
      <c r="C34" s="17">
        <v>5.66</v>
      </c>
      <c r="D34" s="20">
        <f>C34/C40</f>
        <v>3.3707871860061121E-3</v>
      </c>
    </row>
    <row r="35" spans="1:4" ht="17.25">
      <c r="A35" s="5">
        <v>8</v>
      </c>
      <c r="B35" s="18" t="s">
        <v>11</v>
      </c>
      <c r="C35" s="17">
        <v>5.66</v>
      </c>
      <c r="D35" s="20">
        <f>C35/C40</f>
        <v>3.3707871860061121E-3</v>
      </c>
    </row>
    <row r="36" spans="1:4" ht="17.25">
      <c r="A36" s="5">
        <v>9</v>
      </c>
      <c r="B36" s="19" t="s">
        <v>8</v>
      </c>
      <c r="C36" s="17">
        <v>11.34</v>
      </c>
      <c r="D36" s="20">
        <f>C36/C40</f>
        <v>6.7534852807966976E-3</v>
      </c>
    </row>
    <row r="37" spans="1:4" ht="17.25">
      <c r="A37" s="5">
        <v>10</v>
      </c>
      <c r="B37" s="18" t="s">
        <v>6</v>
      </c>
      <c r="C37" s="17">
        <v>11.34</v>
      </c>
      <c r="D37" s="20">
        <f>C37/C40</f>
        <v>6.7534852807966976E-3</v>
      </c>
    </row>
    <row r="38" spans="1:4" ht="17.25">
      <c r="A38" s="5">
        <v>11</v>
      </c>
      <c r="B38" s="18" t="s">
        <v>7</v>
      </c>
      <c r="C38" s="17">
        <v>11.34</v>
      </c>
      <c r="D38" s="20">
        <f>C38/C40</f>
        <v>6.7534852807966976E-3</v>
      </c>
    </row>
    <row r="39" spans="1:4" ht="17.25">
      <c r="A39" s="5">
        <v>12</v>
      </c>
      <c r="B39" s="18" t="s">
        <v>13</v>
      </c>
      <c r="C39" s="17">
        <v>11.34</v>
      </c>
      <c r="D39" s="20">
        <f>C39/C40</f>
        <v>6.7534852807966976E-3</v>
      </c>
    </row>
    <row r="40" spans="1:4" ht="22.5" customHeight="1">
      <c r="A40" s="1"/>
      <c r="B40" s="1"/>
      <c r="C40" s="14">
        <f>SUM(C28:C39)</f>
        <v>1679.1329999999998</v>
      </c>
      <c r="D40" s="21">
        <f>SUM(D28:D39)</f>
        <v>1</v>
      </c>
    </row>
  </sheetData>
  <mergeCells count="8">
    <mergeCell ref="A12:D12"/>
    <mergeCell ref="A27:D27"/>
    <mergeCell ref="B1:D1"/>
    <mergeCell ref="A2:D2"/>
    <mergeCell ref="A3:D3"/>
    <mergeCell ref="A4:A5"/>
    <mergeCell ref="B4:B5"/>
    <mergeCell ref="C4:D4"/>
  </mergeCells>
  <pageMargins left="0.23622047244094491" right="0.19685039370078741" top="0.27559055118110237" bottom="0.23622047244094491" header="0.19685039370078741" footer="0.19685039370078741"/>
  <pageSetup scale="87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ԲաժնեմասՋԿ</vt:lpstr>
      <vt:lpstr>ԲաժնեմասՋԿ!Print_Area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Ani Dokhoyan</dc:creator>
  <cp:lastModifiedBy>User</cp:lastModifiedBy>
  <cp:lastPrinted>2016-11-29T09:55:55Z</cp:lastPrinted>
  <dcterms:created xsi:type="dcterms:W3CDTF">2012-12-03T09:36:05Z</dcterms:created>
  <dcterms:modified xsi:type="dcterms:W3CDTF">2016-11-29T09:56:50Z</dcterms:modified>
</cp:coreProperties>
</file>