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etaksya\KARAVARUTYAN VOROSHMAN NAXAGCER\Sharzhakan pomper\Karavarutyun\"/>
    </mc:Choice>
  </mc:AlternateContent>
  <bookViews>
    <workbookView xWindow="0" yWindow="0" windowWidth="20580" windowHeight="7830" activeTab="2"/>
  </bookViews>
  <sheets>
    <sheet name="1-1" sheetId="45" r:id="rId1"/>
    <sheet name="1-2" sheetId="46" r:id="rId2"/>
    <sheet name="2" sheetId="55" r:id="rId3"/>
  </sheets>
  <definedNames>
    <definedName name="_xlnm.Print_Area" localSheetId="2">'2'!$A$1:$G$19</definedName>
  </definedNames>
  <calcPr calcId="162913"/>
</workbook>
</file>

<file path=xl/calcChain.xml><?xml version="1.0" encoding="utf-8"?>
<calcChain xmlns="http://schemas.openxmlformats.org/spreadsheetml/2006/main">
  <c r="E15" i="46" l="1"/>
  <c r="E21" i="46" s="1"/>
  <c r="G16" i="55"/>
  <c r="G17" i="55"/>
  <c r="G18" i="55"/>
  <c r="G19" i="55"/>
  <c r="G14" i="55"/>
  <c r="G15" i="55" l="1"/>
  <c r="G13" i="55" l="1"/>
  <c r="G12" i="55"/>
  <c r="G11" i="55" l="1"/>
  <c r="G10" i="55" s="1"/>
  <c r="G9" i="55" s="1"/>
</calcChain>
</file>

<file path=xl/sharedStrings.xml><?xml version="1.0" encoding="utf-8"?>
<sst xmlns="http://schemas.openxmlformats.org/spreadsheetml/2006/main" count="117" uniqueCount="86">
  <si>
    <t>Տարի</t>
  </si>
  <si>
    <t xml:space="preserve">                   -ի N        -Ն որոշման</t>
  </si>
  <si>
    <t>Չափորոշիչներ</t>
  </si>
  <si>
    <t>Ծրագրային դասիչը</t>
  </si>
  <si>
    <t>Նկարագրություն՝</t>
  </si>
  <si>
    <t>x</t>
  </si>
  <si>
    <t>Բաժին 2.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</si>
  <si>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</si>
  <si>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</si>
  <si>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</t>
  </si>
  <si>
    <t>Անվանումը`</t>
  </si>
  <si>
    <t>Գործառական
դասիչը</t>
  </si>
  <si>
    <t>(բաժին/
խումբ/
դաս)</t>
  </si>
  <si>
    <t>ծրագիրը</t>
  </si>
  <si>
    <t>միջոցառումը</t>
  </si>
  <si>
    <t>Ինն ամիս</t>
  </si>
  <si>
    <t>Ծրագրի նկարագրությունը</t>
  </si>
  <si>
    <t>Վերջնական արդյունքի նկարագրությունը</t>
  </si>
  <si>
    <t>Քաղաքականության միջոցառումներ, Ծառայություններ</t>
  </si>
  <si>
    <t>Քանակական</t>
  </si>
  <si>
    <t>ՀՀ կառավարության 2017 թվականի</t>
  </si>
  <si>
    <t>ՀՀ Էներգետիկ ենթակառուցվածքների և բնական պաշարների նախարարության ջրային տնտեսության պետական կոմիտե</t>
  </si>
  <si>
    <t>Կոդը</t>
  </si>
  <si>
    <t>Անվանումը</t>
  </si>
  <si>
    <t>Գնման ձևը</t>
  </si>
  <si>
    <t>Չափի միավորը</t>
  </si>
  <si>
    <t>Աջակցություն ոռոգման ծառայություններին</t>
  </si>
  <si>
    <t>Ոռոգման ծառայություններ մատակարարող ընկերությունների և ջրօգտագործողների ընկերությունների սուբսիդավորում</t>
  </si>
  <si>
    <t>Ջրային տնտեսության ենթակառուցվածքների հիմնանորոգում</t>
  </si>
  <si>
    <t>Ոռոգման համակարգերի հիմնանորոգում</t>
  </si>
  <si>
    <t>Ակտիվի նկարագրությունը</t>
  </si>
  <si>
    <t>Ակտիվն օգտագործող կազմակերպության անվանումը</t>
  </si>
  <si>
    <t>ՋՕԸ-ներ</t>
  </si>
  <si>
    <t>Ծրագիրը, որին առնչվում է ակտիվը</t>
  </si>
  <si>
    <t>/1004/ Աջակցություն ոռոգման ծառայություններին</t>
  </si>
  <si>
    <t>ՄԱՍ Բ: Կառավարչական հիմնարկի անմիջական գործունեության արդյունքները</t>
  </si>
  <si>
    <t>2. Հանրային սեփականության կառավարման արդյունքների ցուցանիշները</t>
  </si>
  <si>
    <t>2.1 Կարողությունների զարգացում</t>
  </si>
  <si>
    <t>2.1.3 Ֆիզիկական կապիտալ կառավարչական հիմնարկի հաշվեկշռում հաշվառվող սակայն այլ կազմակերպությունների կողմից օգտագործվող ակտիվներ</t>
  </si>
  <si>
    <t>Տվյալ տարվա պետական բյուջեից ակտիվի ձեռք բերման, կառուցման կամ հիմնանորոգման վրա կատարվող ծախսերը (հազար դրամ)</t>
  </si>
  <si>
    <t>Ակտիվի ծառայության կանխատեսվող ժամկետը</t>
  </si>
  <si>
    <t>Ակտիվի ընդհանուր արժեքը (հազար դրամ)</t>
  </si>
  <si>
    <t>Տվյալ բյուջետային տարվան նախորդող բյուջետային տարիների ընթացքում ակտիվի վրա կատարված ծախսերը  (հազար դրամ)</t>
  </si>
  <si>
    <t xml:space="preserve">Քանակական, որակական, ժամկետայնության և այլ չափորոշիչների փոփոխության վրա </t>
  </si>
  <si>
    <t>Ծախսային արդյունավետության բարելավման վրա</t>
  </si>
  <si>
    <t>Ծրագիրը , որի շրջանակներում իրականացվում է քաղաքականության միջոցառումը
1004 Աջակցություն ոռոգման ծառայություններին</t>
  </si>
  <si>
    <t>Վերջնական արդյունքի նկարագրությունը
Ջրային համակարգերի արդյունավետության բարձրացում</t>
  </si>
  <si>
    <t xml:space="preserve"> Հավելված N 1</t>
  </si>
  <si>
    <t>Աղյուսակ N 2</t>
  </si>
  <si>
    <t xml:space="preserve">ՀՀ էներգետիկայի ենթակառուցվածքների և բնական պաշարների նախարարության ջրային տնտեսության պետական կոմիտե </t>
  </si>
  <si>
    <t>-ի  N       -Ն որոշման</t>
  </si>
  <si>
    <t>Միավորի գինը</t>
  </si>
  <si>
    <t>Ցուցանիշների փոփոխությունը (ավելացումները նշված են դրական նշանով)</t>
  </si>
  <si>
    <t>քանակը</t>
  </si>
  <si>
    <t>գումարը 
(հազ. դրամ)</t>
  </si>
  <si>
    <t>Բաժին N 11, Խումբ 01, Դաս 01 ՀՀ կառավարության պահուստային ֆոնդ</t>
  </si>
  <si>
    <t>ԳՀ</t>
  </si>
  <si>
    <t xml:space="preserve">ՀՀ կառավարության 2018 թվականի
-ի  N       -Ն որոշման 
</t>
  </si>
  <si>
    <t>ՀՀ կառավարության 2018 թվականի</t>
  </si>
  <si>
    <t>ՀՀ 2018 թվականի
պետական բյուջե
(հազ. դրամ)</t>
  </si>
  <si>
    <t>Առաջին կիսամյակ</t>
  </si>
  <si>
    <t>Ակտիվն օգտագործող կազմակերպության անվանումը
ՋՕԸ-ներ, ջրառ իրականացնող կազմակերպություն</t>
  </si>
  <si>
    <t>Ոռոգման ծառայություններ հասանելիության և մատչելիության ապահովում</t>
  </si>
  <si>
    <t>Շարժական պոմպերի քանակը</t>
  </si>
  <si>
    <t>ԱՏ06</t>
  </si>
  <si>
    <t>ՄԱՍ I ԱՊՐԱՆՔՆԵՐ</t>
  </si>
  <si>
    <t>42121150/301</t>
  </si>
  <si>
    <t>42121150/302</t>
  </si>
  <si>
    <t>42121150/303</t>
  </si>
  <si>
    <t>42121150/304</t>
  </si>
  <si>
    <t>պոմպեր</t>
  </si>
  <si>
    <t>հատ</t>
  </si>
  <si>
    <t>ՀԱՅԱՍՏԱՆԻ ՀԱՆՐԱՊԵՏՈՒԹՅԱՆ ԿԱՌԱՎԱՐՈՒԹՅԱՆ 2017 ԹՎԱԿԱՆԻ ԴԵԿՏԵՄԲԵՐԻ 28-Ի N 1717-Ն  ՈՐՈՇՄԱՆ N 11 ՀԱՎԵԼՎԱԾԻ N 11.33 ԱՂՅՈՒՍԱԿՈՒՄ ԿԱՏԱՐՎՈՂ ԼՐԱՑՈՒՄԸ</t>
  </si>
  <si>
    <t>ՀԱՅԱՍՏԱՆԻ ՀԱՆՐԱՊԵՏՈՒԹՅԱՆ ԿԱՌԱՎԱՐՈՒԹՅԱՆ 2017 ԹՎԱԿԱՆԻ ԴԵԿՏԵՄԲԵՐԻ 28-Ի N 1717-Ն ՈՐՈՇՄԱՆ N 11 ՀԱՎԵԼՎԱԾԻ N 12 ԱՂՅՈՒՍԱԿՈՒՄ ԿԱՏԱՐՎՈՂ ԼՐԱՑՈՒՄԸ</t>
  </si>
  <si>
    <t>ՀԱՅԱՍՏԱՆԻ ՀԱՆՐԱՊԵՏՈՒԹՅԱՆ ԿԱՌԱՎԱՐՈՒԹՅԱՆ 2017 ԹՎԱԿԱՆԻ ԴԵԿՏԵՄԲԵՐԻ 28-Ի N 1717-Ն ՈՐՈՇՄԱՆ N 12 ՀԱՎԵԼՎԱԾՈՒՄ ԿԱՏԱՐՎՈՂ ԼՐԱՑՈՒՄԸ</t>
  </si>
  <si>
    <t>Ցուցանիշների փոփոխությունը (ավելացումները նշված են դրական նշանով)</t>
  </si>
  <si>
    <t>Փոխարինվող ակտիվների նկարագրությունը
Ջրանցքների ոռոգման կառույցների հիմնանորոգում.մակերևութային ջրերի օգտագործման արդյունավետության բարձրացում՝ ստացիոնար պոմպերի կիրառմամբ</t>
  </si>
  <si>
    <t>Ազդեցությունը կարողությունների զարգացման վրա, մասնավորապես՝ սակավաջրության ռիսկերի մեղմացման միջոցառում՝ ջրամատակարարման բավարար ծավալ</t>
  </si>
  <si>
    <t>ՀՀ տարածքում առաջացած մակերևութային ջրերի արդյունավետ կառավարում:                                         Ոռոգման տարածքները հաշվարկման ենթակա չեն, քանի որ շարժական պոմպերը ծառայելու են առավել սակավ ջրապահովության տարածքներում:</t>
  </si>
  <si>
    <t>42121150/1005</t>
  </si>
  <si>
    <t>42121150/1006</t>
  </si>
  <si>
    <t>42121150/1007</t>
  </si>
  <si>
    <t>42121150/1008</t>
  </si>
  <si>
    <t>Հավելված N 1</t>
  </si>
  <si>
    <t>Աղյուսակ N 1</t>
  </si>
  <si>
    <t>Հավելված  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</si>
</sst>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դ_ր_._-;\-* #,##0.00\ _դ_ր_._-;_-* &quot;-&quot;??\ _դ_ր_.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р_._-;\-* #,##0.00_р_._-;_-* &quot;-&quot;??_р_._-;_-@_-"/>
    <numFmt numFmtId="167" formatCode="_(* #,##0.0_);_(* \(#,##0.0\);_(* &quot;-&quot;??_);_(@_)"/>
    <numFmt numFmtId="168" formatCode="#,##0.0_);\(#,##0.0\)"/>
    <numFmt numFmtId="169" formatCode="#,##0.0"/>
    <numFmt numFmtId="170" formatCode="0.0"/>
  </numFmts>
  <fonts count="3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Armenian"/>
      <family val="2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10"/>
      <color indexed="8"/>
      <name val="MS Sans Serif"/>
      <family val="2"/>
    </font>
    <font>
      <b/>
      <sz val="11"/>
      <color indexed="8"/>
      <name val="GHEA Grapalat"/>
      <family val="3"/>
    </font>
    <font>
      <sz val="10"/>
      <color indexed="8"/>
      <name val="GHEA Grapalat"/>
      <family val="3"/>
    </font>
    <font>
      <i/>
      <u/>
      <sz val="10"/>
      <name val="GHEA Grapalat"/>
      <family val="3"/>
    </font>
    <font>
      <b/>
      <u/>
      <sz val="10"/>
      <name val="GHEA Grapalat"/>
      <family val="3"/>
    </font>
    <font>
      <b/>
      <sz val="11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Arial Armenian"/>
      <family val="2"/>
    </font>
    <font>
      <sz val="12"/>
      <color rgb="FF000000"/>
      <name val="GHEA Grapalat"/>
      <family val="3"/>
    </font>
    <font>
      <sz val="12"/>
      <color theme="1"/>
      <name val="GHEA Grapalat"/>
      <family val="3"/>
    </font>
    <font>
      <b/>
      <sz val="12"/>
      <color rgb="FF000000"/>
      <name val="GHEA Grapalat"/>
      <family val="3"/>
    </font>
    <font>
      <u/>
      <sz val="10"/>
      <name val="GHEA Grapalat"/>
      <family val="3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indexed="8"/>
      <name val="Times Armenian"/>
      <family val="2"/>
    </font>
    <font>
      <sz val="11"/>
      <color theme="1"/>
      <name val="Times Armenian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2">
    <xf numFmtId="0" fontId="0" fillId="0" borderId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0" fontId="4" fillId="0" borderId="0"/>
    <xf numFmtId="0" fontId="17" fillId="0" borderId="0"/>
    <xf numFmtId="0" fontId="3" fillId="0" borderId="0"/>
    <xf numFmtId="166" fontId="4" fillId="0" borderId="0" applyFont="0" applyFill="0" applyBorder="0" applyAlignment="0" applyProtection="0"/>
    <xf numFmtId="0" fontId="22" fillId="0" borderId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3" fillId="0" borderId="0"/>
    <xf numFmtId="0" fontId="22" fillId="0" borderId="0"/>
    <xf numFmtId="0" fontId="24" fillId="0" borderId="0"/>
    <xf numFmtId="0" fontId="25" fillId="0" borderId="0"/>
    <xf numFmtId="165" fontId="24" fillId="0" borderId="0" applyFont="0" applyFill="0" applyBorder="0" applyAlignment="0" applyProtection="0"/>
    <xf numFmtId="0" fontId="2" fillId="0" borderId="0"/>
    <xf numFmtId="0" fontId="22" fillId="0" borderId="0"/>
    <xf numFmtId="0" fontId="22" fillId="0" borderId="0"/>
  </cellStyleXfs>
  <cellXfs count="167">
    <xf numFmtId="0" fontId="0" fillId="0" borderId="0" xfId="0"/>
    <xf numFmtId="0" fontId="12" fillId="0" borderId="0" xfId="14" applyFont="1" applyFill="1" applyAlignment="1">
      <alignment vertical="center" wrapText="1"/>
    </xf>
    <xf numFmtId="0" fontId="12" fillId="0" borderId="1" xfId="14" applyFont="1" applyFill="1" applyBorder="1" applyAlignment="1">
      <alignment horizontal="center" vertical="center" wrapText="1"/>
    </xf>
    <xf numFmtId="0" fontId="5" fillId="0" borderId="0" xfId="14" applyFont="1" applyFill="1" applyAlignment="1">
      <alignment vertical="center"/>
    </xf>
    <xf numFmtId="0" fontId="5" fillId="0" borderId="2" xfId="8" applyFont="1" applyFill="1" applyBorder="1" applyAlignment="1">
      <alignment vertical="center" wrapText="1"/>
    </xf>
    <xf numFmtId="0" fontId="9" fillId="0" borderId="0" xfId="8" applyFont="1" applyAlignment="1">
      <alignment vertical="center" wrapText="1"/>
    </xf>
    <xf numFmtId="0" fontId="18" fillId="0" borderId="0" xfId="8" applyFont="1" applyBorder="1" applyAlignment="1">
      <alignment horizontal="center" vertical="center" wrapText="1"/>
    </xf>
    <xf numFmtId="0" fontId="8" fillId="0" borderId="0" xfId="8" applyFont="1" applyAlignment="1">
      <alignment vertical="center"/>
    </xf>
    <xf numFmtId="0" fontId="9" fillId="0" borderId="0" xfId="8" applyFont="1" applyBorder="1" applyAlignment="1">
      <alignment vertical="center" wrapText="1"/>
    </xf>
    <xf numFmtId="0" fontId="9" fillId="0" borderId="0" xfId="8" applyFont="1" applyBorder="1" applyAlignment="1">
      <alignment horizontal="center" vertical="center" wrapText="1"/>
    </xf>
    <xf numFmtId="0" fontId="14" fillId="0" borderId="3" xfId="8" applyFont="1" applyFill="1" applyBorder="1" applyAlignment="1">
      <alignment vertical="center" wrapText="1"/>
    </xf>
    <xf numFmtId="168" fontId="5" fillId="0" borderId="4" xfId="8" applyNumberFormat="1" applyFont="1" applyFill="1" applyBorder="1" applyAlignment="1">
      <alignment horizontal="center" vertical="center" wrapText="1"/>
    </xf>
    <xf numFmtId="0" fontId="6" fillId="2" borderId="3" xfId="8" applyFont="1" applyFill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5" fillId="0" borderId="6" xfId="8" applyFont="1" applyBorder="1" applyAlignment="1">
      <alignment vertical="center"/>
    </xf>
    <xf numFmtId="0" fontId="6" fillId="0" borderId="2" xfId="0" applyFont="1" applyBorder="1" applyAlignment="1">
      <alignment vertical="top" wrapText="1"/>
    </xf>
    <xf numFmtId="0" fontId="5" fillId="0" borderId="4" xfId="8" applyFont="1" applyBorder="1" applyAlignment="1">
      <alignment vertical="center"/>
    </xf>
    <xf numFmtId="0" fontId="5" fillId="0" borderId="0" xfId="8" applyFont="1" applyFill="1" applyBorder="1" applyAlignment="1">
      <alignment horizontal="center" vertical="center" wrapText="1"/>
    </xf>
    <xf numFmtId="168" fontId="5" fillId="0" borderId="6" xfId="8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169" fontId="5" fillId="0" borderId="1" xfId="8" applyNumberFormat="1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vertical="center"/>
    </xf>
    <xf numFmtId="0" fontId="5" fillId="0" borderId="3" xfId="8" applyFont="1" applyFill="1" applyBorder="1" applyAlignment="1">
      <alignment horizontal="left" vertical="center" wrapText="1"/>
    </xf>
    <xf numFmtId="0" fontId="5" fillId="0" borderId="9" xfId="8" applyFont="1" applyFill="1" applyBorder="1" applyAlignment="1">
      <alignment vertical="center" wrapText="1"/>
    </xf>
    <xf numFmtId="0" fontId="5" fillId="0" borderId="3" xfId="8" applyFont="1" applyFill="1" applyBorder="1" applyAlignment="1">
      <alignment vertical="center" wrapText="1"/>
    </xf>
    <xf numFmtId="0" fontId="13" fillId="0" borderId="3" xfId="8" applyFont="1" applyFill="1" applyBorder="1" applyAlignment="1">
      <alignment vertical="center" wrapText="1"/>
    </xf>
    <xf numFmtId="0" fontId="6" fillId="0" borderId="1" xfId="8" applyFont="1" applyFill="1" applyBorder="1" applyAlignment="1">
      <alignment horizontal="center" vertical="center"/>
    </xf>
    <xf numFmtId="0" fontId="6" fillId="0" borderId="9" xfId="8" applyFont="1" applyFill="1" applyBorder="1" applyAlignment="1">
      <alignment vertical="center"/>
    </xf>
    <xf numFmtId="0" fontId="13" fillId="0" borderId="15" xfId="8" applyFont="1" applyFill="1" applyBorder="1" applyAlignment="1">
      <alignment horizontal="left" vertical="center" wrapText="1"/>
    </xf>
    <xf numFmtId="169" fontId="7" fillId="0" borderId="1" xfId="8" applyNumberFormat="1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5" fillId="0" borderId="0" xfId="0" applyFont="1"/>
    <xf numFmtId="0" fontId="5" fillId="0" borderId="11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 vertical="top" wrapText="1"/>
    </xf>
    <xf numFmtId="0" fontId="26" fillId="3" borderId="0" xfId="25" applyFont="1" applyFill="1" applyAlignment="1">
      <alignment vertical="center"/>
    </xf>
    <xf numFmtId="0" fontId="9" fillId="3" borderId="0" xfId="25" applyFont="1" applyFill="1" applyAlignment="1">
      <alignment vertical="center"/>
    </xf>
    <xf numFmtId="0" fontId="9" fillId="3" borderId="0" xfId="29" applyFont="1" applyFill="1" applyAlignment="1">
      <alignment horizontal="right" vertical="center"/>
    </xf>
    <xf numFmtId="0" fontId="9" fillId="3" borderId="0" xfId="29" applyFont="1" applyFill="1" applyAlignment="1">
      <alignment horizontal="center" vertical="center"/>
    </xf>
    <xf numFmtId="0" fontId="9" fillId="3" borderId="1" xfId="29" applyFont="1" applyFill="1" applyBorder="1" applyAlignment="1">
      <alignment horizontal="center" vertical="center"/>
    </xf>
    <xf numFmtId="0" fontId="9" fillId="3" borderId="1" xfId="29" applyFont="1" applyFill="1" applyBorder="1" applyAlignment="1">
      <alignment horizontal="center" vertical="center" wrapText="1"/>
    </xf>
    <xf numFmtId="168" fontId="8" fillId="3" borderId="1" xfId="29" applyNumberFormat="1" applyFont="1" applyFill="1" applyBorder="1" applyAlignment="1">
      <alignment horizontal="center" vertical="center"/>
    </xf>
    <xf numFmtId="0" fontId="27" fillId="3" borderId="0" xfId="25" applyFont="1" applyFill="1" applyAlignment="1">
      <alignment vertical="center"/>
    </xf>
    <xf numFmtId="169" fontId="9" fillId="3" borderId="1" xfId="30" applyNumberFormat="1" applyFont="1" applyFill="1" applyBorder="1" applyAlignment="1">
      <alignment horizontal="center" vertical="center" wrapText="1"/>
    </xf>
    <xf numFmtId="0" fontId="9" fillId="3" borderId="9" xfId="29" applyFont="1" applyFill="1" applyBorder="1" applyAlignment="1">
      <alignment horizontal="left" vertical="center"/>
    </xf>
    <xf numFmtId="0" fontId="8" fillId="3" borderId="9" xfId="31" applyFont="1" applyFill="1" applyBorder="1" applyAlignment="1"/>
    <xf numFmtId="0" fontId="8" fillId="3" borderId="11" xfId="31" applyFont="1" applyFill="1" applyBorder="1" applyAlignment="1"/>
    <xf numFmtId="0" fontId="9" fillId="3" borderId="11" xfId="29" applyFont="1" applyFill="1" applyBorder="1" applyAlignment="1">
      <alignment horizontal="left" vertical="center"/>
    </xf>
    <xf numFmtId="0" fontId="26" fillId="3" borderId="0" xfId="25" applyFont="1" applyFill="1" applyAlignment="1">
      <alignment horizontal="center" vertical="center"/>
    </xf>
    <xf numFmtId="0" fontId="28" fillId="3" borderId="0" xfId="25" applyFont="1" applyFill="1" applyAlignment="1">
      <alignment vertical="center"/>
    </xf>
    <xf numFmtId="0" fontId="18" fillId="2" borderId="1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9" fillId="2" borderId="17" xfId="8" applyFont="1" applyFill="1" applyBorder="1" applyAlignment="1">
      <alignment horizontal="center" vertical="center" wrapText="1"/>
    </xf>
    <xf numFmtId="168" fontId="19" fillId="2" borderId="18" xfId="3" applyNumberFormat="1" applyFont="1" applyFill="1" applyBorder="1" applyAlignment="1">
      <alignment horizontal="center" vertical="center" wrapText="1"/>
    </xf>
    <xf numFmtId="0" fontId="18" fillId="2" borderId="19" xfId="8" applyFont="1" applyFill="1" applyBorder="1" applyAlignment="1">
      <alignment horizontal="center" vertical="center" wrapText="1"/>
    </xf>
    <xf numFmtId="168" fontId="19" fillId="2" borderId="20" xfId="3" applyNumberFormat="1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left" wrapText="1"/>
    </xf>
    <xf numFmtId="0" fontId="9" fillId="0" borderId="22" xfId="8" applyFont="1" applyFill="1" applyBorder="1" applyAlignment="1">
      <alignment vertical="center" wrapText="1"/>
    </xf>
    <xf numFmtId="0" fontId="9" fillId="0" borderId="23" xfId="8" applyFont="1" applyFill="1" applyBorder="1" applyAlignment="1">
      <alignment vertical="center" wrapText="1"/>
    </xf>
    <xf numFmtId="0" fontId="6" fillId="2" borderId="20" xfId="8" applyFont="1" applyFill="1" applyBorder="1" applyAlignment="1">
      <alignment vertical="center" wrapText="1"/>
    </xf>
    <xf numFmtId="0" fontId="9" fillId="0" borderId="26" xfId="8" applyFont="1" applyFill="1" applyBorder="1" applyAlignment="1">
      <alignment vertical="center" wrapText="1"/>
    </xf>
    <xf numFmtId="0" fontId="7" fillId="0" borderId="27" xfId="0" applyFont="1" applyFill="1" applyBorder="1" applyAlignment="1">
      <alignment vertical="top" wrapText="1"/>
    </xf>
    <xf numFmtId="0" fontId="5" fillId="0" borderId="28" xfId="8" applyFont="1" applyFill="1" applyBorder="1" applyAlignment="1">
      <alignment vertical="center" wrapText="1"/>
    </xf>
    <xf numFmtId="0" fontId="5" fillId="0" borderId="2" xfId="8" applyFont="1" applyFill="1" applyBorder="1" applyAlignment="1">
      <alignment horizontal="centerContinuous" vertical="center" wrapText="1"/>
    </xf>
    <xf numFmtId="0" fontId="29" fillId="0" borderId="1" xfId="8" applyFont="1" applyFill="1" applyBorder="1" applyAlignment="1">
      <alignment horizontal="left" vertical="center"/>
    </xf>
    <xf numFmtId="3" fontId="5" fillId="0" borderId="1" xfId="8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center" vertical="center" wrapText="1"/>
    </xf>
    <xf numFmtId="0" fontId="7" fillId="3" borderId="1" xfId="29" applyFont="1" applyFill="1" applyBorder="1" applyAlignment="1">
      <alignment horizontal="center" vertical="center"/>
    </xf>
    <xf numFmtId="0" fontId="7" fillId="3" borderId="1" xfId="29" applyFont="1" applyFill="1" applyBorder="1" applyAlignment="1">
      <alignment horizontal="center" vertical="center" wrapText="1"/>
    </xf>
    <xf numFmtId="3" fontId="7" fillId="3" borderId="1" xfId="29" applyNumberFormat="1" applyFont="1" applyFill="1" applyBorder="1" applyAlignment="1">
      <alignment horizontal="center" vertical="center"/>
    </xf>
    <xf numFmtId="169" fontId="8" fillId="3" borderId="10" xfId="30" applyNumberFormat="1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3" borderId="7" xfId="29" applyFont="1" applyFill="1" applyBorder="1" applyAlignment="1">
      <alignment horizontal="center" vertical="center"/>
    </xf>
    <xf numFmtId="0" fontId="7" fillId="3" borderId="7" xfId="29" applyFont="1" applyFill="1" applyBorder="1" applyAlignment="1">
      <alignment horizontal="center" vertical="center" wrapText="1"/>
    </xf>
    <xf numFmtId="3" fontId="7" fillId="3" borderId="7" xfId="29" applyNumberFormat="1" applyFont="1" applyFill="1" applyBorder="1" applyAlignment="1">
      <alignment horizontal="center" vertical="center"/>
    </xf>
    <xf numFmtId="169" fontId="15" fillId="3" borderId="5" xfId="3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9" fontId="15" fillId="3" borderId="1" xfId="30" applyNumberFormat="1" applyFont="1" applyFill="1" applyBorder="1" applyAlignment="1">
      <alignment horizontal="center" vertical="center" wrapText="1"/>
    </xf>
    <xf numFmtId="3" fontId="7" fillId="0" borderId="1" xfId="29" applyNumberFormat="1" applyFont="1" applyFill="1" applyBorder="1" applyAlignment="1">
      <alignment horizontal="center" vertical="center"/>
    </xf>
    <xf numFmtId="0" fontId="7" fillId="0" borderId="1" xfId="29" applyFont="1" applyFill="1" applyBorder="1" applyAlignment="1">
      <alignment horizontal="center" vertical="center"/>
    </xf>
    <xf numFmtId="169" fontId="15" fillId="0" borderId="10" xfId="30" applyNumberFormat="1" applyFont="1" applyFill="1" applyBorder="1" applyAlignment="1">
      <alignment horizontal="center" vertical="center" wrapText="1"/>
    </xf>
    <xf numFmtId="3" fontId="7" fillId="0" borderId="7" xfId="29" applyNumberFormat="1" applyFont="1" applyFill="1" applyBorder="1" applyAlignment="1">
      <alignment horizontal="center" vertical="center"/>
    </xf>
    <xf numFmtId="0" fontId="7" fillId="0" borderId="7" xfId="29" applyFont="1" applyFill="1" applyBorder="1" applyAlignment="1">
      <alignment horizontal="center" vertical="center"/>
    </xf>
    <xf numFmtId="169" fontId="15" fillId="0" borderId="5" xfId="30" applyNumberFormat="1" applyFont="1" applyFill="1" applyBorder="1" applyAlignment="1">
      <alignment horizontal="center" vertical="center" wrapText="1"/>
    </xf>
    <xf numFmtId="170" fontId="15" fillId="3" borderId="0" xfId="21" applyNumberFormat="1" applyFont="1" applyFill="1" applyAlignment="1">
      <alignment horizontal="right" vertical="center" wrapText="1"/>
    </xf>
    <xf numFmtId="0" fontId="8" fillId="0" borderId="0" xfId="8" applyFont="1" applyAlignment="1">
      <alignment horizontal="right" vertical="center"/>
    </xf>
    <xf numFmtId="170" fontId="15" fillId="3" borderId="0" xfId="21" applyNumberFormat="1" applyFont="1" applyFill="1" applyAlignment="1">
      <alignment horizontal="righ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8" fillId="0" borderId="0" xfId="8" applyFont="1" applyAlignment="1">
      <alignment horizontal="right" vertical="center"/>
    </xf>
    <xf numFmtId="0" fontId="11" fillId="0" borderId="0" xfId="14" applyFont="1" applyFill="1" applyAlignment="1">
      <alignment horizontal="center" vertical="center" wrapText="1"/>
    </xf>
    <xf numFmtId="0" fontId="12" fillId="0" borderId="15" xfId="14" applyFont="1" applyFill="1" applyBorder="1" applyAlignment="1">
      <alignment horizontal="center" vertical="center" wrapText="1"/>
    </xf>
    <xf numFmtId="0" fontId="12" fillId="0" borderId="12" xfId="14" applyFont="1" applyFill="1" applyBorder="1" applyAlignment="1">
      <alignment horizontal="center" vertical="center" wrapText="1"/>
    </xf>
    <xf numFmtId="0" fontId="12" fillId="0" borderId="5" xfId="14" applyFont="1" applyFill="1" applyBorder="1" applyAlignment="1">
      <alignment horizontal="center" vertical="center" wrapText="1"/>
    </xf>
    <xf numFmtId="0" fontId="12" fillId="0" borderId="14" xfId="14" applyFont="1" applyFill="1" applyBorder="1" applyAlignment="1">
      <alignment horizontal="center" vertical="center" wrapText="1"/>
    </xf>
    <xf numFmtId="0" fontId="12" fillId="0" borderId="0" xfId="14" applyFont="1" applyFill="1" applyBorder="1" applyAlignment="1">
      <alignment horizontal="center" vertical="center" wrapText="1"/>
    </xf>
    <xf numFmtId="0" fontId="12" fillId="0" borderId="6" xfId="14" applyFont="1" applyFill="1" applyBorder="1" applyAlignment="1">
      <alignment horizontal="center" vertical="center" wrapText="1"/>
    </xf>
    <xf numFmtId="0" fontId="12" fillId="0" borderId="3" xfId="14" applyFont="1" applyFill="1" applyBorder="1" applyAlignment="1">
      <alignment horizontal="center" vertical="center" wrapText="1"/>
    </xf>
    <xf numFmtId="0" fontId="12" fillId="0" borderId="2" xfId="14" applyFont="1" applyFill="1" applyBorder="1" applyAlignment="1">
      <alignment horizontal="center" vertical="center" wrapText="1"/>
    </xf>
    <xf numFmtId="0" fontId="12" fillId="0" borderId="4" xfId="14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5" fillId="0" borderId="0" xfId="14" applyFont="1" applyFill="1" applyAlignment="1">
      <alignment horizontal="center" vertical="center"/>
    </xf>
    <xf numFmtId="0" fontId="12" fillId="0" borderId="11" xfId="14" applyFont="1" applyFill="1" applyBorder="1" applyAlignment="1">
      <alignment horizontal="center" vertical="center" wrapText="1"/>
    </xf>
    <xf numFmtId="0" fontId="12" fillId="0" borderId="10" xfId="14" applyFont="1" applyFill="1" applyBorder="1" applyAlignment="1">
      <alignment horizontal="center" vertical="center" wrapText="1"/>
    </xf>
    <xf numFmtId="0" fontId="5" fillId="0" borderId="9" xfId="8" applyFont="1" applyFill="1" applyBorder="1" applyAlignment="1">
      <alignment horizontal="left" vertical="center" wrapText="1"/>
    </xf>
    <xf numFmtId="0" fontId="5" fillId="0" borderId="11" xfId="8" applyFont="1" applyFill="1" applyBorder="1" applyAlignment="1">
      <alignment horizontal="left" vertical="center" wrapText="1"/>
    </xf>
    <xf numFmtId="0" fontId="5" fillId="0" borderId="10" xfId="8" applyFont="1" applyFill="1" applyBorder="1" applyAlignment="1">
      <alignment horizontal="left" vertical="center" wrapText="1"/>
    </xf>
    <xf numFmtId="0" fontId="6" fillId="0" borderId="13" xfId="8" applyFont="1" applyFill="1" applyBorder="1" applyAlignment="1">
      <alignment horizontal="center" vertical="center"/>
    </xf>
    <xf numFmtId="0" fontId="6" fillId="0" borderId="13" xfId="8" applyFont="1" applyFill="1" applyBorder="1" applyAlignment="1">
      <alignment vertical="center"/>
    </xf>
    <xf numFmtId="0" fontId="6" fillId="0" borderId="1" xfId="8" applyFont="1" applyFill="1" applyBorder="1" applyAlignment="1">
      <alignment vertical="center"/>
    </xf>
    <xf numFmtId="0" fontId="6" fillId="0" borderId="9" xfId="8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6" fillId="0" borderId="9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0" fontId="9" fillId="0" borderId="0" xfId="8" applyFont="1" applyAlignment="1">
      <alignment horizontal="center" vertical="center" wrapText="1"/>
    </xf>
    <xf numFmtId="0" fontId="18" fillId="2" borderId="16" xfId="8" applyFont="1" applyFill="1" applyBorder="1" applyAlignment="1">
      <alignment horizontal="center" vertical="center" wrapText="1"/>
    </xf>
    <xf numFmtId="0" fontId="18" fillId="2" borderId="17" xfId="8" applyFont="1" applyFill="1" applyBorder="1" applyAlignment="1">
      <alignment horizontal="center" vertical="center" wrapText="1"/>
    </xf>
    <xf numFmtId="0" fontId="9" fillId="2" borderId="17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5" fillId="0" borderId="0" xfId="14" applyFont="1" applyFill="1" applyAlignment="1">
      <alignment horizontal="right" vertical="center"/>
    </xf>
    <xf numFmtId="0" fontId="20" fillId="0" borderId="0" xfId="8" applyFont="1" applyAlignment="1">
      <alignment horizontal="center" vertical="center" wrapText="1"/>
    </xf>
    <xf numFmtId="167" fontId="7" fillId="0" borderId="21" xfId="1" applyNumberFormat="1" applyFont="1" applyBorder="1" applyAlignment="1">
      <alignment horizontal="center" vertical="center"/>
    </xf>
    <xf numFmtId="167" fontId="7" fillId="0" borderId="24" xfId="1" applyNumberFormat="1" applyFont="1" applyBorder="1" applyAlignment="1">
      <alignment horizontal="center" vertical="center"/>
    </xf>
    <xf numFmtId="167" fontId="7" fillId="0" borderId="25" xfId="1" applyNumberFormat="1" applyFont="1" applyBorder="1" applyAlignment="1">
      <alignment horizontal="center" vertical="center"/>
    </xf>
    <xf numFmtId="167" fontId="7" fillId="0" borderId="21" xfId="1" applyNumberFormat="1" applyFont="1" applyFill="1" applyBorder="1" applyAlignment="1">
      <alignment horizontal="center" vertical="center" wrapText="1"/>
    </xf>
    <xf numFmtId="167" fontId="7" fillId="0" borderId="24" xfId="1" applyNumberFormat="1" applyFont="1" applyFill="1" applyBorder="1" applyAlignment="1">
      <alignment horizontal="center" vertical="center" wrapText="1"/>
    </xf>
    <xf numFmtId="167" fontId="7" fillId="0" borderId="29" xfId="1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9" fillId="0" borderId="7" xfId="8" applyFont="1" applyBorder="1" applyAlignment="1">
      <alignment horizontal="center" vertical="center" wrapText="1"/>
    </xf>
    <xf numFmtId="0" fontId="9" fillId="0" borderId="8" xfId="8" applyFont="1" applyBorder="1" applyAlignment="1">
      <alignment horizontal="center" vertical="center" wrapText="1"/>
    </xf>
    <xf numFmtId="0" fontId="9" fillId="0" borderId="13" xfId="8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3" borderId="9" xfId="29" applyFont="1" applyFill="1" applyBorder="1" applyAlignment="1">
      <alignment horizontal="left" vertical="center"/>
    </xf>
    <xf numFmtId="0" fontId="8" fillId="3" borderId="11" xfId="29" applyFont="1" applyFill="1" applyBorder="1" applyAlignment="1">
      <alignment horizontal="left" vertical="center"/>
    </xf>
    <xf numFmtId="0" fontId="8" fillId="3" borderId="10" xfId="29" applyFont="1" applyFill="1" applyBorder="1" applyAlignment="1">
      <alignment horizontal="left" vertical="center"/>
    </xf>
    <xf numFmtId="0" fontId="9" fillId="3" borderId="9" xfId="29" applyFont="1" applyFill="1" applyBorder="1" applyAlignment="1">
      <alignment horizontal="left" vertical="center"/>
    </xf>
    <xf numFmtId="0" fontId="9" fillId="3" borderId="11" xfId="29" applyFont="1" applyFill="1" applyBorder="1" applyAlignment="1">
      <alignment horizontal="left" vertical="center"/>
    </xf>
    <xf numFmtId="0" fontId="9" fillId="3" borderId="10" xfId="29" applyFont="1" applyFill="1" applyBorder="1" applyAlignment="1">
      <alignment horizontal="left" vertical="center"/>
    </xf>
    <xf numFmtId="0" fontId="8" fillId="3" borderId="0" xfId="29" applyFont="1" applyFill="1" applyAlignment="1">
      <alignment horizontal="right" vertical="center"/>
    </xf>
    <xf numFmtId="0" fontId="8" fillId="0" borderId="0" xfId="29" applyFont="1" applyFill="1" applyAlignment="1">
      <alignment horizontal="center" vertical="center" wrapText="1"/>
    </xf>
    <xf numFmtId="0" fontId="9" fillId="3" borderId="7" xfId="25" applyFont="1" applyFill="1" applyBorder="1" applyAlignment="1">
      <alignment horizontal="center" vertical="center"/>
    </xf>
    <xf numFmtId="0" fontId="9" fillId="3" borderId="13" xfId="25" applyFont="1" applyFill="1" applyBorder="1" applyAlignment="1">
      <alignment horizontal="center" vertical="center"/>
    </xf>
    <xf numFmtId="0" fontId="9" fillId="3" borderId="1" xfId="29" applyFont="1" applyFill="1" applyBorder="1" applyAlignment="1">
      <alignment horizontal="center" vertical="center"/>
    </xf>
    <xf numFmtId="0" fontId="9" fillId="3" borderId="7" xfId="29" applyFont="1" applyFill="1" applyBorder="1" applyAlignment="1">
      <alignment horizontal="center" vertical="center"/>
    </xf>
    <xf numFmtId="0" fontId="9" fillId="3" borderId="13" xfId="29" applyFont="1" applyFill="1" applyBorder="1" applyAlignment="1">
      <alignment horizontal="center" vertical="center"/>
    </xf>
    <xf numFmtId="0" fontId="9" fillId="3" borderId="9" xfId="29" applyFont="1" applyFill="1" applyBorder="1" applyAlignment="1">
      <alignment horizontal="center" vertical="center" wrapText="1"/>
    </xf>
    <xf numFmtId="0" fontId="9" fillId="3" borderId="10" xfId="29" applyFont="1" applyFill="1" applyBorder="1" applyAlignment="1">
      <alignment horizontal="center" vertical="center" wrapText="1"/>
    </xf>
  </cellXfs>
  <cellStyles count="32">
    <cellStyle name="Comma" xfId="1" builtinId="3"/>
    <cellStyle name="Comma 2" xfId="2"/>
    <cellStyle name="Comma 2 2" xfId="28"/>
    <cellStyle name="Comma 3" xfId="3"/>
    <cellStyle name="Comma 3 2" xfId="22"/>
    <cellStyle name="Comma 3 3" xfId="23"/>
    <cellStyle name="Comma 4" xfId="4"/>
    <cellStyle name="Normal" xfId="0" builtinId="0"/>
    <cellStyle name="Normal 10" xfId="24"/>
    <cellStyle name="Normal 2" xfId="5"/>
    <cellStyle name="Normal 2 2" xfId="6"/>
    <cellStyle name="Normal 2 2 2" xfId="7"/>
    <cellStyle name="Normal 2 3" xfId="8"/>
    <cellStyle name="Normal 2_IV-ՀՐԱՏԱՊ ՓՈՒԼԵՐՈՎ" xfId="25"/>
    <cellStyle name="Normal 3" xfId="9"/>
    <cellStyle name="Normal 4" xfId="10"/>
    <cellStyle name="Normal 4 2" xfId="26"/>
    <cellStyle name="Normal 4 3" xfId="27"/>
    <cellStyle name="Normal 5" xfId="11"/>
    <cellStyle name="Normal 5 2" xfId="29"/>
    <cellStyle name="Normal 6" xfId="12"/>
    <cellStyle name="Normal 6 2" xfId="30"/>
    <cellStyle name="Normal 7" xfId="13"/>
    <cellStyle name="Normal 8" xfId="21"/>
    <cellStyle name="Normal_Shushan" xfId="14"/>
    <cellStyle name="Style 1" xfId="15"/>
    <cellStyle name="Денежный 2" xfId="16"/>
    <cellStyle name="Обычный 2" xfId="17"/>
    <cellStyle name="Обычный 2 2" xfId="31"/>
    <cellStyle name="Обычный 3" xfId="18"/>
    <cellStyle name="Обычный_+AMBERD_OK" xfId="19"/>
    <cellStyle name="Финансовый 2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J33"/>
  <sheetViews>
    <sheetView topLeftCell="A16" zoomScaleNormal="100" workbookViewId="0">
      <selection activeCell="I22" sqref="I22"/>
    </sheetView>
  </sheetViews>
  <sheetFormatPr defaultRowHeight="12.75" x14ac:dyDescent="0.2"/>
  <cols>
    <col min="2" max="2" width="10.28515625" customWidth="1"/>
    <col min="3" max="3" width="42.28515625" customWidth="1"/>
    <col min="4" max="4" width="9.85546875" customWidth="1"/>
    <col min="5" max="5" width="10.42578125" customWidth="1"/>
    <col min="6" max="6" width="12.28515625" customWidth="1"/>
    <col min="7" max="7" width="11" customWidth="1"/>
    <col min="8" max="8" width="12.42578125" customWidth="1"/>
    <col min="9" max="9" width="11.7109375" customWidth="1"/>
  </cols>
  <sheetData>
    <row r="2" spans="1:10" ht="17.25" customHeight="1" x14ac:dyDescent="0.2">
      <c r="A2" s="5"/>
      <c r="B2" s="5"/>
      <c r="C2" s="5"/>
      <c r="D2" s="96"/>
      <c r="E2" s="96"/>
      <c r="F2" s="96"/>
      <c r="G2" s="96"/>
      <c r="H2" s="96"/>
      <c r="I2" s="96"/>
    </row>
    <row r="3" spans="1:10" ht="17.25" customHeight="1" x14ac:dyDescent="0.2">
      <c r="A3" s="5"/>
      <c r="B3" s="5"/>
      <c r="C3" s="90" t="s">
        <v>47</v>
      </c>
      <c r="D3" s="90"/>
      <c r="E3" s="90"/>
      <c r="F3" s="90"/>
      <c r="G3" s="90"/>
      <c r="H3" s="90"/>
      <c r="I3" s="90"/>
    </row>
    <row r="4" spans="1:10" ht="17.25" customHeight="1" x14ac:dyDescent="0.2">
      <c r="A4" s="5"/>
      <c r="B4" s="5"/>
      <c r="C4" s="90" t="s">
        <v>57</v>
      </c>
      <c r="D4" s="90"/>
      <c r="E4" s="90"/>
      <c r="F4" s="90"/>
      <c r="G4" s="90"/>
      <c r="H4" s="90"/>
      <c r="I4" s="90"/>
    </row>
    <row r="5" spans="1:10" ht="13.5" x14ac:dyDescent="0.2">
      <c r="A5" s="1"/>
      <c r="B5" s="1"/>
      <c r="C5" s="90"/>
      <c r="D5" s="90"/>
      <c r="E5" s="90"/>
      <c r="F5" s="90"/>
      <c r="G5" s="90"/>
      <c r="H5" s="90"/>
      <c r="I5" s="90"/>
    </row>
    <row r="6" spans="1:10" ht="13.5" x14ac:dyDescent="0.2">
      <c r="A6" s="1"/>
      <c r="B6" s="1"/>
      <c r="C6" s="90"/>
      <c r="D6" s="90"/>
      <c r="E6" s="90"/>
      <c r="F6" s="90"/>
      <c r="G6" s="90"/>
      <c r="H6" s="90"/>
      <c r="I6" s="90"/>
    </row>
    <row r="7" spans="1:10" ht="16.5" x14ac:dyDescent="0.2">
      <c r="A7" s="1"/>
      <c r="B7" s="1"/>
      <c r="C7" s="88"/>
      <c r="D7" s="88"/>
      <c r="E7" s="88"/>
      <c r="F7" s="88"/>
      <c r="G7" s="88"/>
      <c r="H7" s="88"/>
      <c r="I7" s="3" t="s">
        <v>84</v>
      </c>
      <c r="J7" s="3"/>
    </row>
    <row r="8" spans="1:10" ht="13.5" x14ac:dyDescent="0.2">
      <c r="A8" s="1"/>
      <c r="B8" s="1"/>
      <c r="C8" s="1"/>
      <c r="D8" s="3"/>
      <c r="E8" s="3"/>
      <c r="F8" s="3"/>
      <c r="G8" s="109"/>
      <c r="H8" s="109"/>
      <c r="I8" s="109"/>
    </row>
    <row r="9" spans="1:10" ht="48" customHeight="1" x14ac:dyDescent="0.2">
      <c r="A9" s="97" t="s">
        <v>72</v>
      </c>
      <c r="B9" s="97"/>
      <c r="C9" s="97"/>
      <c r="D9" s="97"/>
      <c r="E9" s="97"/>
      <c r="F9" s="97"/>
      <c r="G9" s="97"/>
      <c r="H9" s="97"/>
      <c r="I9" s="97"/>
    </row>
    <row r="10" spans="1:10" ht="61.5" customHeight="1" x14ac:dyDescent="0.2">
      <c r="A10" s="98" t="s">
        <v>2</v>
      </c>
      <c r="B10" s="99"/>
      <c r="C10" s="100"/>
      <c r="D10" s="110"/>
      <c r="E10" s="110"/>
      <c r="F10" s="110"/>
      <c r="G10" s="110"/>
      <c r="H10" s="110"/>
      <c r="I10" s="111"/>
    </row>
    <row r="11" spans="1:10" ht="35.25" customHeight="1" x14ac:dyDescent="0.2">
      <c r="A11" s="101"/>
      <c r="B11" s="102"/>
      <c r="C11" s="103"/>
      <c r="D11" s="110"/>
      <c r="E11" s="110"/>
      <c r="F11" s="111"/>
      <c r="G11" s="110"/>
      <c r="H11" s="110"/>
      <c r="I11" s="111"/>
    </row>
    <row r="12" spans="1:10" ht="30.75" customHeight="1" x14ac:dyDescent="0.2">
      <c r="A12" s="104"/>
      <c r="B12" s="105"/>
      <c r="C12" s="106"/>
      <c r="D12" s="2" t="s">
        <v>60</v>
      </c>
      <c r="E12" s="2" t="s">
        <v>15</v>
      </c>
      <c r="F12" s="2" t="s">
        <v>0</v>
      </c>
      <c r="G12" s="2" t="s">
        <v>60</v>
      </c>
      <c r="H12" s="2" t="s">
        <v>15</v>
      </c>
      <c r="I12" s="2" t="s">
        <v>0</v>
      </c>
    </row>
    <row r="13" spans="1:10" ht="37.5" customHeight="1" x14ac:dyDescent="0.2">
      <c r="A13" s="107" t="s">
        <v>35</v>
      </c>
      <c r="B13" s="108"/>
      <c r="C13" s="108"/>
      <c r="D13" s="108"/>
      <c r="E13" s="108"/>
      <c r="F13" s="108"/>
      <c r="G13" s="54"/>
      <c r="H13" s="54"/>
      <c r="I13" s="13"/>
    </row>
    <row r="14" spans="1:10" ht="33" customHeight="1" x14ac:dyDescent="0.2">
      <c r="A14" s="91" t="s">
        <v>36</v>
      </c>
      <c r="B14" s="92"/>
      <c r="C14" s="92"/>
      <c r="D14" s="92"/>
      <c r="E14" s="92"/>
      <c r="F14" s="92"/>
      <c r="G14" s="53"/>
      <c r="H14" s="53"/>
      <c r="I14" s="14"/>
    </row>
    <row r="15" spans="1:10" ht="26.25" customHeight="1" x14ac:dyDescent="0.2">
      <c r="A15" s="119" t="s">
        <v>37</v>
      </c>
      <c r="B15" s="120"/>
      <c r="C15" s="120"/>
      <c r="D15" s="15"/>
      <c r="E15" s="15"/>
      <c r="F15" s="15"/>
      <c r="G15" s="15"/>
      <c r="H15" s="15"/>
      <c r="I15" s="16"/>
    </row>
    <row r="16" spans="1:10" ht="42" customHeight="1" x14ac:dyDescent="0.2">
      <c r="A16" s="93" t="s">
        <v>38</v>
      </c>
      <c r="B16" s="94"/>
      <c r="C16" s="94"/>
      <c r="D16" s="94"/>
      <c r="E16" s="94"/>
      <c r="F16" s="94"/>
      <c r="G16" s="94"/>
      <c r="H16" s="94"/>
      <c r="I16" s="95"/>
    </row>
    <row r="17" spans="1:9" ht="13.5" x14ac:dyDescent="0.2">
      <c r="A17" s="115" t="s">
        <v>3</v>
      </c>
      <c r="B17" s="116"/>
      <c r="C17" s="29" t="s">
        <v>10</v>
      </c>
      <c r="D17" s="17"/>
      <c r="E17" s="17"/>
      <c r="F17" s="17"/>
      <c r="G17" s="17"/>
      <c r="H17" s="17"/>
      <c r="I17" s="18"/>
    </row>
    <row r="18" spans="1:9" ht="45" customHeight="1" x14ac:dyDescent="0.2">
      <c r="A18" s="117"/>
      <c r="B18" s="118"/>
      <c r="C18" s="23" t="s">
        <v>28</v>
      </c>
      <c r="D18" s="4"/>
      <c r="E18" s="4"/>
      <c r="F18" s="4"/>
      <c r="G18" s="4"/>
      <c r="H18" s="4"/>
      <c r="I18" s="11"/>
    </row>
    <row r="19" spans="1:9" ht="34.5" customHeight="1" x14ac:dyDescent="0.2">
      <c r="A19" s="27">
        <v>1004</v>
      </c>
      <c r="B19" s="31" t="s">
        <v>64</v>
      </c>
      <c r="C19" s="26" t="s">
        <v>4</v>
      </c>
      <c r="D19" s="66"/>
      <c r="E19" s="66"/>
      <c r="F19" s="4"/>
      <c r="G19" s="4"/>
      <c r="H19" s="4"/>
      <c r="I19" s="11"/>
    </row>
    <row r="20" spans="1:9" ht="28.5" customHeight="1" x14ac:dyDescent="0.2">
      <c r="A20" s="28"/>
      <c r="B20" s="22"/>
      <c r="C20" s="24" t="s">
        <v>29</v>
      </c>
      <c r="D20" s="4"/>
      <c r="E20" s="4"/>
      <c r="F20" s="4"/>
      <c r="G20" s="4"/>
      <c r="H20" s="4"/>
      <c r="I20" s="11"/>
    </row>
    <row r="21" spans="1:9" ht="21.75" customHeight="1" x14ac:dyDescent="0.2">
      <c r="A21" s="129" t="s">
        <v>19</v>
      </c>
      <c r="B21" s="130"/>
      <c r="C21" s="67" t="s">
        <v>63</v>
      </c>
      <c r="D21" s="68">
        <v>20</v>
      </c>
      <c r="E21" s="68">
        <v>20</v>
      </c>
      <c r="F21" s="68">
        <v>20</v>
      </c>
      <c r="G21" s="21"/>
      <c r="H21" s="21"/>
      <c r="I21" s="21"/>
    </row>
    <row r="22" spans="1:9" ht="27" customHeight="1" x14ac:dyDescent="0.2">
      <c r="A22" s="112" t="s">
        <v>39</v>
      </c>
      <c r="B22" s="113"/>
      <c r="C22" s="114"/>
      <c r="D22" s="21"/>
      <c r="E22" s="21"/>
      <c r="F22" s="21" t="s">
        <v>5</v>
      </c>
      <c r="G22" s="30">
        <v>179590.63200000001</v>
      </c>
      <c r="H22" s="30">
        <v>179590.63200000001</v>
      </c>
      <c r="I22" s="30">
        <v>179590.63200000001</v>
      </c>
    </row>
    <row r="23" spans="1:9" ht="27" customHeight="1" x14ac:dyDescent="0.2">
      <c r="A23" s="112" t="s">
        <v>40</v>
      </c>
      <c r="B23" s="113"/>
      <c r="C23" s="114"/>
      <c r="D23" s="21"/>
      <c r="E23" s="21"/>
      <c r="F23" s="21" t="s">
        <v>5</v>
      </c>
      <c r="G23" s="30">
        <v>0</v>
      </c>
      <c r="H23" s="30">
        <v>0</v>
      </c>
      <c r="I23" s="30">
        <v>0</v>
      </c>
    </row>
    <row r="24" spans="1:9" ht="27" customHeight="1" x14ac:dyDescent="0.2">
      <c r="A24" s="112" t="s">
        <v>41</v>
      </c>
      <c r="B24" s="113"/>
      <c r="C24" s="114"/>
      <c r="D24" s="21"/>
      <c r="E24" s="21"/>
      <c r="F24" s="21" t="s">
        <v>5</v>
      </c>
      <c r="G24" s="30">
        <v>0</v>
      </c>
      <c r="H24" s="30">
        <v>0</v>
      </c>
      <c r="I24" s="30">
        <v>0</v>
      </c>
    </row>
    <row r="25" spans="1:9" ht="27" customHeight="1" x14ac:dyDescent="0.2">
      <c r="A25" s="112" t="s">
        <v>42</v>
      </c>
      <c r="B25" s="113"/>
      <c r="C25" s="114"/>
      <c r="D25" s="21"/>
      <c r="E25" s="21"/>
      <c r="F25" s="21" t="s">
        <v>5</v>
      </c>
      <c r="G25" s="30">
        <v>0</v>
      </c>
      <c r="H25" s="30">
        <v>0</v>
      </c>
      <c r="I25" s="30">
        <v>0</v>
      </c>
    </row>
    <row r="26" spans="1:9" ht="40.5" customHeight="1" x14ac:dyDescent="0.2">
      <c r="A26" s="121" t="s">
        <v>76</v>
      </c>
      <c r="B26" s="122"/>
      <c r="C26" s="122"/>
      <c r="D26" s="122"/>
      <c r="E26" s="122"/>
      <c r="F26" s="122"/>
      <c r="G26" s="122"/>
      <c r="H26" s="122"/>
      <c r="I26" s="123"/>
    </row>
    <row r="27" spans="1:9" ht="30.75" customHeight="1" x14ac:dyDescent="0.2">
      <c r="A27" s="124" t="s">
        <v>77</v>
      </c>
      <c r="B27" s="125"/>
      <c r="C27" s="125"/>
      <c r="D27" s="125"/>
      <c r="E27" s="125"/>
      <c r="F27" s="125"/>
      <c r="G27" s="125"/>
      <c r="H27" s="125"/>
      <c r="I27" s="126"/>
    </row>
    <row r="28" spans="1:9" ht="82.5" customHeight="1" x14ac:dyDescent="0.25">
      <c r="A28" s="127" t="s">
        <v>43</v>
      </c>
      <c r="B28" s="128"/>
      <c r="C28" s="69" t="s">
        <v>78</v>
      </c>
      <c r="D28" s="33"/>
      <c r="E28" s="33"/>
      <c r="F28" s="33"/>
      <c r="G28" s="33"/>
      <c r="H28" s="33"/>
      <c r="I28" s="34"/>
    </row>
    <row r="29" spans="1:9" ht="63" customHeight="1" x14ac:dyDescent="0.25">
      <c r="A29" s="127" t="s">
        <v>44</v>
      </c>
      <c r="B29" s="128"/>
      <c r="C29" s="35"/>
      <c r="D29" s="33"/>
      <c r="E29" s="33"/>
      <c r="F29" s="33"/>
      <c r="G29" s="33"/>
      <c r="H29" s="33"/>
      <c r="I29" s="34"/>
    </row>
    <row r="30" spans="1:9" ht="33.75" customHeight="1" x14ac:dyDescent="0.2">
      <c r="A30" s="121" t="s">
        <v>61</v>
      </c>
      <c r="B30" s="122"/>
      <c r="C30" s="122"/>
      <c r="D30" s="122"/>
      <c r="E30" s="122"/>
      <c r="F30" s="122"/>
      <c r="G30" s="122"/>
      <c r="H30" s="122"/>
      <c r="I30" s="123"/>
    </row>
    <row r="31" spans="1:9" ht="33.75" customHeight="1" x14ac:dyDescent="0.2">
      <c r="A31" s="121" t="s">
        <v>45</v>
      </c>
      <c r="B31" s="122"/>
      <c r="C31" s="122"/>
      <c r="D31" s="122"/>
      <c r="E31" s="122"/>
      <c r="F31" s="122"/>
      <c r="G31" s="122"/>
      <c r="H31" s="122"/>
      <c r="I31" s="123"/>
    </row>
    <row r="32" spans="1:9" ht="33.75" customHeight="1" x14ac:dyDescent="0.2">
      <c r="A32" s="121" t="s">
        <v>46</v>
      </c>
      <c r="B32" s="122"/>
      <c r="C32" s="122"/>
      <c r="D32" s="122"/>
      <c r="E32" s="122"/>
      <c r="F32" s="122"/>
      <c r="G32" s="122"/>
      <c r="H32" s="122"/>
      <c r="I32" s="123"/>
    </row>
    <row r="33" spans="1:9" ht="13.5" x14ac:dyDescent="0.25">
      <c r="A33" s="32"/>
      <c r="B33" s="32"/>
      <c r="C33" s="32"/>
      <c r="D33" s="32"/>
      <c r="E33" s="32"/>
      <c r="F33" s="32"/>
      <c r="G33" s="32"/>
      <c r="H33" s="32"/>
      <c r="I33" s="32"/>
    </row>
  </sheetData>
  <mergeCells count="26">
    <mergeCell ref="A22:C22"/>
    <mergeCell ref="A17:B18"/>
    <mergeCell ref="A15:C15"/>
    <mergeCell ref="A32:I32"/>
    <mergeCell ref="A23:C23"/>
    <mergeCell ref="A24:C24"/>
    <mergeCell ref="A25:C25"/>
    <mergeCell ref="A26:I26"/>
    <mergeCell ref="A27:I27"/>
    <mergeCell ref="A28:B28"/>
    <mergeCell ref="A29:B29"/>
    <mergeCell ref="A30:I30"/>
    <mergeCell ref="A31:I31"/>
    <mergeCell ref="A21:B21"/>
    <mergeCell ref="C3:I3"/>
    <mergeCell ref="C4:I6"/>
    <mergeCell ref="A14:F14"/>
    <mergeCell ref="A16:I16"/>
    <mergeCell ref="D2:I2"/>
    <mergeCell ref="A9:I9"/>
    <mergeCell ref="A10:C12"/>
    <mergeCell ref="A13:F13"/>
    <mergeCell ref="G8:I8"/>
    <mergeCell ref="D10:I10"/>
    <mergeCell ref="D11:F11"/>
    <mergeCell ref="G11:I11"/>
  </mergeCells>
  <pageMargins left="1.1056250000000001" right="0" top="0" bottom="0" header="0" footer="0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F27"/>
  <sheetViews>
    <sheetView topLeftCell="A18" zoomScaleNormal="100" zoomScaleSheetLayoutView="66" workbookViewId="0">
      <selection activeCell="E28" sqref="E28"/>
    </sheetView>
  </sheetViews>
  <sheetFormatPr defaultRowHeight="12.75" x14ac:dyDescent="0.2"/>
  <cols>
    <col min="1" max="1" width="15.85546875" customWidth="1"/>
    <col min="2" max="2" width="20.42578125" customWidth="1"/>
    <col min="3" max="3" width="18.85546875" customWidth="1"/>
    <col min="4" max="4" width="32.5703125" customWidth="1"/>
    <col min="5" max="5" width="35.28515625" customWidth="1"/>
  </cols>
  <sheetData>
    <row r="2" spans="1:6" ht="17.25" x14ac:dyDescent="0.2">
      <c r="A2" s="5"/>
      <c r="B2" s="5"/>
      <c r="C2" s="5"/>
      <c r="D2" s="5"/>
      <c r="E2" s="89" t="s">
        <v>83</v>
      </c>
      <c r="F2" s="7"/>
    </row>
    <row r="3" spans="1:6" ht="17.25" x14ac:dyDescent="0.2">
      <c r="A3" s="5"/>
      <c r="B3" s="5"/>
      <c r="C3" s="5"/>
      <c r="D3" s="96" t="s">
        <v>58</v>
      </c>
      <c r="E3" s="96"/>
      <c r="F3" s="7"/>
    </row>
    <row r="4" spans="1:6" ht="17.25" x14ac:dyDescent="0.2">
      <c r="A4" s="5"/>
      <c r="B4" s="5"/>
      <c r="C4" s="5"/>
      <c r="D4" s="96" t="s">
        <v>1</v>
      </c>
      <c r="E4" s="96"/>
      <c r="F4" s="7"/>
    </row>
    <row r="5" spans="1:6" ht="17.25" x14ac:dyDescent="0.2">
      <c r="A5" s="5"/>
      <c r="B5" s="5"/>
      <c r="C5" s="5"/>
      <c r="D5" s="5"/>
      <c r="E5" s="5"/>
      <c r="F5" s="8"/>
    </row>
    <row r="6" spans="1:6" ht="17.25" x14ac:dyDescent="0.2">
      <c r="A6" s="5"/>
      <c r="B6" s="5"/>
      <c r="C6" s="5"/>
      <c r="D6" s="136" t="s">
        <v>48</v>
      </c>
      <c r="E6" s="136"/>
      <c r="F6" s="8"/>
    </row>
    <row r="7" spans="1:6" ht="64.5" customHeight="1" x14ac:dyDescent="0.2">
      <c r="A7" s="137" t="s">
        <v>73</v>
      </c>
      <c r="B7" s="137"/>
      <c r="C7" s="137"/>
      <c r="D7" s="137"/>
      <c r="E7" s="137"/>
      <c r="F7" s="8"/>
    </row>
    <row r="8" spans="1:6" ht="42" customHeight="1" x14ac:dyDescent="0.2">
      <c r="A8" s="137" t="s">
        <v>21</v>
      </c>
      <c r="B8" s="137"/>
      <c r="C8" s="137"/>
      <c r="D8" s="137"/>
      <c r="E8" s="137"/>
      <c r="F8" s="8"/>
    </row>
    <row r="9" spans="1:6" ht="17.25" x14ac:dyDescent="0.2">
      <c r="A9" s="131" t="s">
        <v>6</v>
      </c>
      <c r="B9" s="131"/>
      <c r="C9" s="131"/>
      <c r="D9" s="131"/>
      <c r="E9" s="131"/>
      <c r="F9" s="8"/>
    </row>
    <row r="10" spans="1:6" ht="17.25" x14ac:dyDescent="0.2">
      <c r="A10" s="131" t="s">
        <v>7</v>
      </c>
      <c r="B10" s="131"/>
      <c r="C10" s="131"/>
      <c r="D10" s="131"/>
      <c r="E10" s="131"/>
      <c r="F10" s="8"/>
    </row>
    <row r="11" spans="1:6" ht="18" thickBot="1" x14ac:dyDescent="0.25">
      <c r="A11" s="5"/>
      <c r="B11" s="5"/>
      <c r="C11" s="5"/>
      <c r="D11" s="6"/>
      <c r="E11" s="6"/>
      <c r="F11" s="8"/>
    </row>
    <row r="12" spans="1:6" ht="96" customHeight="1" x14ac:dyDescent="0.2">
      <c r="A12" s="132" t="s">
        <v>3</v>
      </c>
      <c r="B12" s="133"/>
      <c r="C12" s="55" t="s">
        <v>11</v>
      </c>
      <c r="D12" s="134" t="s">
        <v>8</v>
      </c>
      <c r="E12" s="56" t="s">
        <v>75</v>
      </c>
      <c r="F12" s="9"/>
    </row>
    <row r="13" spans="1:6" ht="59.25" customHeight="1" x14ac:dyDescent="0.2">
      <c r="A13" s="57" t="s">
        <v>13</v>
      </c>
      <c r="B13" s="51" t="s">
        <v>14</v>
      </c>
      <c r="C13" s="52" t="s">
        <v>12</v>
      </c>
      <c r="D13" s="135"/>
      <c r="E13" s="58" t="s">
        <v>59</v>
      </c>
      <c r="F13" s="9"/>
    </row>
    <row r="14" spans="1:6" ht="17.25" x14ac:dyDescent="0.3">
      <c r="A14" s="59">
        <v>1004</v>
      </c>
      <c r="B14" s="150" t="s">
        <v>9</v>
      </c>
      <c r="C14" s="150"/>
      <c r="D14" s="150"/>
      <c r="E14" s="151"/>
      <c r="F14" s="8"/>
    </row>
    <row r="15" spans="1:6" ht="33" customHeight="1" x14ac:dyDescent="0.2">
      <c r="A15" s="60"/>
      <c r="B15" s="144"/>
      <c r="C15" s="147"/>
      <c r="D15" s="24" t="s">
        <v>26</v>
      </c>
      <c r="E15" s="138">
        <f>'1-1'!G22</f>
        <v>179590.63200000001</v>
      </c>
      <c r="F15" s="8"/>
    </row>
    <row r="16" spans="1:6" ht="17.25" x14ac:dyDescent="0.2">
      <c r="A16" s="61"/>
      <c r="B16" s="145"/>
      <c r="C16" s="148"/>
      <c r="D16" s="10" t="s">
        <v>16</v>
      </c>
      <c r="E16" s="139"/>
      <c r="F16" s="8"/>
    </row>
    <row r="17" spans="1:6" ht="71.25" customHeight="1" x14ac:dyDescent="0.2">
      <c r="A17" s="61"/>
      <c r="B17" s="145"/>
      <c r="C17" s="148"/>
      <c r="D17" s="25" t="s">
        <v>27</v>
      </c>
      <c r="E17" s="139"/>
      <c r="F17" s="8"/>
    </row>
    <row r="18" spans="1:6" ht="28.5" x14ac:dyDescent="0.2">
      <c r="A18" s="61"/>
      <c r="B18" s="145"/>
      <c r="C18" s="148"/>
      <c r="D18" s="10" t="s">
        <v>17</v>
      </c>
      <c r="E18" s="139"/>
      <c r="F18" s="8"/>
    </row>
    <row r="19" spans="1:6" ht="44.25" customHeight="1" x14ac:dyDescent="0.2">
      <c r="A19" s="61"/>
      <c r="B19" s="146"/>
      <c r="C19" s="149"/>
      <c r="D19" s="25" t="s">
        <v>62</v>
      </c>
      <c r="E19" s="140"/>
      <c r="F19" s="8"/>
    </row>
    <row r="20" spans="1:6" ht="42.75" x14ac:dyDescent="0.2">
      <c r="A20" s="61"/>
      <c r="B20" s="12"/>
      <c r="C20" s="12"/>
      <c r="D20" s="12" t="s">
        <v>18</v>
      </c>
      <c r="E20" s="62"/>
      <c r="F20" s="8"/>
    </row>
    <row r="21" spans="1:6" ht="48" customHeight="1" x14ac:dyDescent="0.2">
      <c r="A21" s="61"/>
      <c r="B21" s="19" t="s">
        <v>64</v>
      </c>
      <c r="C21" s="19"/>
      <c r="D21" s="25" t="s">
        <v>28</v>
      </c>
      <c r="E21" s="141">
        <f>E15</f>
        <v>179590.63200000001</v>
      </c>
      <c r="F21" s="8"/>
    </row>
    <row r="22" spans="1:6" ht="17.25" x14ac:dyDescent="0.2">
      <c r="A22" s="61"/>
      <c r="B22" s="20"/>
      <c r="C22" s="20"/>
      <c r="D22" s="10" t="s">
        <v>30</v>
      </c>
      <c r="E22" s="142"/>
      <c r="F22" s="8"/>
    </row>
    <row r="23" spans="1:6" ht="48.75" customHeight="1" x14ac:dyDescent="0.2">
      <c r="A23" s="61"/>
      <c r="B23" s="20"/>
      <c r="C23" s="20"/>
      <c r="D23" s="25" t="s">
        <v>29</v>
      </c>
      <c r="E23" s="142"/>
      <c r="F23" s="8"/>
    </row>
    <row r="24" spans="1:6" ht="33.75" customHeight="1" x14ac:dyDescent="0.2">
      <c r="A24" s="61"/>
      <c r="B24" s="20"/>
      <c r="C24" s="20"/>
      <c r="D24" s="10" t="s">
        <v>31</v>
      </c>
      <c r="E24" s="142"/>
      <c r="F24" s="8"/>
    </row>
    <row r="25" spans="1:6" ht="33" customHeight="1" x14ac:dyDescent="0.2">
      <c r="A25" s="61"/>
      <c r="B25" s="20"/>
      <c r="C25" s="20"/>
      <c r="D25" s="25" t="s">
        <v>32</v>
      </c>
      <c r="E25" s="142"/>
      <c r="F25" s="8"/>
    </row>
    <row r="26" spans="1:6" ht="33.75" customHeight="1" x14ac:dyDescent="0.2">
      <c r="A26" s="61"/>
      <c r="B26" s="20"/>
      <c r="C26" s="20"/>
      <c r="D26" s="10" t="s">
        <v>33</v>
      </c>
      <c r="E26" s="142"/>
      <c r="F26" s="8"/>
    </row>
    <row r="27" spans="1:6" ht="33" customHeight="1" thickBot="1" x14ac:dyDescent="0.25">
      <c r="A27" s="63"/>
      <c r="B27" s="64"/>
      <c r="C27" s="64"/>
      <c r="D27" s="65" t="s">
        <v>34</v>
      </c>
      <c r="E27" s="143"/>
      <c r="F27" s="8"/>
    </row>
  </sheetData>
  <mergeCells count="14">
    <mergeCell ref="E15:E19"/>
    <mergeCell ref="E21:E27"/>
    <mergeCell ref="B15:B19"/>
    <mergeCell ref="C15:C19"/>
    <mergeCell ref="B14:E14"/>
    <mergeCell ref="A9:E9"/>
    <mergeCell ref="A10:E10"/>
    <mergeCell ref="A12:B12"/>
    <mergeCell ref="D12:D13"/>
    <mergeCell ref="D3:E3"/>
    <mergeCell ref="D4:E4"/>
    <mergeCell ref="D6:E6"/>
    <mergeCell ref="A7:E7"/>
    <mergeCell ref="A8:E8"/>
  </mergeCells>
  <pageMargins left="0.90416666666666667" right="0" top="0" bottom="0" header="0" footer="0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topLeftCell="A7" zoomScaleNormal="100" workbookViewId="0">
      <selection activeCell="G19" sqref="G19"/>
    </sheetView>
  </sheetViews>
  <sheetFormatPr defaultRowHeight="15.75" x14ac:dyDescent="0.2"/>
  <cols>
    <col min="1" max="1" width="17" style="36" customWidth="1"/>
    <col min="2" max="2" width="55.140625" style="36" customWidth="1"/>
    <col min="3" max="3" width="16.140625" style="49" customWidth="1"/>
    <col min="4" max="5" width="20.140625" style="49" customWidth="1"/>
    <col min="6" max="6" width="11.7109375" style="49" customWidth="1"/>
    <col min="7" max="7" width="17.28515625" style="50" customWidth="1"/>
    <col min="8" max="142" width="9.140625" style="36"/>
    <col min="143" max="143" width="17" style="36" customWidth="1"/>
    <col min="144" max="144" width="55.140625" style="36" customWidth="1"/>
    <col min="145" max="145" width="16.140625" style="36" customWidth="1"/>
    <col min="146" max="147" width="20.140625" style="36" customWidth="1"/>
    <col min="148" max="148" width="11.7109375" style="36" customWidth="1"/>
    <col min="149" max="149" width="17.28515625" style="36" customWidth="1"/>
    <col min="150" max="150" width="9.140625" style="36"/>
    <col min="151" max="151" width="10.42578125" style="36" bestFit="1" customWidth="1"/>
    <col min="152" max="398" width="9.140625" style="36"/>
    <col min="399" max="399" width="17" style="36" customWidth="1"/>
    <col min="400" max="400" width="55.140625" style="36" customWidth="1"/>
    <col min="401" max="401" width="16.140625" style="36" customWidth="1"/>
    <col min="402" max="403" width="20.140625" style="36" customWidth="1"/>
    <col min="404" max="404" width="11.7109375" style="36" customWidth="1"/>
    <col min="405" max="405" width="17.28515625" style="36" customWidth="1"/>
    <col min="406" max="406" width="9.140625" style="36"/>
    <col min="407" max="407" width="10.42578125" style="36" bestFit="1" customWidth="1"/>
    <col min="408" max="654" width="9.140625" style="36"/>
    <col min="655" max="655" width="17" style="36" customWidth="1"/>
    <col min="656" max="656" width="55.140625" style="36" customWidth="1"/>
    <col min="657" max="657" width="16.140625" style="36" customWidth="1"/>
    <col min="658" max="659" width="20.140625" style="36" customWidth="1"/>
    <col min="660" max="660" width="11.7109375" style="36" customWidth="1"/>
    <col min="661" max="661" width="17.28515625" style="36" customWidth="1"/>
    <col min="662" max="662" width="9.140625" style="36"/>
    <col min="663" max="663" width="10.42578125" style="36" bestFit="1" customWidth="1"/>
    <col min="664" max="910" width="9.140625" style="36"/>
    <col min="911" max="911" width="17" style="36" customWidth="1"/>
    <col min="912" max="912" width="55.140625" style="36" customWidth="1"/>
    <col min="913" max="913" width="16.140625" style="36" customWidth="1"/>
    <col min="914" max="915" width="20.140625" style="36" customWidth="1"/>
    <col min="916" max="916" width="11.7109375" style="36" customWidth="1"/>
    <col min="917" max="917" width="17.28515625" style="36" customWidth="1"/>
    <col min="918" max="918" width="9.140625" style="36"/>
    <col min="919" max="919" width="10.42578125" style="36" bestFit="1" customWidth="1"/>
    <col min="920" max="1166" width="9.140625" style="36"/>
    <col min="1167" max="1167" width="17" style="36" customWidth="1"/>
    <col min="1168" max="1168" width="55.140625" style="36" customWidth="1"/>
    <col min="1169" max="1169" width="16.140625" style="36" customWidth="1"/>
    <col min="1170" max="1171" width="20.140625" style="36" customWidth="1"/>
    <col min="1172" max="1172" width="11.7109375" style="36" customWidth="1"/>
    <col min="1173" max="1173" width="17.28515625" style="36" customWidth="1"/>
    <col min="1174" max="1174" width="9.140625" style="36"/>
    <col min="1175" max="1175" width="10.42578125" style="36" bestFit="1" customWidth="1"/>
    <col min="1176" max="1422" width="9.140625" style="36"/>
    <col min="1423" max="1423" width="17" style="36" customWidth="1"/>
    <col min="1424" max="1424" width="55.140625" style="36" customWidth="1"/>
    <col min="1425" max="1425" width="16.140625" style="36" customWidth="1"/>
    <col min="1426" max="1427" width="20.140625" style="36" customWidth="1"/>
    <col min="1428" max="1428" width="11.7109375" style="36" customWidth="1"/>
    <col min="1429" max="1429" width="17.28515625" style="36" customWidth="1"/>
    <col min="1430" max="1430" width="9.140625" style="36"/>
    <col min="1431" max="1431" width="10.42578125" style="36" bestFit="1" customWidth="1"/>
    <col min="1432" max="1678" width="9.140625" style="36"/>
    <col min="1679" max="1679" width="17" style="36" customWidth="1"/>
    <col min="1680" max="1680" width="55.140625" style="36" customWidth="1"/>
    <col min="1681" max="1681" width="16.140625" style="36" customWidth="1"/>
    <col min="1682" max="1683" width="20.140625" style="36" customWidth="1"/>
    <col min="1684" max="1684" width="11.7109375" style="36" customWidth="1"/>
    <col min="1685" max="1685" width="17.28515625" style="36" customWidth="1"/>
    <col min="1686" max="1686" width="9.140625" style="36"/>
    <col min="1687" max="1687" width="10.42578125" style="36" bestFit="1" customWidth="1"/>
    <col min="1688" max="1934" width="9.140625" style="36"/>
    <col min="1935" max="1935" width="17" style="36" customWidth="1"/>
    <col min="1936" max="1936" width="55.140625" style="36" customWidth="1"/>
    <col min="1937" max="1937" width="16.140625" style="36" customWidth="1"/>
    <col min="1938" max="1939" width="20.140625" style="36" customWidth="1"/>
    <col min="1940" max="1940" width="11.7109375" style="36" customWidth="1"/>
    <col min="1941" max="1941" width="17.28515625" style="36" customWidth="1"/>
    <col min="1942" max="1942" width="9.140625" style="36"/>
    <col min="1943" max="1943" width="10.42578125" style="36" bestFit="1" customWidth="1"/>
    <col min="1944" max="2190" width="9.140625" style="36"/>
    <col min="2191" max="2191" width="17" style="36" customWidth="1"/>
    <col min="2192" max="2192" width="55.140625" style="36" customWidth="1"/>
    <col min="2193" max="2193" width="16.140625" style="36" customWidth="1"/>
    <col min="2194" max="2195" width="20.140625" style="36" customWidth="1"/>
    <col min="2196" max="2196" width="11.7109375" style="36" customWidth="1"/>
    <col min="2197" max="2197" width="17.28515625" style="36" customWidth="1"/>
    <col min="2198" max="2198" width="9.140625" style="36"/>
    <col min="2199" max="2199" width="10.42578125" style="36" bestFit="1" customWidth="1"/>
    <col min="2200" max="2446" width="9.140625" style="36"/>
    <col min="2447" max="2447" width="17" style="36" customWidth="1"/>
    <col min="2448" max="2448" width="55.140625" style="36" customWidth="1"/>
    <col min="2449" max="2449" width="16.140625" style="36" customWidth="1"/>
    <col min="2450" max="2451" width="20.140625" style="36" customWidth="1"/>
    <col min="2452" max="2452" width="11.7109375" style="36" customWidth="1"/>
    <col min="2453" max="2453" width="17.28515625" style="36" customWidth="1"/>
    <col min="2454" max="2454" width="9.140625" style="36"/>
    <col min="2455" max="2455" width="10.42578125" style="36" bestFit="1" customWidth="1"/>
    <col min="2456" max="2702" width="9.140625" style="36"/>
    <col min="2703" max="2703" width="17" style="36" customWidth="1"/>
    <col min="2704" max="2704" width="55.140625" style="36" customWidth="1"/>
    <col min="2705" max="2705" width="16.140625" style="36" customWidth="1"/>
    <col min="2706" max="2707" width="20.140625" style="36" customWidth="1"/>
    <col min="2708" max="2708" width="11.7109375" style="36" customWidth="1"/>
    <col min="2709" max="2709" width="17.28515625" style="36" customWidth="1"/>
    <col min="2710" max="2710" width="9.140625" style="36"/>
    <col min="2711" max="2711" width="10.42578125" style="36" bestFit="1" customWidth="1"/>
    <col min="2712" max="2958" width="9.140625" style="36"/>
    <col min="2959" max="2959" width="17" style="36" customWidth="1"/>
    <col min="2960" max="2960" width="55.140625" style="36" customWidth="1"/>
    <col min="2961" max="2961" width="16.140625" style="36" customWidth="1"/>
    <col min="2962" max="2963" width="20.140625" style="36" customWidth="1"/>
    <col min="2964" max="2964" width="11.7109375" style="36" customWidth="1"/>
    <col min="2965" max="2965" width="17.28515625" style="36" customWidth="1"/>
    <col min="2966" max="2966" width="9.140625" style="36"/>
    <col min="2967" max="2967" width="10.42578125" style="36" bestFit="1" customWidth="1"/>
    <col min="2968" max="3214" width="9.140625" style="36"/>
    <col min="3215" max="3215" width="17" style="36" customWidth="1"/>
    <col min="3216" max="3216" width="55.140625" style="36" customWidth="1"/>
    <col min="3217" max="3217" width="16.140625" style="36" customWidth="1"/>
    <col min="3218" max="3219" width="20.140625" style="36" customWidth="1"/>
    <col min="3220" max="3220" width="11.7109375" style="36" customWidth="1"/>
    <col min="3221" max="3221" width="17.28515625" style="36" customWidth="1"/>
    <col min="3222" max="3222" width="9.140625" style="36"/>
    <col min="3223" max="3223" width="10.42578125" style="36" bestFit="1" customWidth="1"/>
    <col min="3224" max="3470" width="9.140625" style="36"/>
    <col min="3471" max="3471" width="17" style="36" customWidth="1"/>
    <col min="3472" max="3472" width="55.140625" style="36" customWidth="1"/>
    <col min="3473" max="3473" width="16.140625" style="36" customWidth="1"/>
    <col min="3474" max="3475" width="20.140625" style="36" customWidth="1"/>
    <col min="3476" max="3476" width="11.7109375" style="36" customWidth="1"/>
    <col min="3477" max="3477" width="17.28515625" style="36" customWidth="1"/>
    <col min="3478" max="3478" width="9.140625" style="36"/>
    <col min="3479" max="3479" width="10.42578125" style="36" bestFit="1" customWidth="1"/>
    <col min="3480" max="3726" width="9.140625" style="36"/>
    <col min="3727" max="3727" width="17" style="36" customWidth="1"/>
    <col min="3728" max="3728" width="55.140625" style="36" customWidth="1"/>
    <col min="3729" max="3729" width="16.140625" style="36" customWidth="1"/>
    <col min="3730" max="3731" width="20.140625" style="36" customWidth="1"/>
    <col min="3732" max="3732" width="11.7109375" style="36" customWidth="1"/>
    <col min="3733" max="3733" width="17.28515625" style="36" customWidth="1"/>
    <col min="3734" max="3734" width="9.140625" style="36"/>
    <col min="3735" max="3735" width="10.42578125" style="36" bestFit="1" customWidth="1"/>
    <col min="3736" max="3982" width="9.140625" style="36"/>
    <col min="3983" max="3983" width="17" style="36" customWidth="1"/>
    <col min="3984" max="3984" width="55.140625" style="36" customWidth="1"/>
    <col min="3985" max="3985" width="16.140625" style="36" customWidth="1"/>
    <col min="3986" max="3987" width="20.140625" style="36" customWidth="1"/>
    <col min="3988" max="3988" width="11.7109375" style="36" customWidth="1"/>
    <col min="3989" max="3989" width="17.28515625" style="36" customWidth="1"/>
    <col min="3990" max="3990" width="9.140625" style="36"/>
    <col min="3991" max="3991" width="10.42578125" style="36" bestFit="1" customWidth="1"/>
    <col min="3992" max="4238" width="9.140625" style="36"/>
    <col min="4239" max="4239" width="17" style="36" customWidth="1"/>
    <col min="4240" max="4240" width="55.140625" style="36" customWidth="1"/>
    <col min="4241" max="4241" width="16.140625" style="36" customWidth="1"/>
    <col min="4242" max="4243" width="20.140625" style="36" customWidth="1"/>
    <col min="4244" max="4244" width="11.7109375" style="36" customWidth="1"/>
    <col min="4245" max="4245" width="17.28515625" style="36" customWidth="1"/>
    <col min="4246" max="4246" width="9.140625" style="36"/>
    <col min="4247" max="4247" width="10.42578125" style="36" bestFit="1" customWidth="1"/>
    <col min="4248" max="4494" width="9.140625" style="36"/>
    <col min="4495" max="4495" width="17" style="36" customWidth="1"/>
    <col min="4496" max="4496" width="55.140625" style="36" customWidth="1"/>
    <col min="4497" max="4497" width="16.140625" style="36" customWidth="1"/>
    <col min="4498" max="4499" width="20.140625" style="36" customWidth="1"/>
    <col min="4500" max="4500" width="11.7109375" style="36" customWidth="1"/>
    <col min="4501" max="4501" width="17.28515625" style="36" customWidth="1"/>
    <col min="4502" max="4502" width="9.140625" style="36"/>
    <col min="4503" max="4503" width="10.42578125" style="36" bestFit="1" customWidth="1"/>
    <col min="4504" max="4750" width="9.140625" style="36"/>
    <col min="4751" max="4751" width="17" style="36" customWidth="1"/>
    <col min="4752" max="4752" width="55.140625" style="36" customWidth="1"/>
    <col min="4753" max="4753" width="16.140625" style="36" customWidth="1"/>
    <col min="4754" max="4755" width="20.140625" style="36" customWidth="1"/>
    <col min="4756" max="4756" width="11.7109375" style="36" customWidth="1"/>
    <col min="4757" max="4757" width="17.28515625" style="36" customWidth="1"/>
    <col min="4758" max="4758" width="9.140625" style="36"/>
    <col min="4759" max="4759" width="10.42578125" style="36" bestFit="1" customWidth="1"/>
    <col min="4760" max="5006" width="9.140625" style="36"/>
    <col min="5007" max="5007" width="17" style="36" customWidth="1"/>
    <col min="5008" max="5008" width="55.140625" style="36" customWidth="1"/>
    <col min="5009" max="5009" width="16.140625" style="36" customWidth="1"/>
    <col min="5010" max="5011" width="20.140625" style="36" customWidth="1"/>
    <col min="5012" max="5012" width="11.7109375" style="36" customWidth="1"/>
    <col min="5013" max="5013" width="17.28515625" style="36" customWidth="1"/>
    <col min="5014" max="5014" width="9.140625" style="36"/>
    <col min="5015" max="5015" width="10.42578125" style="36" bestFit="1" customWidth="1"/>
    <col min="5016" max="5262" width="9.140625" style="36"/>
    <col min="5263" max="5263" width="17" style="36" customWidth="1"/>
    <col min="5264" max="5264" width="55.140625" style="36" customWidth="1"/>
    <col min="5265" max="5265" width="16.140625" style="36" customWidth="1"/>
    <col min="5266" max="5267" width="20.140625" style="36" customWidth="1"/>
    <col min="5268" max="5268" width="11.7109375" style="36" customWidth="1"/>
    <col min="5269" max="5269" width="17.28515625" style="36" customWidth="1"/>
    <col min="5270" max="5270" width="9.140625" style="36"/>
    <col min="5271" max="5271" width="10.42578125" style="36" bestFit="1" customWidth="1"/>
    <col min="5272" max="5518" width="9.140625" style="36"/>
    <col min="5519" max="5519" width="17" style="36" customWidth="1"/>
    <col min="5520" max="5520" width="55.140625" style="36" customWidth="1"/>
    <col min="5521" max="5521" width="16.140625" style="36" customWidth="1"/>
    <col min="5522" max="5523" width="20.140625" style="36" customWidth="1"/>
    <col min="5524" max="5524" width="11.7109375" style="36" customWidth="1"/>
    <col min="5525" max="5525" width="17.28515625" style="36" customWidth="1"/>
    <col min="5526" max="5526" width="9.140625" style="36"/>
    <col min="5527" max="5527" width="10.42578125" style="36" bestFit="1" customWidth="1"/>
    <col min="5528" max="5774" width="9.140625" style="36"/>
    <col min="5775" max="5775" width="17" style="36" customWidth="1"/>
    <col min="5776" max="5776" width="55.140625" style="36" customWidth="1"/>
    <col min="5777" max="5777" width="16.140625" style="36" customWidth="1"/>
    <col min="5778" max="5779" width="20.140625" style="36" customWidth="1"/>
    <col min="5780" max="5780" width="11.7109375" style="36" customWidth="1"/>
    <col min="5781" max="5781" width="17.28515625" style="36" customWidth="1"/>
    <col min="5782" max="5782" width="9.140625" style="36"/>
    <col min="5783" max="5783" width="10.42578125" style="36" bestFit="1" customWidth="1"/>
    <col min="5784" max="6030" width="9.140625" style="36"/>
    <col min="6031" max="6031" width="17" style="36" customWidth="1"/>
    <col min="6032" max="6032" width="55.140625" style="36" customWidth="1"/>
    <col min="6033" max="6033" width="16.140625" style="36" customWidth="1"/>
    <col min="6034" max="6035" width="20.140625" style="36" customWidth="1"/>
    <col min="6036" max="6036" width="11.7109375" style="36" customWidth="1"/>
    <col min="6037" max="6037" width="17.28515625" style="36" customWidth="1"/>
    <col min="6038" max="6038" width="9.140625" style="36"/>
    <col min="6039" max="6039" width="10.42578125" style="36" bestFit="1" customWidth="1"/>
    <col min="6040" max="6286" width="9.140625" style="36"/>
    <col min="6287" max="6287" width="17" style="36" customWidth="1"/>
    <col min="6288" max="6288" width="55.140625" style="36" customWidth="1"/>
    <col min="6289" max="6289" width="16.140625" style="36" customWidth="1"/>
    <col min="6290" max="6291" width="20.140625" style="36" customWidth="1"/>
    <col min="6292" max="6292" width="11.7109375" style="36" customWidth="1"/>
    <col min="6293" max="6293" width="17.28515625" style="36" customWidth="1"/>
    <col min="6294" max="6294" width="9.140625" style="36"/>
    <col min="6295" max="6295" width="10.42578125" style="36" bestFit="1" customWidth="1"/>
    <col min="6296" max="6542" width="9.140625" style="36"/>
    <col min="6543" max="6543" width="17" style="36" customWidth="1"/>
    <col min="6544" max="6544" width="55.140625" style="36" customWidth="1"/>
    <col min="6545" max="6545" width="16.140625" style="36" customWidth="1"/>
    <col min="6546" max="6547" width="20.140625" style="36" customWidth="1"/>
    <col min="6548" max="6548" width="11.7109375" style="36" customWidth="1"/>
    <col min="6549" max="6549" width="17.28515625" style="36" customWidth="1"/>
    <col min="6550" max="6550" width="9.140625" style="36"/>
    <col min="6551" max="6551" width="10.42578125" style="36" bestFit="1" customWidth="1"/>
    <col min="6552" max="6798" width="9.140625" style="36"/>
    <col min="6799" max="6799" width="17" style="36" customWidth="1"/>
    <col min="6800" max="6800" width="55.140625" style="36" customWidth="1"/>
    <col min="6801" max="6801" width="16.140625" style="36" customWidth="1"/>
    <col min="6802" max="6803" width="20.140625" style="36" customWidth="1"/>
    <col min="6804" max="6804" width="11.7109375" style="36" customWidth="1"/>
    <col min="6805" max="6805" width="17.28515625" style="36" customWidth="1"/>
    <col min="6806" max="6806" width="9.140625" style="36"/>
    <col min="6807" max="6807" width="10.42578125" style="36" bestFit="1" customWidth="1"/>
    <col min="6808" max="7054" width="9.140625" style="36"/>
    <col min="7055" max="7055" width="17" style="36" customWidth="1"/>
    <col min="7056" max="7056" width="55.140625" style="36" customWidth="1"/>
    <col min="7057" max="7057" width="16.140625" style="36" customWidth="1"/>
    <col min="7058" max="7059" width="20.140625" style="36" customWidth="1"/>
    <col min="7060" max="7060" width="11.7109375" style="36" customWidth="1"/>
    <col min="7061" max="7061" width="17.28515625" style="36" customWidth="1"/>
    <col min="7062" max="7062" width="9.140625" style="36"/>
    <col min="7063" max="7063" width="10.42578125" style="36" bestFit="1" customWidth="1"/>
    <col min="7064" max="7310" width="9.140625" style="36"/>
    <col min="7311" max="7311" width="17" style="36" customWidth="1"/>
    <col min="7312" max="7312" width="55.140625" style="36" customWidth="1"/>
    <col min="7313" max="7313" width="16.140625" style="36" customWidth="1"/>
    <col min="7314" max="7315" width="20.140625" style="36" customWidth="1"/>
    <col min="7316" max="7316" width="11.7109375" style="36" customWidth="1"/>
    <col min="7317" max="7317" width="17.28515625" style="36" customWidth="1"/>
    <col min="7318" max="7318" width="9.140625" style="36"/>
    <col min="7319" max="7319" width="10.42578125" style="36" bestFit="1" customWidth="1"/>
    <col min="7320" max="7566" width="9.140625" style="36"/>
    <col min="7567" max="7567" width="17" style="36" customWidth="1"/>
    <col min="7568" max="7568" width="55.140625" style="36" customWidth="1"/>
    <col min="7569" max="7569" width="16.140625" style="36" customWidth="1"/>
    <col min="7570" max="7571" width="20.140625" style="36" customWidth="1"/>
    <col min="7572" max="7572" width="11.7109375" style="36" customWidth="1"/>
    <col min="7573" max="7573" width="17.28515625" style="36" customWidth="1"/>
    <col min="7574" max="7574" width="9.140625" style="36"/>
    <col min="7575" max="7575" width="10.42578125" style="36" bestFit="1" customWidth="1"/>
    <col min="7576" max="7822" width="9.140625" style="36"/>
    <col min="7823" max="7823" width="17" style="36" customWidth="1"/>
    <col min="7824" max="7824" width="55.140625" style="36" customWidth="1"/>
    <col min="7825" max="7825" width="16.140625" style="36" customWidth="1"/>
    <col min="7826" max="7827" width="20.140625" style="36" customWidth="1"/>
    <col min="7828" max="7828" width="11.7109375" style="36" customWidth="1"/>
    <col min="7829" max="7829" width="17.28515625" style="36" customWidth="1"/>
    <col min="7830" max="7830" width="9.140625" style="36"/>
    <col min="7831" max="7831" width="10.42578125" style="36" bestFit="1" customWidth="1"/>
    <col min="7832" max="8078" width="9.140625" style="36"/>
    <col min="8079" max="8079" width="17" style="36" customWidth="1"/>
    <col min="8080" max="8080" width="55.140625" style="36" customWidth="1"/>
    <col min="8081" max="8081" width="16.140625" style="36" customWidth="1"/>
    <col min="8082" max="8083" width="20.140625" style="36" customWidth="1"/>
    <col min="8084" max="8084" width="11.7109375" style="36" customWidth="1"/>
    <col min="8085" max="8085" width="17.28515625" style="36" customWidth="1"/>
    <col min="8086" max="8086" width="9.140625" style="36"/>
    <col min="8087" max="8087" width="10.42578125" style="36" bestFit="1" customWidth="1"/>
    <col min="8088" max="8334" width="9.140625" style="36"/>
    <col min="8335" max="8335" width="17" style="36" customWidth="1"/>
    <col min="8336" max="8336" width="55.140625" style="36" customWidth="1"/>
    <col min="8337" max="8337" width="16.140625" style="36" customWidth="1"/>
    <col min="8338" max="8339" width="20.140625" style="36" customWidth="1"/>
    <col min="8340" max="8340" width="11.7109375" style="36" customWidth="1"/>
    <col min="8341" max="8341" width="17.28515625" style="36" customWidth="1"/>
    <col min="8342" max="8342" width="9.140625" style="36"/>
    <col min="8343" max="8343" width="10.42578125" style="36" bestFit="1" customWidth="1"/>
    <col min="8344" max="8590" width="9.140625" style="36"/>
    <col min="8591" max="8591" width="17" style="36" customWidth="1"/>
    <col min="8592" max="8592" width="55.140625" style="36" customWidth="1"/>
    <col min="8593" max="8593" width="16.140625" style="36" customWidth="1"/>
    <col min="8594" max="8595" width="20.140625" style="36" customWidth="1"/>
    <col min="8596" max="8596" width="11.7109375" style="36" customWidth="1"/>
    <col min="8597" max="8597" width="17.28515625" style="36" customWidth="1"/>
    <col min="8598" max="8598" width="9.140625" style="36"/>
    <col min="8599" max="8599" width="10.42578125" style="36" bestFit="1" customWidth="1"/>
    <col min="8600" max="8846" width="9.140625" style="36"/>
    <col min="8847" max="8847" width="17" style="36" customWidth="1"/>
    <col min="8848" max="8848" width="55.140625" style="36" customWidth="1"/>
    <col min="8849" max="8849" width="16.140625" style="36" customWidth="1"/>
    <col min="8850" max="8851" width="20.140625" style="36" customWidth="1"/>
    <col min="8852" max="8852" width="11.7109375" style="36" customWidth="1"/>
    <col min="8853" max="8853" width="17.28515625" style="36" customWidth="1"/>
    <col min="8854" max="8854" width="9.140625" style="36"/>
    <col min="8855" max="8855" width="10.42578125" style="36" bestFit="1" customWidth="1"/>
    <col min="8856" max="9102" width="9.140625" style="36"/>
    <col min="9103" max="9103" width="17" style="36" customWidth="1"/>
    <col min="9104" max="9104" width="55.140625" style="36" customWidth="1"/>
    <col min="9105" max="9105" width="16.140625" style="36" customWidth="1"/>
    <col min="9106" max="9107" width="20.140625" style="36" customWidth="1"/>
    <col min="9108" max="9108" width="11.7109375" style="36" customWidth="1"/>
    <col min="9109" max="9109" width="17.28515625" style="36" customWidth="1"/>
    <col min="9110" max="9110" width="9.140625" style="36"/>
    <col min="9111" max="9111" width="10.42578125" style="36" bestFit="1" customWidth="1"/>
    <col min="9112" max="9358" width="9.140625" style="36"/>
    <col min="9359" max="9359" width="17" style="36" customWidth="1"/>
    <col min="9360" max="9360" width="55.140625" style="36" customWidth="1"/>
    <col min="9361" max="9361" width="16.140625" style="36" customWidth="1"/>
    <col min="9362" max="9363" width="20.140625" style="36" customWidth="1"/>
    <col min="9364" max="9364" width="11.7109375" style="36" customWidth="1"/>
    <col min="9365" max="9365" width="17.28515625" style="36" customWidth="1"/>
    <col min="9366" max="9366" width="9.140625" style="36"/>
    <col min="9367" max="9367" width="10.42578125" style="36" bestFit="1" customWidth="1"/>
    <col min="9368" max="9614" width="9.140625" style="36"/>
    <col min="9615" max="9615" width="17" style="36" customWidth="1"/>
    <col min="9616" max="9616" width="55.140625" style="36" customWidth="1"/>
    <col min="9617" max="9617" width="16.140625" style="36" customWidth="1"/>
    <col min="9618" max="9619" width="20.140625" style="36" customWidth="1"/>
    <col min="9620" max="9620" width="11.7109375" style="36" customWidth="1"/>
    <col min="9621" max="9621" width="17.28515625" style="36" customWidth="1"/>
    <col min="9622" max="9622" width="9.140625" style="36"/>
    <col min="9623" max="9623" width="10.42578125" style="36" bestFit="1" customWidth="1"/>
    <col min="9624" max="9870" width="9.140625" style="36"/>
    <col min="9871" max="9871" width="17" style="36" customWidth="1"/>
    <col min="9872" max="9872" width="55.140625" style="36" customWidth="1"/>
    <col min="9873" max="9873" width="16.140625" style="36" customWidth="1"/>
    <col min="9874" max="9875" width="20.140625" style="36" customWidth="1"/>
    <col min="9876" max="9876" width="11.7109375" style="36" customWidth="1"/>
    <col min="9877" max="9877" width="17.28515625" style="36" customWidth="1"/>
    <col min="9878" max="9878" width="9.140625" style="36"/>
    <col min="9879" max="9879" width="10.42578125" style="36" bestFit="1" customWidth="1"/>
    <col min="9880" max="10126" width="9.140625" style="36"/>
    <col min="10127" max="10127" width="17" style="36" customWidth="1"/>
    <col min="10128" max="10128" width="55.140625" style="36" customWidth="1"/>
    <col min="10129" max="10129" width="16.140625" style="36" customWidth="1"/>
    <col min="10130" max="10131" width="20.140625" style="36" customWidth="1"/>
    <col min="10132" max="10132" width="11.7109375" style="36" customWidth="1"/>
    <col min="10133" max="10133" width="17.28515625" style="36" customWidth="1"/>
    <col min="10134" max="10134" width="9.140625" style="36"/>
    <col min="10135" max="10135" width="10.42578125" style="36" bestFit="1" customWidth="1"/>
    <col min="10136" max="10382" width="9.140625" style="36"/>
    <col min="10383" max="10383" width="17" style="36" customWidth="1"/>
    <col min="10384" max="10384" width="55.140625" style="36" customWidth="1"/>
    <col min="10385" max="10385" width="16.140625" style="36" customWidth="1"/>
    <col min="10386" max="10387" width="20.140625" style="36" customWidth="1"/>
    <col min="10388" max="10388" width="11.7109375" style="36" customWidth="1"/>
    <col min="10389" max="10389" width="17.28515625" style="36" customWidth="1"/>
    <col min="10390" max="10390" width="9.140625" style="36"/>
    <col min="10391" max="10391" width="10.42578125" style="36" bestFit="1" customWidth="1"/>
    <col min="10392" max="10638" width="9.140625" style="36"/>
    <col min="10639" max="10639" width="17" style="36" customWidth="1"/>
    <col min="10640" max="10640" width="55.140625" style="36" customWidth="1"/>
    <col min="10641" max="10641" width="16.140625" style="36" customWidth="1"/>
    <col min="10642" max="10643" width="20.140625" style="36" customWidth="1"/>
    <col min="10644" max="10644" width="11.7109375" style="36" customWidth="1"/>
    <col min="10645" max="10645" width="17.28515625" style="36" customWidth="1"/>
    <col min="10646" max="10646" width="9.140625" style="36"/>
    <col min="10647" max="10647" width="10.42578125" style="36" bestFit="1" customWidth="1"/>
    <col min="10648" max="10894" width="9.140625" style="36"/>
    <col min="10895" max="10895" width="17" style="36" customWidth="1"/>
    <col min="10896" max="10896" width="55.140625" style="36" customWidth="1"/>
    <col min="10897" max="10897" width="16.140625" style="36" customWidth="1"/>
    <col min="10898" max="10899" width="20.140625" style="36" customWidth="1"/>
    <col min="10900" max="10900" width="11.7109375" style="36" customWidth="1"/>
    <col min="10901" max="10901" width="17.28515625" style="36" customWidth="1"/>
    <col min="10902" max="10902" width="9.140625" style="36"/>
    <col min="10903" max="10903" width="10.42578125" style="36" bestFit="1" customWidth="1"/>
    <col min="10904" max="11150" width="9.140625" style="36"/>
    <col min="11151" max="11151" width="17" style="36" customWidth="1"/>
    <col min="11152" max="11152" width="55.140625" style="36" customWidth="1"/>
    <col min="11153" max="11153" width="16.140625" style="36" customWidth="1"/>
    <col min="11154" max="11155" width="20.140625" style="36" customWidth="1"/>
    <col min="11156" max="11156" width="11.7109375" style="36" customWidth="1"/>
    <col min="11157" max="11157" width="17.28515625" style="36" customWidth="1"/>
    <col min="11158" max="11158" width="9.140625" style="36"/>
    <col min="11159" max="11159" width="10.42578125" style="36" bestFit="1" customWidth="1"/>
    <col min="11160" max="11406" width="9.140625" style="36"/>
    <col min="11407" max="11407" width="17" style="36" customWidth="1"/>
    <col min="11408" max="11408" width="55.140625" style="36" customWidth="1"/>
    <col min="11409" max="11409" width="16.140625" style="36" customWidth="1"/>
    <col min="11410" max="11411" width="20.140625" style="36" customWidth="1"/>
    <col min="11412" max="11412" width="11.7109375" style="36" customWidth="1"/>
    <col min="11413" max="11413" width="17.28515625" style="36" customWidth="1"/>
    <col min="11414" max="11414" width="9.140625" style="36"/>
    <col min="11415" max="11415" width="10.42578125" style="36" bestFit="1" customWidth="1"/>
    <col min="11416" max="11662" width="9.140625" style="36"/>
    <col min="11663" max="11663" width="17" style="36" customWidth="1"/>
    <col min="11664" max="11664" width="55.140625" style="36" customWidth="1"/>
    <col min="11665" max="11665" width="16.140625" style="36" customWidth="1"/>
    <col min="11666" max="11667" width="20.140625" style="36" customWidth="1"/>
    <col min="11668" max="11668" width="11.7109375" style="36" customWidth="1"/>
    <col min="11669" max="11669" width="17.28515625" style="36" customWidth="1"/>
    <col min="11670" max="11670" width="9.140625" style="36"/>
    <col min="11671" max="11671" width="10.42578125" style="36" bestFit="1" customWidth="1"/>
    <col min="11672" max="11918" width="9.140625" style="36"/>
    <col min="11919" max="11919" width="17" style="36" customWidth="1"/>
    <col min="11920" max="11920" width="55.140625" style="36" customWidth="1"/>
    <col min="11921" max="11921" width="16.140625" style="36" customWidth="1"/>
    <col min="11922" max="11923" width="20.140625" style="36" customWidth="1"/>
    <col min="11924" max="11924" width="11.7109375" style="36" customWidth="1"/>
    <col min="11925" max="11925" width="17.28515625" style="36" customWidth="1"/>
    <col min="11926" max="11926" width="9.140625" style="36"/>
    <col min="11927" max="11927" width="10.42578125" style="36" bestFit="1" customWidth="1"/>
    <col min="11928" max="12174" width="9.140625" style="36"/>
    <col min="12175" max="12175" width="17" style="36" customWidth="1"/>
    <col min="12176" max="12176" width="55.140625" style="36" customWidth="1"/>
    <col min="12177" max="12177" width="16.140625" style="36" customWidth="1"/>
    <col min="12178" max="12179" width="20.140625" style="36" customWidth="1"/>
    <col min="12180" max="12180" width="11.7109375" style="36" customWidth="1"/>
    <col min="12181" max="12181" width="17.28515625" style="36" customWidth="1"/>
    <col min="12182" max="12182" width="9.140625" style="36"/>
    <col min="12183" max="12183" width="10.42578125" style="36" bestFit="1" customWidth="1"/>
    <col min="12184" max="12430" width="9.140625" style="36"/>
    <col min="12431" max="12431" width="17" style="36" customWidth="1"/>
    <col min="12432" max="12432" width="55.140625" style="36" customWidth="1"/>
    <col min="12433" max="12433" width="16.140625" style="36" customWidth="1"/>
    <col min="12434" max="12435" width="20.140625" style="36" customWidth="1"/>
    <col min="12436" max="12436" width="11.7109375" style="36" customWidth="1"/>
    <col min="12437" max="12437" width="17.28515625" style="36" customWidth="1"/>
    <col min="12438" max="12438" width="9.140625" style="36"/>
    <col min="12439" max="12439" width="10.42578125" style="36" bestFit="1" customWidth="1"/>
    <col min="12440" max="12686" width="9.140625" style="36"/>
    <col min="12687" max="12687" width="17" style="36" customWidth="1"/>
    <col min="12688" max="12688" width="55.140625" style="36" customWidth="1"/>
    <col min="12689" max="12689" width="16.140625" style="36" customWidth="1"/>
    <col min="12690" max="12691" width="20.140625" style="36" customWidth="1"/>
    <col min="12692" max="12692" width="11.7109375" style="36" customWidth="1"/>
    <col min="12693" max="12693" width="17.28515625" style="36" customWidth="1"/>
    <col min="12694" max="12694" width="9.140625" style="36"/>
    <col min="12695" max="12695" width="10.42578125" style="36" bestFit="1" customWidth="1"/>
    <col min="12696" max="12942" width="9.140625" style="36"/>
    <col min="12943" max="12943" width="17" style="36" customWidth="1"/>
    <col min="12944" max="12944" width="55.140625" style="36" customWidth="1"/>
    <col min="12945" max="12945" width="16.140625" style="36" customWidth="1"/>
    <col min="12946" max="12947" width="20.140625" style="36" customWidth="1"/>
    <col min="12948" max="12948" width="11.7109375" style="36" customWidth="1"/>
    <col min="12949" max="12949" width="17.28515625" style="36" customWidth="1"/>
    <col min="12950" max="12950" width="9.140625" style="36"/>
    <col min="12951" max="12951" width="10.42578125" style="36" bestFit="1" customWidth="1"/>
    <col min="12952" max="13198" width="9.140625" style="36"/>
    <col min="13199" max="13199" width="17" style="36" customWidth="1"/>
    <col min="13200" max="13200" width="55.140625" style="36" customWidth="1"/>
    <col min="13201" max="13201" width="16.140625" style="36" customWidth="1"/>
    <col min="13202" max="13203" width="20.140625" style="36" customWidth="1"/>
    <col min="13204" max="13204" width="11.7109375" style="36" customWidth="1"/>
    <col min="13205" max="13205" width="17.28515625" style="36" customWidth="1"/>
    <col min="13206" max="13206" width="9.140625" style="36"/>
    <col min="13207" max="13207" width="10.42578125" style="36" bestFit="1" customWidth="1"/>
    <col min="13208" max="13454" width="9.140625" style="36"/>
    <col min="13455" max="13455" width="17" style="36" customWidth="1"/>
    <col min="13456" max="13456" width="55.140625" style="36" customWidth="1"/>
    <col min="13457" max="13457" width="16.140625" style="36" customWidth="1"/>
    <col min="13458" max="13459" width="20.140625" style="36" customWidth="1"/>
    <col min="13460" max="13460" width="11.7109375" style="36" customWidth="1"/>
    <col min="13461" max="13461" width="17.28515625" style="36" customWidth="1"/>
    <col min="13462" max="13462" width="9.140625" style="36"/>
    <col min="13463" max="13463" width="10.42578125" style="36" bestFit="1" customWidth="1"/>
    <col min="13464" max="13710" width="9.140625" style="36"/>
    <col min="13711" max="13711" width="17" style="36" customWidth="1"/>
    <col min="13712" max="13712" width="55.140625" style="36" customWidth="1"/>
    <col min="13713" max="13713" width="16.140625" style="36" customWidth="1"/>
    <col min="13714" max="13715" width="20.140625" style="36" customWidth="1"/>
    <col min="13716" max="13716" width="11.7109375" style="36" customWidth="1"/>
    <col min="13717" max="13717" width="17.28515625" style="36" customWidth="1"/>
    <col min="13718" max="13718" width="9.140625" style="36"/>
    <col min="13719" max="13719" width="10.42578125" style="36" bestFit="1" customWidth="1"/>
    <col min="13720" max="13966" width="9.140625" style="36"/>
    <col min="13967" max="13967" width="17" style="36" customWidth="1"/>
    <col min="13968" max="13968" width="55.140625" style="36" customWidth="1"/>
    <col min="13969" max="13969" width="16.140625" style="36" customWidth="1"/>
    <col min="13970" max="13971" width="20.140625" style="36" customWidth="1"/>
    <col min="13972" max="13972" width="11.7109375" style="36" customWidth="1"/>
    <col min="13973" max="13973" width="17.28515625" style="36" customWidth="1"/>
    <col min="13974" max="13974" width="9.140625" style="36"/>
    <col min="13975" max="13975" width="10.42578125" style="36" bestFit="1" customWidth="1"/>
    <col min="13976" max="14222" width="9.140625" style="36"/>
    <col min="14223" max="14223" width="17" style="36" customWidth="1"/>
    <col min="14224" max="14224" width="55.140625" style="36" customWidth="1"/>
    <col min="14225" max="14225" width="16.140625" style="36" customWidth="1"/>
    <col min="14226" max="14227" width="20.140625" style="36" customWidth="1"/>
    <col min="14228" max="14228" width="11.7109375" style="36" customWidth="1"/>
    <col min="14229" max="14229" width="17.28515625" style="36" customWidth="1"/>
    <col min="14230" max="14230" width="9.140625" style="36"/>
    <col min="14231" max="14231" width="10.42578125" style="36" bestFit="1" customWidth="1"/>
    <col min="14232" max="14478" width="9.140625" style="36"/>
    <col min="14479" max="14479" width="17" style="36" customWidth="1"/>
    <col min="14480" max="14480" width="55.140625" style="36" customWidth="1"/>
    <col min="14481" max="14481" width="16.140625" style="36" customWidth="1"/>
    <col min="14482" max="14483" width="20.140625" style="36" customWidth="1"/>
    <col min="14484" max="14484" width="11.7109375" style="36" customWidth="1"/>
    <col min="14485" max="14485" width="17.28515625" style="36" customWidth="1"/>
    <col min="14486" max="14486" width="9.140625" style="36"/>
    <col min="14487" max="14487" width="10.42578125" style="36" bestFit="1" customWidth="1"/>
    <col min="14488" max="14734" width="9.140625" style="36"/>
    <col min="14735" max="14735" width="17" style="36" customWidth="1"/>
    <col min="14736" max="14736" width="55.140625" style="36" customWidth="1"/>
    <col min="14737" max="14737" width="16.140625" style="36" customWidth="1"/>
    <col min="14738" max="14739" width="20.140625" style="36" customWidth="1"/>
    <col min="14740" max="14740" width="11.7109375" style="36" customWidth="1"/>
    <col min="14741" max="14741" width="17.28515625" style="36" customWidth="1"/>
    <col min="14742" max="14742" width="9.140625" style="36"/>
    <col min="14743" max="14743" width="10.42578125" style="36" bestFit="1" customWidth="1"/>
    <col min="14744" max="14990" width="9.140625" style="36"/>
    <col min="14991" max="14991" width="17" style="36" customWidth="1"/>
    <col min="14992" max="14992" width="55.140625" style="36" customWidth="1"/>
    <col min="14993" max="14993" width="16.140625" style="36" customWidth="1"/>
    <col min="14994" max="14995" width="20.140625" style="36" customWidth="1"/>
    <col min="14996" max="14996" width="11.7109375" style="36" customWidth="1"/>
    <col min="14997" max="14997" width="17.28515625" style="36" customWidth="1"/>
    <col min="14998" max="14998" width="9.140625" style="36"/>
    <col min="14999" max="14999" width="10.42578125" style="36" bestFit="1" customWidth="1"/>
    <col min="15000" max="15246" width="9.140625" style="36"/>
    <col min="15247" max="15247" width="17" style="36" customWidth="1"/>
    <col min="15248" max="15248" width="55.140625" style="36" customWidth="1"/>
    <col min="15249" max="15249" width="16.140625" style="36" customWidth="1"/>
    <col min="15250" max="15251" width="20.140625" style="36" customWidth="1"/>
    <col min="15252" max="15252" width="11.7109375" style="36" customWidth="1"/>
    <col min="15253" max="15253" width="17.28515625" style="36" customWidth="1"/>
    <col min="15254" max="15254" width="9.140625" style="36"/>
    <col min="15255" max="15255" width="10.42578125" style="36" bestFit="1" customWidth="1"/>
    <col min="15256" max="15502" width="9.140625" style="36"/>
    <col min="15503" max="15503" width="17" style="36" customWidth="1"/>
    <col min="15504" max="15504" width="55.140625" style="36" customWidth="1"/>
    <col min="15505" max="15505" width="16.140625" style="36" customWidth="1"/>
    <col min="15506" max="15507" width="20.140625" style="36" customWidth="1"/>
    <col min="15508" max="15508" width="11.7109375" style="36" customWidth="1"/>
    <col min="15509" max="15509" width="17.28515625" style="36" customWidth="1"/>
    <col min="15510" max="15510" width="9.140625" style="36"/>
    <col min="15511" max="15511" width="10.42578125" style="36" bestFit="1" customWidth="1"/>
    <col min="15512" max="15758" width="9.140625" style="36"/>
    <col min="15759" max="15759" width="17" style="36" customWidth="1"/>
    <col min="15760" max="15760" width="55.140625" style="36" customWidth="1"/>
    <col min="15761" max="15761" width="16.140625" style="36" customWidth="1"/>
    <col min="15762" max="15763" width="20.140625" style="36" customWidth="1"/>
    <col min="15764" max="15764" width="11.7109375" style="36" customWidth="1"/>
    <col min="15765" max="15765" width="17.28515625" style="36" customWidth="1"/>
    <col min="15766" max="15766" width="9.140625" style="36"/>
    <col min="15767" max="15767" width="10.42578125" style="36" bestFit="1" customWidth="1"/>
    <col min="15768" max="16014" width="9.140625" style="36"/>
    <col min="16015" max="16015" width="17" style="36" customWidth="1"/>
    <col min="16016" max="16016" width="55.140625" style="36" customWidth="1"/>
    <col min="16017" max="16017" width="16.140625" style="36" customWidth="1"/>
    <col min="16018" max="16019" width="20.140625" style="36" customWidth="1"/>
    <col min="16020" max="16020" width="11.7109375" style="36" customWidth="1"/>
    <col min="16021" max="16021" width="17.28515625" style="36" customWidth="1"/>
    <col min="16022" max="16022" width="9.140625" style="36"/>
    <col min="16023" max="16023" width="10.42578125" style="36" bestFit="1" customWidth="1"/>
    <col min="16024" max="16384" width="9.140625" style="36"/>
  </cols>
  <sheetData>
    <row r="1" spans="1:7" ht="17.25" x14ac:dyDescent="0.2">
      <c r="A1" s="158" t="s">
        <v>85</v>
      </c>
      <c r="B1" s="158"/>
      <c r="C1" s="158"/>
      <c r="D1" s="158"/>
      <c r="E1" s="158"/>
      <c r="F1" s="158"/>
      <c r="G1" s="158"/>
    </row>
    <row r="2" spans="1:7" ht="17.25" x14ac:dyDescent="0.2">
      <c r="A2" s="158" t="s">
        <v>20</v>
      </c>
      <c r="B2" s="158"/>
      <c r="C2" s="158"/>
      <c r="D2" s="158"/>
      <c r="E2" s="158"/>
      <c r="F2" s="158"/>
      <c r="G2" s="158"/>
    </row>
    <row r="3" spans="1:7" ht="17.25" x14ac:dyDescent="0.2">
      <c r="A3" s="158" t="s">
        <v>50</v>
      </c>
      <c r="B3" s="158"/>
      <c r="C3" s="158"/>
      <c r="D3" s="158"/>
      <c r="E3" s="158"/>
      <c r="F3" s="158"/>
      <c r="G3" s="158"/>
    </row>
    <row r="4" spans="1:7" ht="17.25" x14ac:dyDescent="0.2">
      <c r="A4" s="37"/>
      <c r="B4" s="38"/>
      <c r="C4" s="39"/>
      <c r="D4" s="39"/>
      <c r="E4" s="39"/>
      <c r="F4" s="39"/>
      <c r="G4" s="38"/>
    </row>
    <row r="5" spans="1:7" ht="39.75" customHeight="1" x14ac:dyDescent="0.2">
      <c r="A5" s="159" t="s">
        <v>74</v>
      </c>
      <c r="B5" s="159"/>
      <c r="C5" s="159"/>
      <c r="D5" s="159"/>
      <c r="E5" s="159"/>
      <c r="F5" s="159"/>
      <c r="G5" s="159"/>
    </row>
    <row r="7" spans="1:7" ht="102.75" customHeight="1" x14ac:dyDescent="0.2">
      <c r="A7" s="160" t="s">
        <v>22</v>
      </c>
      <c r="B7" s="162" t="s">
        <v>23</v>
      </c>
      <c r="C7" s="163" t="s">
        <v>24</v>
      </c>
      <c r="D7" s="163" t="s">
        <v>25</v>
      </c>
      <c r="E7" s="163" t="s">
        <v>51</v>
      </c>
      <c r="F7" s="165" t="s">
        <v>52</v>
      </c>
      <c r="G7" s="166"/>
    </row>
    <row r="8" spans="1:7" ht="47.25" customHeight="1" x14ac:dyDescent="0.2">
      <c r="A8" s="161"/>
      <c r="B8" s="162"/>
      <c r="C8" s="164"/>
      <c r="D8" s="164"/>
      <c r="E8" s="164"/>
      <c r="F8" s="40" t="s">
        <v>53</v>
      </c>
      <c r="G8" s="41" t="s">
        <v>54</v>
      </c>
    </row>
    <row r="9" spans="1:7" s="43" customFormat="1" ht="25.5" customHeight="1" x14ac:dyDescent="0.2">
      <c r="A9" s="152" t="s">
        <v>49</v>
      </c>
      <c r="B9" s="153"/>
      <c r="C9" s="153"/>
      <c r="D9" s="153"/>
      <c r="E9" s="153"/>
      <c r="F9" s="154"/>
      <c r="G9" s="42">
        <f>G10</f>
        <v>179590.63199999998</v>
      </c>
    </row>
    <row r="10" spans="1:7" ht="17.25" x14ac:dyDescent="0.2">
      <c r="A10" s="155" t="s">
        <v>55</v>
      </c>
      <c r="B10" s="156"/>
      <c r="C10" s="156"/>
      <c r="D10" s="156"/>
      <c r="E10" s="156"/>
      <c r="F10" s="157"/>
      <c r="G10" s="44">
        <f>G11</f>
        <v>179590.63199999998</v>
      </c>
    </row>
    <row r="11" spans="1:7" ht="17.25" x14ac:dyDescent="0.3">
      <c r="A11" s="45"/>
      <c r="B11" s="46" t="s">
        <v>65</v>
      </c>
      <c r="C11" s="47"/>
      <c r="D11" s="47"/>
      <c r="E11" s="48"/>
      <c r="F11" s="40"/>
      <c r="G11" s="74">
        <f>G12+G13+G14+G15+G16+G17+G18+G19</f>
        <v>179590.63199999998</v>
      </c>
    </row>
    <row r="12" spans="1:7" ht="16.5" x14ac:dyDescent="0.2">
      <c r="A12" s="70" t="s">
        <v>66</v>
      </c>
      <c r="B12" s="70" t="s">
        <v>70</v>
      </c>
      <c r="C12" s="71" t="s">
        <v>56</v>
      </c>
      <c r="D12" s="72" t="s">
        <v>71</v>
      </c>
      <c r="E12" s="82">
        <v>6200700</v>
      </c>
      <c r="F12" s="83">
        <v>3</v>
      </c>
      <c r="G12" s="84">
        <f>F12*E12/1000</f>
        <v>18602.099999999999</v>
      </c>
    </row>
    <row r="13" spans="1:7" ht="16.5" x14ac:dyDescent="0.2">
      <c r="A13" s="70" t="s">
        <v>67</v>
      </c>
      <c r="B13" s="70" t="s">
        <v>70</v>
      </c>
      <c r="C13" s="71" t="s">
        <v>56</v>
      </c>
      <c r="D13" s="72" t="s">
        <v>71</v>
      </c>
      <c r="E13" s="82">
        <v>12000000</v>
      </c>
      <c r="F13" s="83">
        <v>2</v>
      </c>
      <c r="G13" s="84">
        <f t="shared" ref="G13:G14" si="0">F13*E13/1000</f>
        <v>24000</v>
      </c>
    </row>
    <row r="14" spans="1:7" ht="16.5" x14ac:dyDescent="0.2">
      <c r="A14" s="70" t="s">
        <v>68</v>
      </c>
      <c r="B14" s="70" t="s">
        <v>70</v>
      </c>
      <c r="C14" s="71" t="s">
        <v>56</v>
      </c>
      <c r="D14" s="72" t="s">
        <v>71</v>
      </c>
      <c r="E14" s="82">
        <v>7225470</v>
      </c>
      <c r="F14" s="83">
        <v>3</v>
      </c>
      <c r="G14" s="84">
        <f t="shared" si="0"/>
        <v>21676.41</v>
      </c>
    </row>
    <row r="15" spans="1:7" ht="20.25" customHeight="1" x14ac:dyDescent="0.2">
      <c r="A15" s="75" t="s">
        <v>69</v>
      </c>
      <c r="B15" s="75" t="s">
        <v>70</v>
      </c>
      <c r="C15" s="76" t="s">
        <v>56</v>
      </c>
      <c r="D15" s="77" t="s">
        <v>71</v>
      </c>
      <c r="E15" s="85">
        <v>14860746</v>
      </c>
      <c r="F15" s="86">
        <v>2</v>
      </c>
      <c r="G15" s="87">
        <f>F15*E15/1000</f>
        <v>29721.491999999998</v>
      </c>
    </row>
    <row r="16" spans="1:7" ht="16.5" x14ac:dyDescent="0.2">
      <c r="A16" s="75" t="s">
        <v>79</v>
      </c>
      <c r="B16" s="75" t="s">
        <v>70</v>
      </c>
      <c r="C16" s="76" t="s">
        <v>56</v>
      </c>
      <c r="D16" s="77" t="s">
        <v>71</v>
      </c>
      <c r="E16" s="78">
        <v>6066940</v>
      </c>
      <c r="F16" s="76">
        <v>3</v>
      </c>
      <c r="G16" s="79">
        <f t="shared" ref="G16:G19" si="1">F16*E16/1000</f>
        <v>18200.82</v>
      </c>
    </row>
    <row r="17" spans="1:7" ht="16.5" x14ac:dyDescent="0.2">
      <c r="A17" s="75" t="s">
        <v>80</v>
      </c>
      <c r="B17" s="75" t="s">
        <v>70</v>
      </c>
      <c r="C17" s="76" t="s">
        <v>56</v>
      </c>
      <c r="D17" s="77" t="s">
        <v>71</v>
      </c>
      <c r="E17" s="78">
        <v>9715500</v>
      </c>
      <c r="F17" s="76">
        <v>2</v>
      </c>
      <c r="G17" s="79">
        <f t="shared" si="1"/>
        <v>19431</v>
      </c>
    </row>
    <row r="18" spans="1:7" ht="16.5" x14ac:dyDescent="0.2">
      <c r="A18" s="75" t="s">
        <v>81</v>
      </c>
      <c r="B18" s="75" t="s">
        <v>70</v>
      </c>
      <c r="C18" s="76" t="s">
        <v>56</v>
      </c>
      <c r="D18" s="72" t="s">
        <v>71</v>
      </c>
      <c r="E18" s="78">
        <v>6696750</v>
      </c>
      <c r="F18" s="76">
        <v>3</v>
      </c>
      <c r="G18" s="79">
        <f t="shared" si="1"/>
        <v>20090.25</v>
      </c>
    </row>
    <row r="19" spans="1:7" ht="16.5" x14ac:dyDescent="0.2">
      <c r="A19" s="80" t="s">
        <v>82</v>
      </c>
      <c r="B19" s="80" t="s">
        <v>70</v>
      </c>
      <c r="C19" s="71" t="s">
        <v>56</v>
      </c>
      <c r="D19" s="72" t="s">
        <v>71</v>
      </c>
      <c r="E19" s="73">
        <v>13934280</v>
      </c>
      <c r="F19" s="71">
        <v>2</v>
      </c>
      <c r="G19" s="81">
        <f t="shared" si="1"/>
        <v>27868.560000000001</v>
      </c>
    </row>
  </sheetData>
  <mergeCells count="12">
    <mergeCell ref="A9:F9"/>
    <mergeCell ref="A10:F10"/>
    <mergeCell ref="A1:G1"/>
    <mergeCell ref="A2:G2"/>
    <mergeCell ref="A3:G3"/>
    <mergeCell ref="A5:G5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1-1</vt:lpstr>
      <vt:lpstr>1-2</vt:lpstr>
      <vt:lpstr>2</vt:lpstr>
      <vt:lpstr>'2'!Print_Area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lilit.harutyunyan</dc:creator>
  <cp:lastModifiedBy>user</cp:lastModifiedBy>
  <cp:lastPrinted>2018-03-30T11:38:14Z</cp:lastPrinted>
  <dcterms:created xsi:type="dcterms:W3CDTF">1996-10-14T23:33:28Z</dcterms:created>
  <dcterms:modified xsi:type="dcterms:W3CDTF">2018-04-06T11:19:52Z</dcterms:modified>
</cp:coreProperties>
</file>