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8695" windowHeight="12525"/>
  </bookViews>
  <sheets>
    <sheet name="hav5.1" sheetId="1" r:id="rId1"/>
    <sheet name="hav11.2" sheetId="2" r:id="rId2"/>
    <sheet name="hav12.3" sheetId="3" r:id="rId3"/>
  </sheets>
  <calcPr calcId="124519"/>
</workbook>
</file>

<file path=xl/calcChain.xml><?xml version="1.0" encoding="utf-8"?>
<calcChain xmlns="http://schemas.openxmlformats.org/spreadsheetml/2006/main">
  <c r="E21" i="1"/>
  <c r="E19" s="1"/>
  <c r="G42" i="3" l="1"/>
  <c r="E35" i="1" l="1"/>
  <c r="E33" s="1"/>
  <c r="E18"/>
  <c r="G58" i="3"/>
  <c r="G57" s="1"/>
  <c r="G13"/>
  <c r="G12" s="1"/>
  <c r="E13" i="1" l="1"/>
  <c r="E11" s="1"/>
  <c r="E16"/>
  <c r="E14" s="1"/>
  <c r="G56" i="3"/>
  <c r="G55" s="1"/>
  <c r="G11"/>
  <c r="G10" s="1"/>
</calcChain>
</file>

<file path=xl/sharedStrings.xml><?xml version="1.0" encoding="utf-8"?>
<sst xmlns="http://schemas.openxmlformats.org/spreadsheetml/2006/main" count="318" uniqueCount="169">
  <si>
    <t>Հավելված N 1</t>
  </si>
  <si>
    <t>ՀՀ  կառավարության  2013   թվականի</t>
  </si>
  <si>
    <t>Բյուջետային ծախսերի գործառական դասակարգման</t>
  </si>
  <si>
    <t>Ցուցանիշների փոփոխությունը (ավելացումները նշված են դրական նշանով, իսկ նվազեցումները` փակագծերում)</t>
  </si>
  <si>
    <t>տարի</t>
  </si>
  <si>
    <t>Բյուջետային ծախսերի գործառական դասակարգման բաժինների, խմբերի և դասերի, տնտեսագիտական դասակարգման հոդվածների, ֆինանսավորվող ծրագրերի և դրանք իրականացնող մարմինների անվանումները</t>
  </si>
  <si>
    <t>բաժինը</t>
  </si>
  <si>
    <t>խումբը</t>
  </si>
  <si>
    <t>դասը</t>
  </si>
  <si>
    <t>ԸՆԴԱՄԵՆԸ` ԾԱԽՍԵՐ</t>
  </si>
  <si>
    <t>այդ թվում`</t>
  </si>
  <si>
    <t>Ռադիո և հեռոստահաղորդումների հեռարձակման և հրատարակչական ծառայություններ</t>
  </si>
  <si>
    <t>Հեռուստառադիոհաղորդումներ</t>
  </si>
  <si>
    <t xml:space="preserve">01. Գործադիր իշխանության, պետական կառավարման հանրապետական և տարածքային կառավարման մարմիններ պահպանում                                           </t>
  </si>
  <si>
    <t>Հեռուստատեսության և ռադիոյի ազգային հանձնաժողով</t>
  </si>
  <si>
    <t>-Էներգետիկ ծառայություններ</t>
  </si>
  <si>
    <t>-Կոմունալ ծառայություններ</t>
  </si>
  <si>
    <t>-Կապի ծառայություններ</t>
  </si>
  <si>
    <t>-Ապահովագրական ծառայություններ</t>
  </si>
  <si>
    <t>-Գործուղումների և շրջագայությունների ծախսեր</t>
  </si>
  <si>
    <t>-Համակարգչային ծառայություններ</t>
  </si>
  <si>
    <t>-Տեղեկատվական  ծառայություններ</t>
  </si>
  <si>
    <t>-Գրասենյակային նյութեր և հագուստ</t>
  </si>
  <si>
    <t>-Տրանսպորտային նյութեր</t>
  </si>
  <si>
    <t>-Կենցաղային և հանրային սննդի նյութեր</t>
  </si>
  <si>
    <t>-Պարտադիր վճարներ</t>
  </si>
  <si>
    <t>ՀԻՄՆԱԿԱՆ ԲԱԺԻՆՆԵՐԻՆ ՉԴԱՍՎՈՂ ՊԱՀՈՒՍՏԱՅԻՆ ՖՈՆԴԵՐ</t>
  </si>
  <si>
    <t xml:space="preserve">այդ թվում`  </t>
  </si>
  <si>
    <t>ՀՀ կառավարության և համայնքների պահուստային ֆոնդ</t>
  </si>
  <si>
    <t>ՀՀ կառավարության պահուստային ֆոնդ</t>
  </si>
  <si>
    <t>01. ՀՀ կառավարության պահուստային ֆոնդ</t>
  </si>
  <si>
    <t>ՀՀ կառավարություն</t>
  </si>
  <si>
    <t>08</t>
  </si>
  <si>
    <t>03</t>
  </si>
  <si>
    <t>01</t>
  </si>
  <si>
    <t>(հազ. դրամ)</t>
  </si>
  <si>
    <t xml:space="preserve"> ըստ բյուջետային ծախսերի տնտեսագիտական դասակարգման հոդվածների </t>
  </si>
  <si>
    <t>ՀԱՅԱՍՏԱՆԻ  ՀԱՆՐԱՊԵՏՈՒԹՅԱՆ</t>
  </si>
  <si>
    <t>ԿԱՌԱՎԱՐՈՒԹՅԱՆ  ԱՇԽԱՏԱԿԱԶՄԻ</t>
  </si>
  <si>
    <t xml:space="preserve">   </t>
  </si>
  <si>
    <t xml:space="preserve"> ՂԵԿԱՎԱՐ-ՆԱԽԱՐԱՐ </t>
  </si>
  <si>
    <t>Վ. ԳԱԲՐԻԵԼՅԱՆ</t>
  </si>
  <si>
    <t xml:space="preserve">  ՀԱՆԳԻՍՏ, ՄՇԱԿՈՒՅԹ ԵՎ ԿՐՈՆ</t>
  </si>
  <si>
    <t>X</t>
  </si>
  <si>
    <t>Անվանումը</t>
  </si>
  <si>
    <t>Գնման ձևը</t>
  </si>
  <si>
    <t>Քանակը</t>
  </si>
  <si>
    <t>Դաս N 01</t>
  </si>
  <si>
    <t>ԲԸԱՀ</t>
  </si>
  <si>
    <t>դրամ</t>
  </si>
  <si>
    <t>Բաժին N 08</t>
  </si>
  <si>
    <t>Խումբ N 03</t>
  </si>
  <si>
    <t>Գործադիր իշխանության, պետական կառավարման հանրապետական և տարածքային կառավարման մարմինների պահպանում</t>
  </si>
  <si>
    <t>ՄԱՍ I.  ԱՊՐԱՆՔՆԵՐ</t>
  </si>
  <si>
    <t>ՄԱՍ II. ԾԱՌԱՅՈՒԹՅՈՒՆՆԵՐ</t>
  </si>
  <si>
    <t>Չափի միավորը</t>
  </si>
  <si>
    <t xml:space="preserve">Ցուցանիշների փոփոխությունները (ավելացումները նշված են դրական նշանով, իսկ նվազեցումները` փակագծերում) </t>
  </si>
  <si>
    <t>Հայաստանի Հանրապետության կառավարության 2012 թվականի դեկտեմբերի 20-ի N 1616-Ն որոշման N 12 հավելվածում կատարվող փոփոխությունները և լրացումները</t>
  </si>
  <si>
    <t>Գումարը          (հազ. դրամով)</t>
  </si>
  <si>
    <t>Հայաստանի Հանրապետության կառավարության 2012 թվականի դեկտեմբերի 20-ի N 1616-Ն որոշման N 11 հավելվածի 11.34 աղյուսակում  կատարվող փոփոխությունները և լրացումները</t>
  </si>
  <si>
    <t>Բենզին &lt;Ռեգուլյար&gt;</t>
  </si>
  <si>
    <t>Հեղուկ օճառ անտիբակտերիալ</t>
  </si>
  <si>
    <t>Լվացող և մաքրող միջոց</t>
  </si>
  <si>
    <t>Կահույքի մաքրման և փայլեցման միջոց</t>
  </si>
  <si>
    <t>Սալահատակի մաքրող նյութ</t>
  </si>
  <si>
    <t xml:space="preserve">Լվացման միջոց ապակիների համար
</t>
  </si>
  <si>
    <t>Լամինատ մաքրող միջոց</t>
  </si>
  <si>
    <t>Սոսինձ չոր</t>
  </si>
  <si>
    <t>Թղթապանակ/ֆայլ/</t>
  </si>
  <si>
    <t>Թուղթ օֆսեթային</t>
  </si>
  <si>
    <t>ՇՀ</t>
  </si>
  <si>
    <t>լիտր</t>
  </si>
  <si>
    <t>հատ</t>
  </si>
  <si>
    <t>Անձեռոցիկ թղթե (սանիտարահիգիենիկ)</t>
  </si>
  <si>
    <t>Ծրար</t>
  </si>
  <si>
    <t>Թուղթ զուգարանի (արտասահմանյան)</t>
  </si>
  <si>
    <t>Արագակար ստվարաթղթե</t>
  </si>
  <si>
    <t>Թղթապանակ  (ռեգիստրատոր)</t>
  </si>
  <si>
    <t>Հատակ մաքրելու շոր</t>
  </si>
  <si>
    <t>Փոշի մաքրելու ջնջոց</t>
  </si>
  <si>
    <t>Ցերեկային լամպ  / լյումինեսցենտային/</t>
  </si>
  <si>
    <t>Մկնիկ լույսային</t>
  </si>
  <si>
    <t>Քարթրիջ լազերային տպիչի</t>
  </si>
  <si>
    <t>Մասեր և պարագաներ պատճենահան մեքենայի համար</t>
  </si>
  <si>
    <t>Հեռախոսի ապարատ</t>
  </si>
  <si>
    <t>Ստեղնաշար</t>
  </si>
  <si>
    <t>Գրիչ</t>
  </si>
  <si>
    <t>Մատիտ</t>
  </si>
  <si>
    <t>Էլեկտրաէներգիայի բաշխման ծառայություններ</t>
  </si>
  <si>
    <t>Խողովակաշարերով գազային վառելիքի բաշխման ծառայություններ</t>
  </si>
  <si>
    <t>Ջրի բաշխման ծառայություններ</t>
  </si>
  <si>
    <t>Ախտահանման, միջատազերծման, կրծողների ոչնչացման ծառայություններ</t>
  </si>
  <si>
    <t>Ֆիքսված հեռախոսակապի ծառայություններ` մուտք և օգտագործում</t>
  </si>
  <si>
    <t>Տվյալների մշակման ծառայություններ /Իրտեկ/</t>
  </si>
  <si>
    <t>Ավտոտրանսպորտային միջոցների ապահովագրության ծառայություններ</t>
  </si>
  <si>
    <t>Համակարգչային ծրագրային ապոհվման ծառայություններ</t>
  </si>
  <si>
    <t>Թերթերում, ամսագրերում և պարբերական   հրատարակություններում հայտարարությունների հրապարակում</t>
  </si>
  <si>
    <t>Փոստային ծառայություններ, մատուցվող համակողմանի պայմանագրի հիման վրա և կապված թերթերի ու այլ պարբերական հրատարակությունների հետ</t>
  </si>
  <si>
    <t>Բաժին N 11</t>
  </si>
  <si>
    <t>Խումբ N 01</t>
  </si>
  <si>
    <t>ՀՀ կառավարության և համայնքների պահոստային ֆոնդ</t>
  </si>
  <si>
    <t>Համակարգիչ</t>
  </si>
  <si>
    <t>Դյուրակիր համակարգիչ</t>
  </si>
  <si>
    <t>Տպիչ սարք/բազմաֆունկցիոնալ/</t>
  </si>
  <si>
    <t xml:space="preserve">Անխափան սնուցման սարք </t>
  </si>
  <si>
    <t>Օդորակիչ</t>
  </si>
  <si>
    <t>Օդաճնշական դողեր</t>
  </si>
  <si>
    <t>Հեռուստացույց</t>
  </si>
  <si>
    <t>Ինտերնետետ ցանցի մուտքի ապահովման ծառայություններ</t>
  </si>
  <si>
    <t>ՄԱՍ Բ:  Կառավարչական հիմնարկի անմիջական գործունեության արդյունքները</t>
  </si>
  <si>
    <t>1. Անմիջականորեն մատուցվող ծառայությունների արդյունքային ցուցանիշները</t>
  </si>
  <si>
    <t xml:space="preserve">Ոչ ֆինանսական ցուցանիշներ </t>
  </si>
  <si>
    <t>ԱԾ01</t>
  </si>
  <si>
    <t>Չափորոշիչներ</t>
  </si>
  <si>
    <t>Ծրագրային դասիչը</t>
  </si>
  <si>
    <t xml:space="preserve">Ֆինանսական ցուցանիշներ </t>
  </si>
  <si>
    <t>Տարի</t>
  </si>
  <si>
    <t>1.Հեռուստառադիոհաղորդումների պատրաստման և հեռարձակման օրենսդրւթյան  պահանջների  և լիցենզիայի պայմանների պահպանման նկատմամբ մոնիտորինգ և վերահսկողություն, այդ թվում`</t>
  </si>
  <si>
    <t>ա) Երևան քաղաքում հաղորդումների մոնիտորինգ (եթերի դիտման և  լսման օրերի թիվը)</t>
  </si>
  <si>
    <t xml:space="preserve"> Երևան քաղաքում հեռուստառադիոընկերությունների թիվը</t>
  </si>
  <si>
    <t>բ) ՀՀ մարզերում հաղորդումների մոնիտորինգ  (եթերի դիտման և լսման  օրերի թիվը)</t>
  </si>
  <si>
    <t>ՀՀ մարզերում հեռուստառադիոընկերությունների թիվը</t>
  </si>
  <si>
    <t>2. Թվային հեռարձակման ցանցի միջոցով հեռուստածրագրերի (ռադիոծրագրերի)  եթերային հեռարձակում իրականացնելու հեռուստաընկերությունների մրցույթների կազմակերպում.</t>
  </si>
  <si>
    <t>ա/Կազմակերպված մրցույթների թիվը</t>
  </si>
  <si>
    <t>բ/ Մրցույթների արդյունքում եթերային հեռարձակման հատկացված լիցենզիաների թիվը</t>
  </si>
  <si>
    <t>3. Հեռուստառադիոծրագրերի կաբելային ( մալուխային)  հեռարձակման լիցենզիաների հատկացում (լիցենզիաների թիվը)</t>
  </si>
  <si>
    <t xml:space="preserve">4. Հեռուստառադիոընկերությունների գործունեության հետ կապված դիմումների քննարկում (թիվը) </t>
  </si>
  <si>
    <t xml:space="preserve">5. Հեռուստատեսության և ռադիոյի բնագավառում կարգավորող, կանոնակարգող իրավական ակտերի մշակում (փաստաթղթերի թիվը) </t>
  </si>
  <si>
    <t>Մշակված չէ</t>
  </si>
  <si>
    <t>Մուտքագրված դիմումների քննարկման միջին ժամկետ` օր</t>
  </si>
  <si>
    <t>Հեռուստատեսության և ռադիոյի բնագավառում կանոնակարգման ծառայություններ</t>
  </si>
  <si>
    <t>Այս ծրագիրը կնպաստի հեռարձակվող լրատվության միջոցների ազատության, անկախությոն և բազմազանության ապահովմանը, հեղինակային իրավունքի պաշտպանմանը</t>
  </si>
  <si>
    <t>Այս ծրագիրը կնպաստի Հեռուստատեսության  և ռադիոյի ազգային հանձնաժողովի կողմից իրականացվող   մոնիտորինգի, տեխնիկական պահանջների կատարման վերահսկողության,  ուսումնասիրությունների և ստուգումների իրականացման   աշխատանքների արդյունավետությանը</t>
  </si>
  <si>
    <t xml:space="preserve">Ակտիվն անհրաժեշտ է Հեռուստատեսության և ռադիոյի ազգային հանձնաժողովի կողմից իրականացվող 1007 ծրագրի ապահովման և բարելավման համար </t>
  </si>
  <si>
    <t>Կիրառելի չէ</t>
  </si>
  <si>
    <t>ԿՀ02</t>
  </si>
  <si>
    <t>Վարչական սարքավորումների ձեռք բերում</t>
  </si>
  <si>
    <t>Մատուցվող ծառայության վրա կատարվող ծախսը (հազ. դրամ)</t>
  </si>
  <si>
    <t>Վերջնական արդյունքի նկարագրությունը</t>
  </si>
  <si>
    <t>2. Հանրային սեփականության կառավարման արդյունքների ցուցանիշները</t>
  </si>
  <si>
    <t>2.1.Կարողություների զարգացում</t>
  </si>
  <si>
    <t>2.1.1. Ֆիզիկական կապիտալ, կառավարչական հիմնարկի կողմից ուղղակիորեն օգտագործվող ակտիվներ(ակտիվների ձեռք բերում, կառուցում կամ հիմնանորոգում)</t>
  </si>
  <si>
    <t>Քանակական  </t>
  </si>
  <si>
    <t>Որակական </t>
  </si>
  <si>
    <t>Ժամկետայնության </t>
  </si>
  <si>
    <t>Ծրագիրը (ծրագրերը) , որի (որոնց) շրջանակներում իրականացվում է քաղաքականության միջոցառումը </t>
  </si>
  <si>
    <t>Մատուցվող ծառայության անվանումը</t>
  </si>
  <si>
    <t>Նկարագրություն</t>
  </si>
  <si>
    <t xml:space="preserve">Հեռուստատեսության և ռադիոյի բնագավառում քաղաքականության և լիցենզավորման ծառայություններ,  մոնիտորինգի, տեխնիկական պահանջների կատարման վերահսկողություն, վարչական վարույթի իրականացում և վարչական տույժի կիրառում, ուսումնասիրությունների և ստուգումների իրականացում    
</t>
  </si>
  <si>
    <t>Ազդեցությունը կազմակերպության կարողությունների զարգացման վրա, մասնավորապես</t>
  </si>
  <si>
    <t>Ակտիվի ընդհանուր արժեքը  (հազար դրամ)</t>
  </si>
  <si>
    <t>Տվյալ բյուջետային տարվան նախորդող բյուջետային տարիների ընթացքում ակտիվի վրա կատարված ծախսերը (հազար դրամ)</t>
  </si>
  <si>
    <t>Ակտիվն օգտագործող կազմակերպության անվանումը</t>
  </si>
  <si>
    <t xml:space="preserve">Փոխարինվող ակտիվների նկարագրությունը </t>
  </si>
  <si>
    <t xml:space="preserve">Քանակական, որակական, ժամկետայնության  և այլ չափորոշիչների փոփոխության վրա </t>
  </si>
  <si>
    <t>Ծախսային արդյունավետության բարելավման վրա</t>
  </si>
  <si>
    <t>Տվյալ տարվա պետական բյուջեից ակտիվի ձեռք բերման, կառուցման կամ հիմնանորոգման վրա կատարվող ծախսերը (հազար դրամ)</t>
  </si>
  <si>
    <t>Ակտիվի ծառայության կանխատեսվող ժամկետը</t>
  </si>
  <si>
    <t>Ակտիվի անվանումը</t>
  </si>
  <si>
    <t>Ծառայություն մատուցողի (մատուցողների) անվանումը</t>
  </si>
  <si>
    <t>Օդորակիչների, համակարգչային և կենցաղային տեխնիկայի ձեռք բերում</t>
  </si>
  <si>
    <t xml:space="preserve"> _____________ _____-ի  N ______ -  Ն որոշման</t>
  </si>
  <si>
    <t>____________ _____-ի  N ______ -  Ն որոշման</t>
  </si>
  <si>
    <t xml:space="preserve"> _____________  _____-ի  N ______ -  Ն որոշման</t>
  </si>
  <si>
    <t>Մոնիտոր</t>
  </si>
  <si>
    <t xml:space="preserve">«ՀԱՅԱՍՏԱՆԻ ՀԱՆՐԱՊԵՏՈՒԹՅԱՆ 2013 ԹՎԱԿԱՆԻ ՊԵՏԱԿԱՆ ԲՅՈՒՋԵԻ ՄԱՍԻՆ» ՀԱՅԱՍՏԱՆԻ ՀԱՆՐԱՊԵՏՈՒԹՅԱՆ ՕՐԵՆՔԻ N 1 ՀԱՎԵԼՎԱԾՈՒՄ ԿԱՏԱՐՎՈՂ ՎԵՐԱԲԱՇԽՈՒՄԸ  ԵՎ ՀԱՅԱՍՏԱՆԻ ՀԱՆՐԱՊԵՏՈՒԹՅԱՆ  ՀԱՆՐԱՊԵՏՈՒԹՅԱՆ 2012 ԹՎԱԿԱՆԻ ԴԵԿՏԵՄԲԵՐԻ 20-Ի N1616-Ն ՈՐՈՇՄԱՆ N 5 ՀԱՎԵԼՎԱԾՈՒՄ  ԿԱՏԱՐՎՈՂ ՓՈՓՈԽՈՒԹՅՈՒՆՆԵՐԸ  Եվ ԼՐԱՑՈՒՄՆԵՐԸ                                                                                                                                                                                                                                                                                                                                                                                                                                                                                                                                                                                                                                                                                                                                                                                                                                                                                                                                                                                                                                                                                                                                                                                                                                                                                                                                                                                                                                                                                                                                                                                                                                                                                                                                                                                                                                                                                                                                                                                                                                                                                                                                                                                                             </t>
  </si>
  <si>
    <t>Հավելված N 2</t>
  </si>
  <si>
    <t>Հավելված N 3</t>
  </si>
  <si>
    <t xml:space="preserve">Համակարգիչների մասեր,պարագաներ </t>
  </si>
</sst>
</file>

<file path=xl/styles.xml><?xml version="1.0" encoding="utf-8"?>
<styleSheet xmlns="http://schemas.openxmlformats.org/spreadsheetml/2006/main">
  <numFmts count="5">
    <numFmt numFmtId="43" formatCode="_(* #,##0.00_);_(* \(#,##0.00\);_(* &quot;-&quot;??_);_(@_)"/>
    <numFmt numFmtId="164" formatCode="#,##0.0"/>
    <numFmt numFmtId="165" formatCode="0.0_);\(0.0\)"/>
    <numFmt numFmtId="166" formatCode="#,##0.0_);\(#,##0.0\)"/>
    <numFmt numFmtId="167" formatCode="0.0"/>
  </numFmts>
  <fonts count="16">
    <font>
      <sz val="11"/>
      <color theme="1"/>
      <name val="Calibri"/>
      <family val="2"/>
      <charset val="1"/>
      <scheme val="minor"/>
    </font>
    <font>
      <sz val="11"/>
      <color theme="1"/>
      <name val="GHEA Mariam"/>
      <family val="3"/>
    </font>
    <font>
      <sz val="11"/>
      <name val="GHEA Grapalat"/>
      <family val="3"/>
    </font>
    <font>
      <b/>
      <sz val="11"/>
      <name val="GHEA Grapalat"/>
      <family val="3"/>
    </font>
    <font>
      <sz val="11"/>
      <color theme="1"/>
      <name val="GHEA Grapalat"/>
      <family val="3"/>
    </font>
    <font>
      <sz val="10"/>
      <name val="GHEA Grapalat"/>
      <family val="3"/>
    </font>
    <font>
      <sz val="10"/>
      <color theme="1"/>
      <name val="GHEA Grapalat"/>
      <family val="3"/>
    </font>
    <font>
      <b/>
      <sz val="10"/>
      <name val="GHEA Grapalat"/>
      <family val="3"/>
    </font>
    <font>
      <b/>
      <sz val="10"/>
      <color rgb="FF000000"/>
      <name val="GHEA Grapalat"/>
      <family val="3"/>
    </font>
    <font>
      <b/>
      <u/>
      <sz val="10"/>
      <color theme="1"/>
      <name val="GHEA Grapalat"/>
      <family val="3"/>
    </font>
    <font>
      <b/>
      <sz val="10"/>
      <color theme="1"/>
      <name val="GHEA Grapalat"/>
      <family val="3"/>
    </font>
    <font>
      <u/>
      <sz val="10"/>
      <name val="GHEA Grapalat"/>
      <family val="3"/>
    </font>
    <font>
      <sz val="9"/>
      <name val="GHEA Grapalat"/>
      <family val="3"/>
    </font>
    <font>
      <b/>
      <sz val="11"/>
      <color theme="1"/>
      <name val="GHEA Grapalat"/>
      <family val="3"/>
    </font>
    <font>
      <u/>
      <sz val="10"/>
      <color theme="1"/>
      <name val="GHEA Grapalat"/>
      <family val="3"/>
    </font>
    <font>
      <sz val="11"/>
      <color theme="1"/>
      <name val="Calibri"/>
      <family val="2"/>
      <charset val="1"/>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indexed="31"/>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thin">
        <color indexed="64"/>
      </top>
      <bottom style="thin">
        <color indexed="64"/>
      </bottom>
      <diagonal/>
    </border>
  </borders>
  <cellStyleXfs count="2">
    <xf numFmtId="0" fontId="0" fillId="0" borderId="0"/>
    <xf numFmtId="43" fontId="15" fillId="0" borderId="0" applyFont="0" applyFill="0" applyBorder="0" applyAlignment="0" applyProtection="0"/>
  </cellStyleXfs>
  <cellXfs count="231">
    <xf numFmtId="0" fontId="0" fillId="0" borderId="0" xfId="0"/>
    <xf numFmtId="0" fontId="1" fillId="0" borderId="0" xfId="0" applyFont="1"/>
    <xf numFmtId="0" fontId="1" fillId="0" borderId="0" xfId="0" applyFont="1" applyAlignment="1"/>
    <xf numFmtId="0" fontId="0" fillId="0" borderId="0" xfId="0" applyAlignment="1"/>
    <xf numFmtId="0" fontId="2" fillId="0" borderId="3" xfId="0" applyFont="1" applyFill="1" applyBorder="1" applyAlignment="1">
      <alignment horizontal="center" wrapText="1"/>
    </xf>
    <xf numFmtId="0" fontId="2" fillId="0" borderId="0" xfId="0" applyFont="1" applyAlignment="1">
      <alignment wrapText="1"/>
    </xf>
    <xf numFmtId="0" fontId="2" fillId="0" borderId="0" xfId="0" applyFont="1" applyFill="1" applyAlignment="1">
      <alignment horizontal="center" wrapText="1"/>
    </xf>
    <xf numFmtId="0" fontId="2" fillId="0" borderId="4"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Fill="1" applyBorder="1" applyAlignment="1">
      <alignmen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vertical="center" wrapText="1"/>
    </xf>
    <xf numFmtId="1" fontId="2" fillId="0" borderId="1" xfId="0" applyNumberFormat="1" applyFont="1" applyFill="1" applyBorder="1" applyAlignment="1">
      <alignment horizontal="center" wrapText="1"/>
    </xf>
    <xf numFmtId="0" fontId="3" fillId="0" borderId="1" xfId="0" applyFont="1" applyFill="1" applyBorder="1" applyAlignment="1">
      <alignment horizontal="left" wrapText="1"/>
    </xf>
    <xf numFmtId="0" fontId="3" fillId="0" borderId="1" xfId="0" applyFont="1" applyFill="1" applyBorder="1" applyAlignment="1">
      <alignment wrapText="1"/>
    </xf>
    <xf numFmtId="0" fontId="3" fillId="0" borderId="4" xfId="0" applyFont="1" applyFill="1" applyBorder="1" applyAlignment="1">
      <alignment wrapText="1"/>
    </xf>
    <xf numFmtId="0" fontId="5" fillId="3" borderId="5" xfId="0" applyFont="1" applyFill="1" applyBorder="1" applyAlignment="1">
      <alignment horizontal="centerContinuous" vertical="center" wrapText="1"/>
    </xf>
    <xf numFmtId="0" fontId="5" fillId="4" borderId="10" xfId="0" applyFont="1" applyFill="1" applyBorder="1" applyAlignment="1">
      <alignment horizontal="centerContinuous" vertical="center" wrapText="1"/>
    </xf>
    <xf numFmtId="0" fontId="9" fillId="0" borderId="21" xfId="0" applyFont="1" applyBorder="1" applyAlignment="1">
      <alignment vertical="center"/>
    </xf>
    <xf numFmtId="0" fontId="5" fillId="3" borderId="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0" xfId="0" applyFont="1" applyFill="1" applyBorder="1" applyAlignment="1">
      <alignment horizontal="centerContinuous" vertical="center"/>
    </xf>
    <xf numFmtId="0" fontId="5" fillId="3" borderId="14" xfId="0" applyFont="1" applyFill="1" applyBorder="1" applyAlignment="1">
      <alignment horizontal="centerContinuous" vertical="center" wrapText="1"/>
    </xf>
    <xf numFmtId="0" fontId="5" fillId="3" borderId="26" xfId="0" applyFont="1" applyFill="1" applyBorder="1" applyAlignment="1">
      <alignment horizontal="centerContinuous" vertical="center" wrapText="1"/>
    </xf>
    <xf numFmtId="0" fontId="5" fillId="3" borderId="1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Alignment="1">
      <alignment vertical="center"/>
    </xf>
    <xf numFmtId="0" fontId="6" fillId="3" borderId="0" xfId="0" applyFont="1" applyFill="1" applyAlignment="1">
      <alignment horizontal="right" vertical="center"/>
    </xf>
    <xf numFmtId="0" fontId="7" fillId="3" borderId="0" xfId="0" applyFont="1" applyFill="1" applyAlignment="1">
      <alignment horizontal="centerContinuous" vertical="center"/>
    </xf>
    <xf numFmtId="0" fontId="5" fillId="3" borderId="0" xfId="0" applyFont="1" applyFill="1" applyAlignment="1">
      <alignment horizontal="centerContinuous" vertical="center"/>
    </xf>
    <xf numFmtId="0" fontId="8" fillId="0" borderId="21" xfId="0" applyFont="1" applyBorder="1" applyAlignment="1">
      <alignment vertical="center"/>
    </xf>
    <xf numFmtId="0" fontId="7" fillId="3" borderId="0" xfId="0" applyFont="1" applyFill="1" applyBorder="1" applyAlignment="1">
      <alignment horizontal="center" vertical="center"/>
    </xf>
    <xf numFmtId="0" fontId="5" fillId="3" borderId="14" xfId="0" applyFont="1" applyFill="1" applyBorder="1" applyAlignment="1">
      <alignment horizontal="center" vertical="center" wrapText="1"/>
    </xf>
    <xf numFmtId="0" fontId="4" fillId="0" borderId="11" xfId="0" applyFont="1" applyBorder="1" applyAlignment="1">
      <alignment vertical="center"/>
    </xf>
    <xf numFmtId="0" fontId="4" fillId="0" borderId="12" xfId="0" applyFont="1" applyBorder="1" applyAlignment="1">
      <alignment vertical="center"/>
    </xf>
    <xf numFmtId="0" fontId="6" fillId="0" borderId="21" xfId="0" applyFont="1" applyBorder="1" applyAlignment="1">
      <alignment vertical="center"/>
    </xf>
    <xf numFmtId="0" fontId="7" fillId="3" borderId="22" xfId="0" applyFont="1" applyFill="1" applyBorder="1" applyAlignment="1">
      <alignment vertical="center" wrapText="1"/>
    </xf>
    <xf numFmtId="0" fontId="5" fillId="3" borderId="1" xfId="0" applyFont="1" applyFill="1" applyBorder="1" applyAlignment="1">
      <alignment vertical="center" wrapText="1"/>
    </xf>
    <xf numFmtId="164" fontId="5" fillId="3" borderId="6" xfId="0" applyNumberFormat="1" applyFont="1" applyFill="1" applyBorder="1" applyAlignment="1">
      <alignment horizontal="right" vertical="center"/>
    </xf>
    <xf numFmtId="0" fontId="5" fillId="3" borderId="11" xfId="0" applyFont="1" applyFill="1" applyBorder="1" applyAlignment="1">
      <alignment vertical="center"/>
    </xf>
    <xf numFmtId="164" fontId="5" fillId="3" borderId="1" xfId="0" applyNumberFormat="1" applyFont="1" applyFill="1" applyBorder="1" applyAlignment="1">
      <alignment horizontal="right" vertical="center"/>
    </xf>
    <xf numFmtId="0" fontId="5" fillId="3" borderId="24" xfId="0" applyFont="1" applyFill="1" applyBorder="1" applyAlignment="1">
      <alignment vertical="center"/>
    </xf>
    <xf numFmtId="0" fontId="7" fillId="3" borderId="25" xfId="0" applyFont="1" applyFill="1" applyBorder="1" applyAlignment="1">
      <alignment vertical="center" wrapText="1"/>
    </xf>
    <xf numFmtId="0" fontId="5" fillId="3" borderId="21" xfId="0" applyFont="1" applyFill="1" applyBorder="1" applyAlignment="1">
      <alignment vertical="center"/>
    </xf>
    <xf numFmtId="0" fontId="7" fillId="3" borderId="0" xfId="0" applyFont="1" applyFill="1" applyBorder="1" applyAlignment="1">
      <alignment vertical="center" wrapText="1"/>
    </xf>
    <xf numFmtId="0" fontId="5" fillId="3" borderId="6" xfId="0" applyFont="1" applyFill="1" applyBorder="1" applyAlignment="1">
      <alignment vertical="center" wrapText="1"/>
    </xf>
    <xf numFmtId="0" fontId="6" fillId="0" borderId="2" xfId="0" applyFont="1" applyBorder="1" applyAlignment="1">
      <alignment vertical="center"/>
    </xf>
    <xf numFmtId="0" fontId="7" fillId="3" borderId="4" xfId="0" applyFont="1" applyFill="1" applyBorder="1" applyAlignment="1">
      <alignment vertical="center" wrapText="1"/>
    </xf>
    <xf numFmtId="0" fontId="7" fillId="3" borderId="20" xfId="0" applyFont="1" applyFill="1" applyBorder="1" applyAlignment="1">
      <alignment vertical="center" wrapText="1"/>
    </xf>
    <xf numFmtId="0" fontId="5" fillId="3" borderId="11" xfId="0" applyFont="1" applyFill="1" applyBorder="1" applyAlignment="1">
      <alignment vertical="center" wrapText="1"/>
    </xf>
    <xf numFmtId="0" fontId="5" fillId="3" borderId="0" xfId="0" applyFont="1" applyFill="1" applyBorder="1" applyAlignment="1">
      <alignment vertical="center" wrapText="1"/>
    </xf>
    <xf numFmtId="0" fontId="7" fillId="3" borderId="14" xfId="0" applyFont="1" applyFill="1" applyBorder="1" applyAlignment="1">
      <alignment vertical="center" wrapText="1"/>
    </xf>
    <xf numFmtId="0" fontId="5" fillId="3" borderId="22" xfId="0" applyFont="1" applyFill="1" applyBorder="1" applyAlignment="1">
      <alignment vertical="center" wrapText="1"/>
    </xf>
    <xf numFmtId="0" fontId="5" fillId="3" borderId="23" xfId="0" applyFont="1" applyFill="1" applyBorder="1" applyAlignment="1">
      <alignment vertical="center" wrapText="1"/>
    </xf>
    <xf numFmtId="0" fontId="11" fillId="3" borderId="21" xfId="0" applyFont="1" applyFill="1" applyBorder="1" applyAlignment="1">
      <alignment vertical="center"/>
    </xf>
    <xf numFmtId="0" fontId="5" fillId="3" borderId="25" xfId="0" applyFont="1" applyFill="1" applyBorder="1" applyAlignment="1">
      <alignment vertical="center" wrapText="1"/>
    </xf>
    <xf numFmtId="0" fontId="5" fillId="3" borderId="26" xfId="0" applyFont="1" applyFill="1" applyBorder="1" applyAlignment="1">
      <alignment vertical="center" wrapText="1"/>
    </xf>
    <xf numFmtId="0" fontId="5" fillId="3" borderId="0" xfId="0" applyFont="1" applyFill="1" applyBorder="1" applyAlignment="1">
      <alignment vertical="center"/>
    </xf>
    <xf numFmtId="0" fontId="5" fillId="3" borderId="14" xfId="0" applyFont="1" applyFill="1" applyBorder="1" applyAlignment="1">
      <alignment vertical="center" wrapText="1"/>
    </xf>
    <xf numFmtId="0" fontId="5" fillId="3" borderId="12" xfId="0" applyFont="1" applyFill="1" applyBorder="1" applyAlignment="1">
      <alignment vertical="center"/>
    </xf>
    <xf numFmtId="164" fontId="5" fillId="3" borderId="4" xfId="0" applyNumberFormat="1" applyFont="1" applyFill="1" applyBorder="1" applyAlignment="1">
      <alignment horizontal="right" vertical="center"/>
    </xf>
    <xf numFmtId="164" fontId="5" fillId="3" borderId="14" xfId="0" applyNumberFormat="1" applyFont="1" applyFill="1" applyBorder="1" applyAlignment="1">
      <alignment horizontal="right" vertical="center"/>
    </xf>
    <xf numFmtId="0" fontId="7" fillId="3" borderId="14" xfId="0" applyFont="1" applyFill="1" applyBorder="1" applyAlignment="1">
      <alignment vertical="center"/>
    </xf>
    <xf numFmtId="0" fontId="5" fillId="3" borderId="23" xfId="0" applyFont="1" applyFill="1" applyBorder="1" applyAlignment="1">
      <alignment vertical="center"/>
    </xf>
    <xf numFmtId="0" fontId="5" fillId="3" borderId="32" xfId="0" applyFont="1" applyFill="1" applyBorder="1" applyAlignment="1">
      <alignment vertical="center"/>
    </xf>
    <xf numFmtId="0" fontId="5" fillId="3" borderId="20" xfId="0" applyFont="1" applyFill="1" applyBorder="1" applyAlignment="1">
      <alignment vertical="center"/>
    </xf>
    <xf numFmtId="0" fontId="7" fillId="3" borderId="32" xfId="0" applyFont="1" applyFill="1" applyBorder="1" applyAlignment="1">
      <alignment vertical="center"/>
    </xf>
    <xf numFmtId="0" fontId="4" fillId="0" borderId="0" xfId="0" applyFont="1" applyAlignment="1">
      <alignment vertical="center"/>
    </xf>
    <xf numFmtId="0" fontId="2" fillId="0" borderId="0" xfId="0" applyFont="1" applyAlignment="1">
      <alignment vertical="center" wrapText="1"/>
    </xf>
    <xf numFmtId="0" fontId="12" fillId="3" borderId="20" xfId="0" applyFont="1" applyFill="1" applyBorder="1" applyAlignment="1">
      <alignment vertical="center"/>
    </xf>
    <xf numFmtId="0" fontId="11" fillId="3" borderId="9" xfId="0" applyFont="1" applyFill="1" applyBorder="1" applyAlignment="1">
      <alignment vertical="center" wrapText="1"/>
    </xf>
    <xf numFmtId="0" fontId="5" fillId="3" borderId="13" xfId="0" applyFont="1" applyFill="1" applyBorder="1" applyAlignment="1">
      <alignment vertical="center" wrapText="1"/>
    </xf>
    <xf numFmtId="0" fontId="11" fillId="3" borderId="0" xfId="0" applyFont="1" applyFill="1" applyBorder="1" applyAlignment="1">
      <alignment horizontal="justify" vertical="center" wrapText="1"/>
    </xf>
    <xf numFmtId="0" fontId="5" fillId="3" borderId="18" xfId="0" applyFont="1" applyFill="1" applyBorder="1" applyAlignment="1">
      <alignment vertical="center"/>
    </xf>
    <xf numFmtId="0" fontId="5" fillId="3" borderId="39" xfId="0" applyFont="1" applyFill="1" applyBorder="1" applyAlignment="1">
      <alignment horizontal="centerContinuous" vertical="center" wrapText="1"/>
    </xf>
    <xf numFmtId="0" fontId="5" fillId="3" borderId="6" xfId="0" applyFont="1" applyFill="1" applyBorder="1" applyAlignment="1">
      <alignment horizontal="centerContinuous" vertical="center" wrapText="1"/>
    </xf>
    <xf numFmtId="164" fontId="5" fillId="3" borderId="5" xfId="0" applyNumberFormat="1" applyFont="1" applyFill="1" applyBorder="1" applyAlignment="1">
      <alignment horizontal="right" vertical="center"/>
    </xf>
    <xf numFmtId="0" fontId="5" fillId="3" borderId="39" xfId="0" applyFont="1" applyFill="1" applyBorder="1" applyAlignment="1">
      <alignment horizontal="center" vertical="center" wrapText="1"/>
    </xf>
    <xf numFmtId="0" fontId="5" fillId="3" borderId="39" xfId="0" applyFont="1" applyFill="1" applyBorder="1" applyAlignment="1">
      <alignment vertical="center"/>
    </xf>
    <xf numFmtId="0" fontId="5" fillId="3" borderId="40" xfId="0" applyFont="1" applyFill="1" applyBorder="1" applyAlignment="1">
      <alignment vertical="center"/>
    </xf>
    <xf numFmtId="0" fontId="5" fillId="3" borderId="41" xfId="0" applyFont="1" applyFill="1" applyBorder="1" applyAlignment="1">
      <alignment vertical="center"/>
    </xf>
    <xf numFmtId="0" fontId="7" fillId="3" borderId="42" xfId="0" applyFont="1" applyFill="1" applyBorder="1" applyAlignment="1">
      <alignment vertical="center" wrapText="1"/>
    </xf>
    <xf numFmtId="0" fontId="12" fillId="3" borderId="42" xfId="0" applyFont="1" applyFill="1" applyBorder="1" applyAlignment="1">
      <alignment vertical="center"/>
    </xf>
    <xf numFmtId="0" fontId="5" fillId="3" borderId="39" xfId="0" applyFont="1" applyFill="1" applyBorder="1" applyAlignment="1">
      <alignment vertical="center" wrapText="1"/>
    </xf>
    <xf numFmtId="0" fontId="5" fillId="3" borderId="40" xfId="0" applyFont="1" applyFill="1" applyBorder="1" applyAlignment="1">
      <alignment vertical="center" wrapText="1"/>
    </xf>
    <xf numFmtId="0" fontId="6" fillId="0" borderId="21" xfId="0" applyFont="1" applyBorder="1" applyAlignment="1">
      <alignment horizontal="left" vertical="center"/>
    </xf>
    <xf numFmtId="0" fontId="5" fillId="3" borderId="28" xfId="0" applyFont="1" applyFill="1" applyBorder="1" applyAlignment="1">
      <alignment horizontal="left" vertical="center"/>
    </xf>
    <xf numFmtId="0" fontId="5" fillId="3" borderId="34" xfId="0" applyFont="1" applyFill="1" applyBorder="1" applyAlignment="1">
      <alignment horizontal="left" vertical="center"/>
    </xf>
    <xf numFmtId="0" fontId="5" fillId="3" borderId="33" xfId="0" applyFont="1" applyFill="1" applyBorder="1" applyAlignment="1">
      <alignment horizontal="left" vertical="center"/>
    </xf>
    <xf numFmtId="0" fontId="11" fillId="3" borderId="30" xfId="0" applyFont="1" applyFill="1" applyBorder="1" applyAlignment="1">
      <alignment horizontal="left" vertical="center"/>
    </xf>
    <xf numFmtId="0" fontId="5" fillId="3" borderId="31" xfId="0" applyFont="1" applyFill="1" applyBorder="1" applyAlignment="1">
      <alignment horizontal="left" vertical="center"/>
    </xf>
    <xf numFmtId="0" fontId="5" fillId="3" borderId="24" xfId="0" applyFont="1" applyFill="1" applyBorder="1" applyAlignment="1">
      <alignment horizontal="left" vertical="center"/>
    </xf>
    <xf numFmtId="0" fontId="5" fillId="3" borderId="22" xfId="0" applyFont="1" applyFill="1" applyBorder="1" applyAlignment="1">
      <alignment horizontal="left" vertical="center"/>
    </xf>
    <xf numFmtId="0" fontId="7" fillId="3" borderId="33" xfId="0" applyFont="1" applyFill="1" applyBorder="1" applyAlignment="1">
      <alignment horizontal="left" vertical="center" wrapText="1"/>
    </xf>
    <xf numFmtId="0" fontId="12" fillId="3" borderId="33" xfId="0" applyFont="1" applyFill="1" applyBorder="1" applyAlignment="1">
      <alignment horizontal="left" vertical="center"/>
    </xf>
    <xf numFmtId="0" fontId="7" fillId="3" borderId="0"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11" xfId="0" applyFont="1" applyFill="1" applyBorder="1" applyAlignment="1">
      <alignment horizontal="left" vertical="center"/>
    </xf>
    <xf numFmtId="0" fontId="5" fillId="3" borderId="22" xfId="0" applyFont="1" applyFill="1" applyBorder="1" applyAlignment="1">
      <alignment horizontal="left" vertical="center" wrapText="1"/>
    </xf>
    <xf numFmtId="0" fontId="7" fillId="3" borderId="31" xfId="0" applyFont="1" applyFill="1" applyBorder="1" applyAlignment="1">
      <alignment horizontal="left" vertical="center"/>
    </xf>
    <xf numFmtId="0" fontId="4" fillId="0" borderId="0" xfId="0" applyFont="1"/>
    <xf numFmtId="0" fontId="4" fillId="0" borderId="0" xfId="0" applyFont="1" applyAlignment="1">
      <alignment horizontal="right"/>
    </xf>
    <xf numFmtId="0" fontId="4" fillId="0" borderId="0" xfId="0" applyFont="1" applyAlignment="1">
      <alignment horizontal="left"/>
    </xf>
    <xf numFmtId="0" fontId="6" fillId="0" borderId="0" xfId="0" applyFont="1" applyAlignment="1">
      <alignment horizontal="right"/>
    </xf>
    <xf numFmtId="0" fontId="6" fillId="0" borderId="0" xfId="0" applyFont="1" applyAlignment="1">
      <alignment horizontal="center"/>
    </xf>
    <xf numFmtId="0" fontId="4" fillId="0" borderId="0" xfId="0" applyFont="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0" fillId="0" borderId="1" xfId="0" applyFont="1" applyBorder="1" applyAlignment="1">
      <alignment horizontal="center"/>
    </xf>
    <xf numFmtId="0" fontId="10" fillId="0" borderId="5" xfId="0" applyFont="1" applyBorder="1" applyAlignment="1">
      <alignment horizontal="center"/>
    </xf>
    <xf numFmtId="49" fontId="4" fillId="0" borderId="1" xfId="0" applyNumberFormat="1" applyFont="1" applyBorder="1" applyAlignment="1">
      <alignment horizontal="center"/>
    </xf>
    <xf numFmtId="0" fontId="4" fillId="0" borderId="2" xfId="0" applyFont="1" applyBorder="1"/>
    <xf numFmtId="0" fontId="6" fillId="0" borderId="2" xfId="0" applyFont="1" applyBorder="1"/>
    <xf numFmtId="0" fontId="4" fillId="0" borderId="2" xfId="0" applyFont="1" applyBorder="1" applyAlignment="1">
      <alignment wrapText="1"/>
    </xf>
    <xf numFmtId="0" fontId="4" fillId="0" borderId="1" xfId="0" applyFont="1" applyBorder="1"/>
    <xf numFmtId="0" fontId="4" fillId="0" borderId="5" xfId="0" applyFont="1" applyBorder="1"/>
    <xf numFmtId="0" fontId="6" fillId="0" borderId="0" xfId="0" applyFont="1" applyAlignment="1">
      <alignment wrapText="1"/>
    </xf>
    <xf numFmtId="0" fontId="6" fillId="0" borderId="2" xfId="0" applyFont="1" applyBorder="1" applyAlignment="1">
      <alignment wrapText="1"/>
    </xf>
    <xf numFmtId="0" fontId="13" fillId="0" borderId="2" xfId="0" applyFont="1" applyBorder="1" applyAlignment="1">
      <alignment wrapText="1"/>
    </xf>
    <xf numFmtId="0" fontId="14" fillId="0" borderId="2" xfId="0" applyFont="1" applyBorder="1" applyAlignment="1">
      <alignment wrapText="1"/>
    </xf>
    <xf numFmtId="0" fontId="4" fillId="0" borderId="0" xfId="0" applyFont="1" applyAlignment="1"/>
    <xf numFmtId="165" fontId="5" fillId="2" borderId="1" xfId="1" applyNumberFormat="1" applyFont="1" applyFill="1" applyBorder="1" applyAlignment="1">
      <alignment horizontal="center" wrapText="1"/>
    </xf>
    <xf numFmtId="165" fontId="6" fillId="0" borderId="1" xfId="0" applyNumberFormat="1" applyFont="1" applyBorder="1" applyAlignment="1">
      <alignment horizontal="center" wrapText="1"/>
    </xf>
    <xf numFmtId="165" fontId="6" fillId="2" borderId="1" xfId="0" applyNumberFormat="1" applyFont="1" applyFill="1" applyBorder="1" applyAlignment="1">
      <alignment horizontal="center" wrapText="1"/>
    </xf>
    <xf numFmtId="165" fontId="6" fillId="0" borderId="1" xfId="0" applyNumberFormat="1" applyFont="1" applyBorder="1" applyAlignment="1">
      <alignment horizontal="center" vertical="top" wrapText="1"/>
    </xf>
    <xf numFmtId="165" fontId="4" fillId="0" borderId="1" xfId="0" applyNumberFormat="1" applyFont="1" applyBorder="1"/>
    <xf numFmtId="166" fontId="5" fillId="3" borderId="1" xfId="0" applyNumberFormat="1" applyFont="1" applyFill="1" applyBorder="1" applyAlignment="1">
      <alignment horizontal="right" vertical="center"/>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167" fontId="4" fillId="0" borderId="0" xfId="0" applyNumberFormat="1" applyFont="1" applyAlignment="1">
      <alignment horizontal="right"/>
    </xf>
    <xf numFmtId="167" fontId="2" fillId="0" borderId="0" xfId="0" applyNumberFormat="1" applyFont="1" applyAlignment="1">
      <alignment horizontal="center" wrapText="1"/>
    </xf>
    <xf numFmtId="167" fontId="2" fillId="0" borderId="0" xfId="0" applyNumberFormat="1" applyFont="1" applyFill="1" applyAlignment="1">
      <alignment horizontal="center" wrapText="1"/>
    </xf>
    <xf numFmtId="167" fontId="2" fillId="0" borderId="6" xfId="0" applyNumberFormat="1" applyFont="1" applyFill="1" applyBorder="1" applyAlignment="1">
      <alignment horizontal="center" vertical="center" wrapText="1"/>
    </xf>
    <xf numFmtId="167" fontId="2" fillId="0" borderId="1" xfId="0" applyNumberFormat="1" applyFont="1" applyFill="1" applyBorder="1" applyAlignment="1">
      <alignment horizontal="right"/>
    </xf>
    <xf numFmtId="167" fontId="3" fillId="0" borderId="1" xfId="0" applyNumberFormat="1" applyFont="1" applyFill="1" applyBorder="1" applyAlignment="1">
      <alignment horizontal="right"/>
    </xf>
    <xf numFmtId="167" fontId="3" fillId="3" borderId="1" xfId="0" applyNumberFormat="1" applyFont="1" applyFill="1" applyBorder="1" applyAlignment="1">
      <alignment horizontal="right"/>
    </xf>
    <xf numFmtId="167" fontId="2" fillId="0" borderId="0" xfId="0" applyNumberFormat="1" applyFont="1" applyAlignment="1">
      <alignment wrapText="1"/>
    </xf>
    <xf numFmtId="165" fontId="6" fillId="3" borderId="1" xfId="0" applyNumberFormat="1" applyFont="1" applyFill="1" applyBorder="1" applyAlignment="1">
      <alignment horizontal="center" wrapText="1"/>
    </xf>
    <xf numFmtId="165" fontId="2" fillId="3" borderId="1" xfId="0" applyNumberFormat="1" applyFont="1" applyFill="1" applyBorder="1" applyAlignment="1">
      <alignment horizontal="right"/>
    </xf>
    <xf numFmtId="165" fontId="2" fillId="0" borderId="1" xfId="0" applyNumberFormat="1" applyFont="1" applyFill="1" applyBorder="1" applyAlignment="1">
      <alignment horizontal="right"/>
    </xf>
    <xf numFmtId="165" fontId="3" fillId="0" borderId="1" xfId="0" applyNumberFormat="1" applyFont="1" applyFill="1" applyBorder="1" applyAlignment="1">
      <alignment horizontal="right"/>
    </xf>
    <xf numFmtId="0" fontId="2" fillId="0" borderId="1" xfId="0" applyFont="1" applyFill="1" applyBorder="1" applyAlignment="1">
      <alignment horizontal="left" wrapText="1"/>
    </xf>
    <xf numFmtId="0" fontId="5" fillId="3" borderId="44" xfId="0" applyFont="1" applyFill="1" applyBorder="1" applyAlignment="1">
      <alignment horizontal="left" vertical="center"/>
    </xf>
    <xf numFmtId="0" fontId="11" fillId="3" borderId="21" xfId="0" applyFont="1" applyFill="1" applyBorder="1" applyAlignment="1">
      <alignment horizontal="left" vertical="center"/>
    </xf>
    <xf numFmtId="0" fontId="5" fillId="3" borderId="0" xfId="0" applyFont="1" applyFill="1" applyBorder="1" applyAlignment="1">
      <alignment horizontal="left" vertical="center"/>
    </xf>
    <xf numFmtId="0" fontId="5" fillId="3" borderId="18" xfId="0" applyFont="1" applyFill="1" applyBorder="1" applyAlignment="1">
      <alignment horizontal="left" vertical="center" wrapText="1"/>
    </xf>
    <xf numFmtId="0" fontId="2" fillId="0" borderId="1" xfId="0" applyFont="1" applyFill="1" applyBorder="1" applyAlignment="1">
      <alignment horizontal="left" wrapText="1"/>
    </xf>
    <xf numFmtId="0" fontId="2" fillId="3" borderId="1" xfId="0" applyFont="1" applyFill="1" applyBorder="1" applyAlignment="1">
      <alignment horizontal="left" wrapText="1"/>
    </xf>
    <xf numFmtId="0" fontId="2" fillId="3" borderId="3" xfId="0" applyFont="1" applyFill="1" applyBorder="1" applyAlignment="1">
      <alignment horizontal="left" wrapText="1"/>
    </xf>
    <xf numFmtId="0" fontId="2" fillId="3" borderId="0" xfId="0" applyFont="1" applyFill="1" applyAlignment="1">
      <alignment wrapText="1"/>
    </xf>
    <xf numFmtId="0" fontId="2" fillId="0" borderId="3"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5" fillId="3" borderId="1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9" fillId="0" borderId="21" xfId="0" applyFont="1" applyBorder="1" applyAlignment="1">
      <alignment vertical="center" wrapText="1"/>
    </xf>
    <xf numFmtId="0" fontId="9" fillId="0" borderId="0" xfId="0" applyFont="1" applyBorder="1" applyAlignment="1">
      <alignment vertical="center" wrapText="1"/>
    </xf>
    <xf numFmtId="0" fontId="9" fillId="0" borderId="14" xfId="0" applyFont="1" applyBorder="1" applyAlignment="1">
      <alignment vertical="center" wrapText="1"/>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2" fillId="3" borderId="0" xfId="0" applyFont="1" applyFill="1" applyAlignment="1">
      <alignment horizontal="center" vertical="center" wrapText="1"/>
    </xf>
    <xf numFmtId="0" fontId="5" fillId="3" borderId="15"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11" fillId="3" borderId="27" xfId="0" applyFont="1" applyFill="1" applyBorder="1" applyAlignment="1">
      <alignment vertical="center" wrapText="1"/>
    </xf>
    <xf numFmtId="0" fontId="11" fillId="3" borderId="9" xfId="0" applyFont="1" applyFill="1" applyBorder="1" applyAlignment="1">
      <alignment vertical="center" wrapText="1"/>
    </xf>
    <xf numFmtId="0" fontId="11" fillId="3" borderId="10" xfId="0" applyFont="1" applyFill="1" applyBorder="1" applyAlignment="1">
      <alignment vertical="center" wrapText="1"/>
    </xf>
    <xf numFmtId="0" fontId="5" fillId="3" borderId="17" xfId="0" applyFont="1" applyFill="1" applyBorder="1" applyAlignment="1">
      <alignment vertical="center" wrapText="1"/>
    </xf>
    <xf numFmtId="0" fontId="5" fillId="3" borderId="0" xfId="0" applyFont="1" applyFill="1" applyBorder="1" applyAlignment="1">
      <alignment vertical="center" wrapText="1"/>
    </xf>
    <xf numFmtId="0" fontId="5" fillId="3" borderId="14" xfId="0" applyFont="1" applyFill="1" applyBorder="1" applyAlignment="1">
      <alignment vertical="center" wrapText="1"/>
    </xf>
    <xf numFmtId="0" fontId="11" fillId="3" borderId="17" xfId="0" applyFont="1" applyFill="1" applyBorder="1" applyAlignment="1">
      <alignment horizontal="justify" vertical="center" wrapText="1"/>
    </xf>
    <xf numFmtId="0" fontId="11" fillId="3" borderId="0" xfId="0" applyFont="1" applyFill="1" applyBorder="1" applyAlignment="1">
      <alignment horizontal="justify" vertical="center" wrapText="1"/>
    </xf>
    <xf numFmtId="0" fontId="11" fillId="3" borderId="14" xfId="0" applyFont="1" applyFill="1" applyBorder="1" applyAlignment="1">
      <alignment horizontal="justify" vertical="center" wrapText="1"/>
    </xf>
    <xf numFmtId="0" fontId="5" fillId="3" borderId="37" xfId="0" applyFont="1" applyFill="1" applyBorder="1" applyAlignment="1">
      <alignment horizontal="justify" vertical="center" wrapText="1"/>
    </xf>
    <xf numFmtId="0" fontId="5" fillId="3" borderId="25" xfId="0" applyFont="1" applyFill="1" applyBorder="1" applyAlignment="1">
      <alignment horizontal="justify" vertical="center" wrapText="1"/>
    </xf>
    <xf numFmtId="0" fontId="5" fillId="3" borderId="26" xfId="0" applyFont="1" applyFill="1" applyBorder="1" applyAlignment="1">
      <alignment horizontal="justify"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5" fillId="3" borderId="43"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45" xfId="0" applyFont="1" applyFill="1" applyBorder="1" applyAlignment="1">
      <alignment horizontal="left"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3" fillId="0" borderId="1"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4" xfId="0" applyFont="1" applyFill="1" applyBorder="1" applyAlignment="1">
      <alignment horizontal="left"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2" fillId="3" borderId="4" xfId="0" applyFont="1" applyFill="1" applyBorder="1" applyAlignment="1">
      <alignment horizontal="left"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center" wrapText="1"/>
    </xf>
    <xf numFmtId="0" fontId="2" fillId="0" borderId="1" xfId="0" applyFont="1" applyFill="1" applyBorder="1" applyAlignment="1">
      <alignment horizontal="left"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Border="1" applyAlignment="1">
      <alignment wrapText="1"/>
    </xf>
    <xf numFmtId="165" fontId="5" fillId="2" borderId="1" xfId="0" applyNumberFormat="1" applyFont="1" applyFill="1" applyBorder="1" applyAlignment="1">
      <alignment horizontal="center"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44"/>
  <sheetViews>
    <sheetView tabSelected="1" topLeftCell="A14" workbookViewId="0">
      <selection activeCell="D29" sqref="D29:E29"/>
    </sheetView>
  </sheetViews>
  <sheetFormatPr defaultRowHeight="16.5"/>
  <cols>
    <col min="1" max="1" width="7.5703125" style="102" customWidth="1"/>
    <col min="2" max="2" width="7.7109375" style="102" customWidth="1"/>
    <col min="3" max="3" width="8" style="102" customWidth="1"/>
    <col min="4" max="4" width="41.85546875" style="102" customWidth="1"/>
    <col min="5" max="5" width="31" style="102" customWidth="1"/>
    <col min="6" max="16384" width="9.140625" style="102"/>
  </cols>
  <sheetData>
    <row r="1" spans="1:11">
      <c r="E1" s="103" t="s">
        <v>0</v>
      </c>
    </row>
    <row r="2" spans="1:11">
      <c r="E2" s="103" t="s">
        <v>1</v>
      </c>
    </row>
    <row r="3" spans="1:11">
      <c r="E3" s="103" t="s">
        <v>161</v>
      </c>
      <c r="K3" s="104"/>
    </row>
    <row r="4" spans="1:11" ht="16.5" customHeight="1">
      <c r="A4" s="105"/>
    </row>
    <row r="5" spans="1:11" ht="93" customHeight="1">
      <c r="A5" s="161" t="s">
        <v>165</v>
      </c>
      <c r="B5" s="161"/>
      <c r="C5" s="161"/>
      <c r="D5" s="161"/>
      <c r="E5" s="161"/>
    </row>
    <row r="6" spans="1:11" ht="6.75" customHeight="1">
      <c r="A6" s="106"/>
    </row>
    <row r="7" spans="1:11">
      <c r="E7" s="107" t="s">
        <v>35</v>
      </c>
    </row>
    <row r="8" spans="1:11" ht="66" customHeight="1">
      <c r="A8" s="156" t="s">
        <v>2</v>
      </c>
      <c r="B8" s="157"/>
      <c r="C8" s="158"/>
      <c r="D8" s="159" t="s">
        <v>5</v>
      </c>
      <c r="E8" s="108" t="s">
        <v>3</v>
      </c>
    </row>
    <row r="9" spans="1:11" ht="27" customHeight="1">
      <c r="A9" s="109" t="s">
        <v>6</v>
      </c>
      <c r="B9" s="109" t="s">
        <v>7</v>
      </c>
      <c r="C9" s="109" t="s">
        <v>8</v>
      </c>
      <c r="D9" s="160"/>
      <c r="E9" s="109" t="s">
        <v>4</v>
      </c>
    </row>
    <row r="10" spans="1:11">
      <c r="A10" s="110">
        <v>1</v>
      </c>
      <c r="B10" s="110">
        <v>2</v>
      </c>
      <c r="C10" s="110">
        <v>3</v>
      </c>
      <c r="D10" s="110">
        <v>4</v>
      </c>
      <c r="E10" s="111">
        <v>5</v>
      </c>
    </row>
    <row r="11" spans="1:11">
      <c r="A11" s="112" t="s">
        <v>32</v>
      </c>
      <c r="B11" s="112"/>
      <c r="C11" s="112"/>
      <c r="D11" s="113" t="s">
        <v>9</v>
      </c>
      <c r="E11" s="123">
        <f>E13+E33</f>
        <v>0</v>
      </c>
    </row>
    <row r="12" spans="1:11">
      <c r="A12" s="112"/>
      <c r="B12" s="112"/>
      <c r="C12" s="112"/>
      <c r="D12" s="114" t="s">
        <v>10</v>
      </c>
      <c r="E12" s="124"/>
    </row>
    <row r="13" spans="1:11" ht="20.25" customHeight="1">
      <c r="A13" s="112"/>
      <c r="B13" s="112" t="s">
        <v>33</v>
      </c>
      <c r="C13" s="112"/>
      <c r="D13" s="113" t="s">
        <v>42</v>
      </c>
      <c r="E13" s="125">
        <f>E18</f>
        <v>-4903.9999999999991</v>
      </c>
    </row>
    <row r="14" spans="1:11" ht="49.5">
      <c r="A14" s="112"/>
      <c r="B14" s="112"/>
      <c r="C14" s="112"/>
      <c r="D14" s="115" t="s">
        <v>11</v>
      </c>
      <c r="E14" s="124">
        <f>E16</f>
        <v>-4903.9999999999991</v>
      </c>
    </row>
    <row r="15" spans="1:11">
      <c r="A15" s="112"/>
      <c r="B15" s="112"/>
      <c r="C15" s="112"/>
      <c r="D15" s="114" t="s">
        <v>10</v>
      </c>
      <c r="E15" s="124"/>
    </row>
    <row r="16" spans="1:11" ht="22.5" customHeight="1">
      <c r="A16" s="112"/>
      <c r="B16" s="112"/>
      <c r="C16" s="112" t="s">
        <v>34</v>
      </c>
      <c r="D16" s="115" t="s">
        <v>12</v>
      </c>
      <c r="E16" s="124">
        <f>E18</f>
        <v>-4903.9999999999991</v>
      </c>
    </row>
    <row r="17" spans="1:5">
      <c r="A17" s="116"/>
      <c r="B17" s="116"/>
      <c r="C17" s="116"/>
      <c r="D17" s="114" t="s">
        <v>10</v>
      </c>
      <c r="E17" s="126"/>
    </row>
    <row r="18" spans="1:5" ht="69" customHeight="1">
      <c r="A18" s="116"/>
      <c r="B18" s="116"/>
      <c r="C18" s="116"/>
      <c r="D18" s="115" t="s">
        <v>13</v>
      </c>
      <c r="E18" s="126">
        <f>E19</f>
        <v>-4903.9999999999991</v>
      </c>
    </row>
    <row r="19" spans="1:5" ht="33">
      <c r="A19" s="116"/>
      <c r="B19" s="116"/>
      <c r="C19" s="116"/>
      <c r="D19" s="115" t="s">
        <v>14</v>
      </c>
      <c r="E19" s="125">
        <f>E21</f>
        <v>-4903.9999999999991</v>
      </c>
    </row>
    <row r="20" spans="1:5">
      <c r="A20" s="116"/>
      <c r="B20" s="116"/>
      <c r="C20" s="116"/>
      <c r="D20" s="114" t="s">
        <v>10</v>
      </c>
      <c r="E20" s="125"/>
    </row>
    <row r="21" spans="1:5" ht="32.25" customHeight="1">
      <c r="A21" s="117"/>
      <c r="B21" s="117"/>
      <c r="C21" s="117"/>
      <c r="D21" s="118" t="s">
        <v>36</v>
      </c>
      <c r="E21" s="125">
        <f>SUM(E22:E32)</f>
        <v>-4903.9999999999991</v>
      </c>
    </row>
    <row r="22" spans="1:5">
      <c r="A22" s="116"/>
      <c r="B22" s="116"/>
      <c r="C22" s="116"/>
      <c r="D22" s="119" t="s">
        <v>15</v>
      </c>
      <c r="E22" s="125">
        <v>-1218.0999999999999</v>
      </c>
    </row>
    <row r="23" spans="1:5">
      <c r="A23" s="116"/>
      <c r="B23" s="116"/>
      <c r="C23" s="116"/>
      <c r="D23" s="119" t="s">
        <v>16</v>
      </c>
      <c r="E23" s="125">
        <v>-39.799999999999997</v>
      </c>
    </row>
    <row r="24" spans="1:5">
      <c r="A24" s="116"/>
      <c r="B24" s="116"/>
      <c r="C24" s="116"/>
      <c r="D24" s="119" t="s">
        <v>17</v>
      </c>
      <c r="E24" s="125">
        <v>-3222.4</v>
      </c>
    </row>
    <row r="25" spans="1:5">
      <c r="A25" s="116"/>
      <c r="B25" s="116"/>
      <c r="C25" s="116"/>
      <c r="D25" s="119" t="s">
        <v>18</v>
      </c>
      <c r="E25" s="125">
        <v>-24</v>
      </c>
    </row>
    <row r="26" spans="1:5" ht="27.75">
      <c r="A26" s="116"/>
      <c r="B26" s="116"/>
      <c r="C26" s="116"/>
      <c r="D26" s="119" t="s">
        <v>19</v>
      </c>
      <c r="E26" s="125">
        <v>-273.39999999999998</v>
      </c>
    </row>
    <row r="27" spans="1:5">
      <c r="A27" s="116"/>
      <c r="B27" s="116"/>
      <c r="C27" s="116"/>
      <c r="D27" s="119" t="s">
        <v>20</v>
      </c>
      <c r="E27" s="125">
        <v>170</v>
      </c>
    </row>
    <row r="28" spans="1:5">
      <c r="A28" s="116"/>
      <c r="B28" s="116"/>
      <c r="C28" s="116"/>
      <c r="D28" s="119" t="s">
        <v>21</v>
      </c>
      <c r="E28" s="140">
        <v>-175.5</v>
      </c>
    </row>
    <row r="29" spans="1:5">
      <c r="A29" s="116"/>
      <c r="B29" s="116"/>
      <c r="C29" s="116"/>
      <c r="D29" s="229" t="s">
        <v>22</v>
      </c>
      <c r="E29" s="230">
        <v>-96.4</v>
      </c>
    </row>
    <row r="30" spans="1:5">
      <c r="A30" s="116"/>
      <c r="B30" s="116"/>
      <c r="C30" s="116"/>
      <c r="D30" s="119" t="s">
        <v>23</v>
      </c>
      <c r="E30" s="125">
        <v>90</v>
      </c>
    </row>
    <row r="31" spans="1:5">
      <c r="A31" s="116"/>
      <c r="B31" s="116"/>
      <c r="C31" s="116"/>
      <c r="D31" s="119" t="s">
        <v>24</v>
      </c>
      <c r="E31" s="125">
        <v>-13.5</v>
      </c>
    </row>
    <row r="32" spans="1:5">
      <c r="A32" s="116"/>
      <c r="B32" s="116"/>
      <c r="C32" s="116"/>
      <c r="D32" s="119" t="s">
        <v>25</v>
      </c>
      <c r="E32" s="125">
        <v>-100.9</v>
      </c>
    </row>
    <row r="33" spans="1:5" ht="33">
      <c r="A33" s="112">
        <v>11</v>
      </c>
      <c r="B33" s="112"/>
      <c r="C33" s="112"/>
      <c r="D33" s="120" t="s">
        <v>26</v>
      </c>
      <c r="E33" s="125">
        <f>E35</f>
        <v>4904</v>
      </c>
    </row>
    <row r="34" spans="1:5" ht="12.75" customHeight="1">
      <c r="A34" s="112"/>
      <c r="B34" s="112"/>
      <c r="C34" s="112"/>
      <c r="D34" s="119" t="s">
        <v>27</v>
      </c>
      <c r="E34" s="127"/>
    </row>
    <row r="35" spans="1:5" ht="27.75">
      <c r="A35" s="112"/>
      <c r="B35" s="112" t="s">
        <v>34</v>
      </c>
      <c r="C35" s="112"/>
      <c r="D35" s="119" t="s">
        <v>28</v>
      </c>
      <c r="E35" s="126">
        <f>E37</f>
        <v>4904</v>
      </c>
    </row>
    <row r="36" spans="1:5" ht="14.25" customHeight="1">
      <c r="A36" s="112"/>
      <c r="B36" s="112"/>
      <c r="C36" s="112"/>
      <c r="D36" s="119" t="s">
        <v>27</v>
      </c>
      <c r="E36" s="127"/>
    </row>
    <row r="37" spans="1:5">
      <c r="A37" s="112"/>
      <c r="B37" s="112"/>
      <c r="C37" s="112" t="s">
        <v>34</v>
      </c>
      <c r="D37" s="119" t="s">
        <v>29</v>
      </c>
      <c r="E37" s="126">
        <v>4904</v>
      </c>
    </row>
    <row r="38" spans="1:5" ht="12.75" customHeight="1">
      <c r="A38" s="116"/>
      <c r="B38" s="116"/>
      <c r="C38" s="116"/>
      <c r="D38" s="119" t="s">
        <v>27</v>
      </c>
      <c r="E38" s="127"/>
    </row>
    <row r="39" spans="1:5">
      <c r="A39" s="116"/>
      <c r="B39" s="116"/>
      <c r="C39" s="116"/>
      <c r="D39" s="121" t="s">
        <v>30</v>
      </c>
      <c r="E39" s="126"/>
    </row>
    <row r="40" spans="1:5">
      <c r="A40" s="116"/>
      <c r="B40" s="116"/>
      <c r="C40" s="116"/>
      <c r="D40" s="119" t="s">
        <v>31</v>
      </c>
      <c r="E40" s="126">
        <v>4904</v>
      </c>
    </row>
    <row r="42" spans="1:5">
      <c r="C42" s="122" t="s">
        <v>37</v>
      </c>
      <c r="D42" s="122"/>
    </row>
    <row r="43" spans="1:5">
      <c r="C43" s="122" t="s">
        <v>38</v>
      </c>
      <c r="D43" s="122"/>
    </row>
    <row r="44" spans="1:5">
      <c r="B44" s="122"/>
      <c r="C44" s="122" t="s">
        <v>39</v>
      </c>
      <c r="D44" s="122" t="s">
        <v>40</v>
      </c>
      <c r="E44" s="102" t="s">
        <v>41</v>
      </c>
    </row>
  </sheetData>
  <mergeCells count="3">
    <mergeCell ref="A8:C8"/>
    <mergeCell ref="D8:D9"/>
    <mergeCell ref="A5:E5"/>
  </mergeCells>
  <pageMargins left="0.33" right="0.28000000000000003" top="0.44" bottom="0.21" header="0.18" footer="0.18"/>
  <pageSetup paperSize="9" orientation="portrait" r:id="rId1"/>
</worksheet>
</file>

<file path=xl/worksheets/sheet2.xml><?xml version="1.0" encoding="utf-8"?>
<worksheet xmlns="http://schemas.openxmlformats.org/spreadsheetml/2006/main" xmlns:r="http://schemas.openxmlformats.org/officeDocument/2006/relationships">
  <dimension ref="A1:F66"/>
  <sheetViews>
    <sheetView topLeftCell="A24" workbookViewId="0">
      <selection activeCell="H14" sqref="H14:H15"/>
    </sheetView>
  </sheetViews>
  <sheetFormatPr defaultRowHeight="13.5"/>
  <cols>
    <col min="1" max="1" width="18" style="28" customWidth="1"/>
    <col min="2" max="2" width="23.28515625" style="28" customWidth="1"/>
    <col min="3" max="3" width="67.42578125" style="28" customWidth="1"/>
    <col min="4" max="4" width="15.5703125" style="28" customWidth="1"/>
    <col min="5" max="5" width="19.28515625" style="28" customWidth="1"/>
    <col min="6" max="16384" width="9.140625" style="28"/>
  </cols>
  <sheetData>
    <row r="1" spans="1:5">
      <c r="E1" s="29" t="s">
        <v>166</v>
      </c>
    </row>
    <row r="2" spans="1:5">
      <c r="E2" s="29" t="s">
        <v>1</v>
      </c>
    </row>
    <row r="3" spans="1:5">
      <c r="E3" s="29" t="s">
        <v>162</v>
      </c>
    </row>
    <row r="5" spans="1:5" ht="46.5" customHeight="1">
      <c r="A5" s="185" t="s">
        <v>59</v>
      </c>
      <c r="B5" s="185"/>
      <c r="C5" s="185"/>
      <c r="D5" s="185"/>
      <c r="E5" s="185"/>
    </row>
    <row r="6" spans="1:5" ht="12.75" customHeight="1">
      <c r="A6" s="30"/>
      <c r="B6" s="31"/>
      <c r="C6" s="31"/>
      <c r="D6" s="31"/>
      <c r="E6" s="31"/>
    </row>
    <row r="7" spans="1:5" ht="61.5" customHeight="1">
      <c r="A7" s="176" t="s">
        <v>113</v>
      </c>
      <c r="B7" s="177"/>
      <c r="C7" s="178"/>
      <c r="D7" s="162" t="s">
        <v>56</v>
      </c>
      <c r="E7" s="163"/>
    </row>
    <row r="8" spans="1:5" ht="29.25" customHeight="1">
      <c r="A8" s="179"/>
      <c r="B8" s="180"/>
      <c r="C8" s="181"/>
      <c r="D8" s="17" t="s">
        <v>111</v>
      </c>
      <c r="E8" s="18" t="s">
        <v>115</v>
      </c>
    </row>
    <row r="9" spans="1:5" ht="17.25" customHeight="1">
      <c r="A9" s="182"/>
      <c r="B9" s="183"/>
      <c r="C9" s="184"/>
      <c r="D9" s="21" t="s">
        <v>116</v>
      </c>
      <c r="E9" s="21" t="s">
        <v>116</v>
      </c>
    </row>
    <row r="10" spans="1:5" ht="20.25" customHeight="1">
      <c r="A10" s="32" t="s">
        <v>109</v>
      </c>
      <c r="B10" s="33"/>
      <c r="C10" s="33"/>
      <c r="D10" s="26"/>
      <c r="E10" s="34"/>
    </row>
    <row r="11" spans="1:5" ht="21.75" customHeight="1">
      <c r="A11" s="19" t="s">
        <v>110</v>
      </c>
      <c r="B11" s="33"/>
      <c r="C11" s="33"/>
      <c r="D11" s="26"/>
      <c r="E11" s="34"/>
    </row>
    <row r="12" spans="1:5" ht="12.75" customHeight="1">
      <c r="A12" s="171" t="s">
        <v>114</v>
      </c>
      <c r="B12" s="172"/>
      <c r="C12" s="190" t="s">
        <v>146</v>
      </c>
      <c r="D12" s="191"/>
      <c r="E12" s="192"/>
    </row>
    <row r="13" spans="1:5" ht="16.5" customHeight="1">
      <c r="A13" s="35"/>
      <c r="B13" s="36"/>
      <c r="C13" s="193" t="s">
        <v>130</v>
      </c>
      <c r="D13" s="194"/>
      <c r="E13" s="195"/>
    </row>
    <row r="14" spans="1:5">
      <c r="A14" s="186">
        <v>1007</v>
      </c>
      <c r="B14" s="188" t="s">
        <v>112</v>
      </c>
      <c r="C14" s="196" t="s">
        <v>147</v>
      </c>
      <c r="D14" s="197"/>
      <c r="E14" s="198"/>
    </row>
    <row r="15" spans="1:5" ht="44.25" customHeight="1">
      <c r="A15" s="187"/>
      <c r="B15" s="189"/>
      <c r="C15" s="199" t="s">
        <v>148</v>
      </c>
      <c r="D15" s="200"/>
      <c r="E15" s="201"/>
    </row>
    <row r="16" spans="1:5" ht="48" customHeight="1">
      <c r="A16" s="37" t="s">
        <v>142</v>
      </c>
      <c r="B16" s="38"/>
      <c r="C16" s="39" t="s">
        <v>117</v>
      </c>
      <c r="D16" s="40"/>
      <c r="E16" s="20" t="s">
        <v>43</v>
      </c>
    </row>
    <row r="17" spans="1:5" ht="30.75" customHeight="1">
      <c r="A17" s="41"/>
      <c r="B17" s="38"/>
      <c r="C17" s="39" t="s">
        <v>118</v>
      </c>
      <c r="D17" s="42"/>
      <c r="E17" s="21"/>
    </row>
    <row r="18" spans="1:5" ht="14.25">
      <c r="A18" s="41"/>
      <c r="B18" s="38"/>
      <c r="C18" s="39" t="s">
        <v>119</v>
      </c>
      <c r="D18" s="42"/>
      <c r="E18" s="21"/>
    </row>
    <row r="19" spans="1:5" ht="27">
      <c r="A19" s="41"/>
      <c r="B19" s="38"/>
      <c r="C19" s="39" t="s">
        <v>120</v>
      </c>
      <c r="D19" s="128">
        <v>-155</v>
      </c>
      <c r="E19" s="21"/>
    </row>
    <row r="20" spans="1:5" ht="14.25">
      <c r="A20" s="41"/>
      <c r="B20" s="38"/>
      <c r="C20" s="39" t="s">
        <v>121</v>
      </c>
      <c r="D20" s="42"/>
      <c r="E20" s="21"/>
    </row>
    <row r="21" spans="1:5" ht="47.25" customHeight="1">
      <c r="A21" s="41"/>
      <c r="B21" s="38"/>
      <c r="C21" s="39" t="s">
        <v>122</v>
      </c>
      <c r="D21" s="42"/>
      <c r="E21" s="21"/>
    </row>
    <row r="22" spans="1:5" ht="14.25">
      <c r="A22" s="41"/>
      <c r="B22" s="38"/>
      <c r="C22" s="39" t="s">
        <v>123</v>
      </c>
      <c r="D22" s="42"/>
      <c r="E22" s="21"/>
    </row>
    <row r="23" spans="1:5" ht="30.75" customHeight="1">
      <c r="A23" s="41"/>
      <c r="B23" s="38"/>
      <c r="C23" s="39" t="s">
        <v>124</v>
      </c>
      <c r="D23" s="42"/>
      <c r="E23" s="21"/>
    </row>
    <row r="24" spans="1:5" ht="30.75" customHeight="1">
      <c r="A24" s="41"/>
      <c r="B24" s="38"/>
      <c r="C24" s="39" t="s">
        <v>125</v>
      </c>
      <c r="D24" s="42"/>
      <c r="E24" s="21"/>
    </row>
    <row r="25" spans="1:5" ht="30.75" customHeight="1">
      <c r="A25" s="43"/>
      <c r="B25" s="44"/>
      <c r="C25" s="39" t="s">
        <v>126</v>
      </c>
      <c r="D25" s="42"/>
      <c r="E25" s="21"/>
    </row>
    <row r="26" spans="1:5" ht="31.5" customHeight="1">
      <c r="A26" s="45"/>
      <c r="B26" s="46"/>
      <c r="C26" s="47" t="s">
        <v>127</v>
      </c>
      <c r="D26" s="40"/>
      <c r="E26" s="20"/>
    </row>
    <row r="27" spans="1:5" ht="15" customHeight="1">
      <c r="A27" s="48" t="s">
        <v>143</v>
      </c>
      <c r="B27" s="49"/>
      <c r="C27" s="39" t="s">
        <v>128</v>
      </c>
      <c r="D27" s="42"/>
      <c r="E27" s="21" t="s">
        <v>43</v>
      </c>
    </row>
    <row r="28" spans="1:5" ht="14.25">
      <c r="A28" s="37" t="s">
        <v>144</v>
      </c>
      <c r="B28" s="38"/>
      <c r="C28" s="39" t="s">
        <v>129</v>
      </c>
      <c r="D28" s="42"/>
      <c r="E28" s="21" t="s">
        <v>43</v>
      </c>
    </row>
    <row r="29" spans="1:5" ht="14.25">
      <c r="A29" s="37" t="s">
        <v>137</v>
      </c>
      <c r="B29" s="50"/>
      <c r="C29" s="51"/>
      <c r="D29" s="21" t="s">
        <v>43</v>
      </c>
      <c r="E29" s="128">
        <v>-4904</v>
      </c>
    </row>
    <row r="30" spans="1:5" ht="14.25">
      <c r="A30" s="37" t="s">
        <v>145</v>
      </c>
      <c r="B30" s="46"/>
      <c r="C30" s="52"/>
      <c r="D30" s="52"/>
      <c r="E30" s="53"/>
    </row>
    <row r="31" spans="1:5">
      <c r="A31" s="41" t="s">
        <v>130</v>
      </c>
      <c r="B31" s="54"/>
      <c r="C31" s="54"/>
      <c r="D31" s="54"/>
      <c r="E31" s="55"/>
    </row>
    <row r="32" spans="1:5" ht="14.25">
      <c r="A32" s="37" t="s">
        <v>138</v>
      </c>
      <c r="B32" s="46"/>
      <c r="C32" s="52"/>
      <c r="D32" s="52"/>
      <c r="E32" s="53"/>
    </row>
    <row r="33" spans="1:5" ht="25.5" customHeight="1">
      <c r="A33" s="168" t="s">
        <v>131</v>
      </c>
      <c r="B33" s="169"/>
      <c r="C33" s="169"/>
      <c r="D33" s="169"/>
      <c r="E33" s="170"/>
    </row>
    <row r="34" spans="1:5" ht="14.25">
      <c r="A34" s="56" t="s">
        <v>159</v>
      </c>
      <c r="B34" s="46"/>
      <c r="C34" s="52"/>
      <c r="D34" s="52"/>
      <c r="E34" s="53"/>
    </row>
    <row r="35" spans="1:5" ht="12.75" customHeight="1">
      <c r="A35" s="43" t="s">
        <v>14</v>
      </c>
      <c r="B35" s="57"/>
      <c r="C35" s="57"/>
      <c r="D35" s="57"/>
      <c r="E35" s="58"/>
    </row>
    <row r="36" spans="1:5" ht="12.75" customHeight="1">
      <c r="A36" s="59"/>
      <c r="B36" s="52"/>
      <c r="C36" s="52"/>
      <c r="D36" s="52"/>
      <c r="E36" s="52"/>
    </row>
    <row r="37" spans="1:5" ht="61.5" customHeight="1">
      <c r="A37" s="176" t="s">
        <v>113</v>
      </c>
      <c r="B37" s="177"/>
      <c r="C37" s="178"/>
      <c r="D37" s="162" t="s">
        <v>56</v>
      </c>
      <c r="E37" s="163"/>
    </row>
    <row r="38" spans="1:5" ht="30" customHeight="1">
      <c r="A38" s="179"/>
      <c r="B38" s="180"/>
      <c r="C38" s="181"/>
      <c r="D38" s="17" t="s">
        <v>111</v>
      </c>
      <c r="E38" s="18" t="s">
        <v>115</v>
      </c>
    </row>
    <row r="39" spans="1:5" ht="17.25" customHeight="1">
      <c r="A39" s="182"/>
      <c r="B39" s="183"/>
      <c r="C39" s="184"/>
      <c r="D39" s="21" t="s">
        <v>116</v>
      </c>
      <c r="E39" s="21" t="s">
        <v>116</v>
      </c>
    </row>
    <row r="40" spans="1:5" ht="12.75" customHeight="1">
      <c r="A40" s="173" t="s">
        <v>139</v>
      </c>
      <c r="B40" s="174"/>
      <c r="C40" s="174"/>
      <c r="D40" s="174"/>
      <c r="E40" s="175"/>
    </row>
    <row r="41" spans="1:5" ht="12.75" customHeight="1">
      <c r="A41" s="173" t="s">
        <v>140</v>
      </c>
      <c r="B41" s="174"/>
      <c r="C41" s="174"/>
      <c r="D41" s="174"/>
      <c r="E41" s="175"/>
    </row>
    <row r="42" spans="1:5" ht="16.5" customHeight="1">
      <c r="A42" s="173" t="s">
        <v>141</v>
      </c>
      <c r="B42" s="174"/>
      <c r="C42" s="174"/>
      <c r="D42" s="174"/>
      <c r="E42" s="175"/>
    </row>
    <row r="43" spans="1:5" ht="12.75" customHeight="1">
      <c r="A43" s="45"/>
      <c r="B43" s="52"/>
      <c r="C43" s="52"/>
      <c r="D43" s="52"/>
      <c r="E43" s="60"/>
    </row>
    <row r="44" spans="1:5" ht="14.25">
      <c r="A44" s="171" t="s">
        <v>114</v>
      </c>
      <c r="B44" s="172"/>
      <c r="C44" s="72" t="s">
        <v>158</v>
      </c>
      <c r="D44" s="17"/>
      <c r="E44" s="22"/>
    </row>
    <row r="45" spans="1:5">
      <c r="A45" s="41"/>
      <c r="B45" s="61"/>
      <c r="C45" s="73" t="s">
        <v>136</v>
      </c>
      <c r="D45" s="76"/>
      <c r="E45" s="23"/>
    </row>
    <row r="46" spans="1:5">
      <c r="A46" s="164">
        <v>1007</v>
      </c>
      <c r="B46" s="166" t="s">
        <v>135</v>
      </c>
      <c r="C46" s="74" t="s">
        <v>147</v>
      </c>
      <c r="D46" s="76"/>
      <c r="E46" s="23"/>
    </row>
    <row r="47" spans="1:5" ht="12.75" customHeight="1">
      <c r="A47" s="165"/>
      <c r="B47" s="167"/>
      <c r="C47" s="75" t="s">
        <v>160</v>
      </c>
      <c r="D47" s="77"/>
      <c r="E47" s="24"/>
    </row>
    <row r="48" spans="1:5">
      <c r="A48" s="87" t="s">
        <v>142</v>
      </c>
      <c r="B48" s="88"/>
      <c r="C48" s="89" t="s">
        <v>134</v>
      </c>
      <c r="D48" s="42"/>
      <c r="E48" s="27" t="s">
        <v>43</v>
      </c>
    </row>
    <row r="49" spans="1:6" ht="31.5" customHeight="1">
      <c r="A49" s="205" t="s">
        <v>156</v>
      </c>
      <c r="B49" s="206"/>
      <c r="C49" s="207"/>
      <c r="D49" s="21" t="s">
        <v>43</v>
      </c>
      <c r="E49" s="62">
        <v>4904</v>
      </c>
    </row>
    <row r="50" spans="1:6" ht="27" customHeight="1">
      <c r="A50" s="205" t="s">
        <v>157</v>
      </c>
      <c r="B50" s="208"/>
      <c r="C50" s="90" t="s">
        <v>128</v>
      </c>
      <c r="D50" s="78"/>
      <c r="E50" s="25"/>
    </row>
    <row r="51" spans="1:6" ht="19.5" customHeight="1">
      <c r="A51" s="209" t="s">
        <v>150</v>
      </c>
      <c r="B51" s="210"/>
      <c r="C51" s="145" t="s">
        <v>134</v>
      </c>
      <c r="D51" s="79"/>
      <c r="E51" s="63"/>
    </row>
    <row r="52" spans="1:6" ht="42" customHeight="1">
      <c r="A52" s="211" t="s">
        <v>151</v>
      </c>
      <c r="B52" s="212"/>
      <c r="C52" s="148" t="s">
        <v>134</v>
      </c>
      <c r="D52" s="21"/>
      <c r="E52" s="62"/>
    </row>
    <row r="53" spans="1:6" ht="14.25">
      <c r="A53" s="146" t="s">
        <v>152</v>
      </c>
      <c r="B53" s="147"/>
      <c r="C53" s="147"/>
      <c r="D53" s="80"/>
      <c r="E53" s="64"/>
    </row>
    <row r="54" spans="1:6">
      <c r="A54" s="93" t="s">
        <v>14</v>
      </c>
      <c r="B54" s="94"/>
      <c r="C54" s="94"/>
      <c r="D54" s="81"/>
      <c r="E54" s="65"/>
    </row>
    <row r="55" spans="1:6">
      <c r="A55" s="91" t="s">
        <v>153</v>
      </c>
      <c r="B55" s="92"/>
      <c r="C55" s="92" t="s">
        <v>134</v>
      </c>
      <c r="D55" s="82"/>
      <c r="E55" s="66"/>
    </row>
    <row r="56" spans="1:6" ht="17.25" customHeight="1">
      <c r="A56" s="91" t="s">
        <v>149</v>
      </c>
      <c r="B56" s="92"/>
      <c r="C56" s="92"/>
      <c r="D56" s="82"/>
      <c r="E56" s="67"/>
    </row>
    <row r="57" spans="1:6" ht="48" customHeight="1">
      <c r="A57" s="205" t="s">
        <v>154</v>
      </c>
      <c r="B57" s="208"/>
      <c r="C57" s="95" t="s">
        <v>133</v>
      </c>
      <c r="D57" s="83"/>
      <c r="E57" s="50"/>
    </row>
    <row r="58" spans="1:6" ht="27.75" customHeight="1">
      <c r="A58" s="205" t="s">
        <v>155</v>
      </c>
      <c r="B58" s="208"/>
      <c r="C58" s="96" t="s">
        <v>134</v>
      </c>
      <c r="D58" s="84"/>
      <c r="E58" s="71"/>
    </row>
    <row r="59" spans="1:6" ht="14.25">
      <c r="A59" s="87" t="s">
        <v>145</v>
      </c>
      <c r="B59" s="97"/>
      <c r="C59" s="98"/>
      <c r="D59" s="85"/>
      <c r="E59" s="53"/>
    </row>
    <row r="60" spans="1:6" ht="19.5" customHeight="1">
      <c r="A60" s="99" t="s">
        <v>130</v>
      </c>
      <c r="B60" s="100"/>
      <c r="C60" s="100"/>
      <c r="D60" s="86"/>
      <c r="E60" s="55"/>
    </row>
    <row r="61" spans="1:6" ht="14.25">
      <c r="A61" s="91" t="s">
        <v>138</v>
      </c>
      <c r="B61" s="101"/>
      <c r="C61" s="92"/>
      <c r="D61" s="82"/>
      <c r="E61" s="68"/>
    </row>
    <row r="62" spans="1:6" ht="49.5" customHeight="1">
      <c r="A62" s="202" t="s">
        <v>132</v>
      </c>
      <c r="B62" s="203"/>
      <c r="C62" s="204"/>
      <c r="D62" s="47"/>
      <c r="E62" s="58"/>
    </row>
    <row r="64" spans="1:6" ht="16.5">
      <c r="B64" s="69" t="s">
        <v>37</v>
      </c>
      <c r="C64" s="69"/>
      <c r="D64" s="69"/>
      <c r="E64" s="70"/>
      <c r="F64" s="70"/>
    </row>
    <row r="65" spans="2:6" ht="16.5">
      <c r="B65" s="69" t="s">
        <v>38</v>
      </c>
      <c r="C65" s="69"/>
      <c r="D65" s="69"/>
      <c r="E65" s="70"/>
      <c r="F65" s="70"/>
    </row>
    <row r="66" spans="2:6" ht="16.5">
      <c r="B66" s="69" t="s">
        <v>40</v>
      </c>
      <c r="C66" s="70"/>
      <c r="D66" s="69" t="s">
        <v>41</v>
      </c>
      <c r="E66" s="70"/>
    </row>
  </sheetData>
  <mergeCells count="26">
    <mergeCell ref="A62:C62"/>
    <mergeCell ref="A49:C49"/>
    <mergeCell ref="A50:B50"/>
    <mergeCell ref="A51:B51"/>
    <mergeCell ref="A52:B52"/>
    <mergeCell ref="A57:B57"/>
    <mergeCell ref="A58:B58"/>
    <mergeCell ref="A5:E5"/>
    <mergeCell ref="A14:A15"/>
    <mergeCell ref="B14:B15"/>
    <mergeCell ref="D7:E7"/>
    <mergeCell ref="A7:C9"/>
    <mergeCell ref="A12:B12"/>
    <mergeCell ref="C12:E12"/>
    <mergeCell ref="C13:E13"/>
    <mergeCell ref="C14:E14"/>
    <mergeCell ref="C15:E15"/>
    <mergeCell ref="D37:E37"/>
    <mergeCell ref="A46:A47"/>
    <mergeCell ref="B46:B47"/>
    <mergeCell ref="A33:E33"/>
    <mergeCell ref="A44:B44"/>
    <mergeCell ref="A40:E40"/>
    <mergeCell ref="A41:E41"/>
    <mergeCell ref="A42:E42"/>
    <mergeCell ref="A37:C39"/>
  </mergeCells>
  <dataValidations count="17">
    <dataValidation type="custom" allowBlank="1" showInputMessage="1" showErrorMessage="1" errorTitle="Հոոոոոպ..." error="Չի կարելի" sqref="IQ56 A56 WVC56 WLG56 WBK56 VRO56 VHS56 UXW56 UOA56 UEE56 TUI56 TKM56 TAQ56 SQU56 SGY56 RXC56 RNG56 RDK56 QTO56 QJS56 PZW56 PQA56 PGE56 OWI56 OMM56 OCQ56 NSU56 NIY56 MZC56 MPG56 MFK56 LVO56 LLS56 LBW56 KSA56 KIE56 JYI56 JOM56 JEQ56 IUU56 IKY56 IBC56 HRG56 HHK56 GXO56 GNS56 GDW56 FUA56 FKE56 FAI56 EQM56 EGQ56 DWU56 DMY56 DDC56 CTG56 CJK56 BZO56 BPS56 BFW56 AWA56 AME56 ACI56 SM56">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WVC59 WLG59 WBK59 VRO59 VHS59 UXW59 UOA59 UEE59 TUI59 TKM59 TAQ59 SQU59 SGY59 RXC59 RNG59 RDK59 QTO59 QJS59 PZW59 PQA59 PGE59 OWI59 OMM59 OCQ59 NSU59 NIY59 MZC59 MPG59 MFK59 LVO59 LLS59 LBW59 KSA59 KIE59 JYI59 JOM59 JEQ59 IUU59 IKY59 IBC59 HRG59 HHK59 GXO59 GNS59 GDW59 FUA59 FKE59 FAI59 EQM59 EGQ59 DWU59 DMY59 DDC59 CTG59 CJK59 BZO59 BPS59 BFW59 AWA59 AME59 ACI59 SM59 IQ59 WVC30 IQ30 SM30 ACI30 AME30 AWA30 BFW30 BPS30 BZO30 CJK30 CTG30 DDC30 DMY30 DWU30 EGQ30 EQM30 FAI30 FKE30 FUA30 GDW30 GNS30 GXO30 HHK30 HRG30 IBC30 IKY30 IUU30 JEQ30 JOM30 JYI30 KIE30 KSA30 LBW30 LLS30 LVO30 MFK30 MPG30 MZC30 NIY30 NSU30 OCQ30 OMM30 OWI30 PGE30 PQA30 PZW30 QJS30 QTO30 RDK30 RNG30 RXC30 SGY30 SQU30 TAQ30 TKM30 TUI30 UEE30 UOA30 UXW30 VHS30 VRO30 WBK30 WLG30">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IQ61 A61 WVC61 WLG61 WBK61 VRO61 VHS61 UXW61 UOA61 UEE61 TUI61 TKM61 TAQ61 SQU61 SGY61 RXC61 RNG61 RDK61 QTO61 QJS61 PZW61 PQA61 PGE61 OWI61 OMM61 OCQ61 NSU61 NIY61 MZC61 MPG61 MFK61 LVO61 LLS61 LBW61 KSA61 KIE61 JYI61 JOM61 JEQ61 IUU61 IKY61 IBC61 HRG61 HHK61 GXO61 GNS61 GDW61 FUA61 FKE61 FAI61 EQM61 EGQ61 DWU61 DMY61 DDC61 CTG61 CJK61 BZO61 BPS61 BFW61 AWA61 AME61 ACI61 SM61 IQ32 SM32 ACI32 AME32 AWA32 BFW32 BPS32 BZO32 CJK32 CTG32 DDC32 DMY32 DWU32 EGQ32 EQM32 FAI32 FKE32 FUA32 GDW32 GNS32 GXO32 HHK32 HRG32 IBC32 IKY32 IUU32 JEQ32 JOM32 JYI32 KIE32 KSA32 LBW32 LLS32 LVO32 MFK32 MPG32 MZC32 NIY32 NSU32 OCQ32 OMM32 OWI32 PGE32 PQA32 PZW32 QJS32 QTO32 RDK32 RNG32 RXC32 SGY32 SQU32 TAQ32 TKM32 TUI32 UEE32 UOA32 UXW32 VHS32 VRO32 WBK32 WLG32 WVC32">
      <formula1>"ì»ñçÝ³Ï³Ý ³ñ¹ÛáõÝùÇ ÝÏ³ñ³·ñáõÃÛáõÝÁ"</formula1>
    </dataValidation>
    <dataValidation type="custom" allowBlank="1" showInputMessage="1" showErrorMessage="1" errorTitle="Չի կարելի" error="Չի կարելի" sqref="IQ49 SM49 ACI49 AME49 AWA49 BFW49 BPS49 BZO49 CJK49 CTG49 DDC49 DMY49 DWU49 EGQ49 EQM49 FAI49 FKE49 FUA49 GDW49 GNS49 GXO49 HHK49 HRG49 IBC49 IKY49 IUU49 JEQ49 JOM49 JYI49 KIE49 KSA49 LBW49 LLS49 LVO49 MFK49 MPG49 MZC49 NIY49 NSU49 OCQ49 OMM49 OWI49 PGE49 PQA49 PZW49 QJS49 QTO49 RDK49 RNG49 RXC49 SGY49 SQU49 TAQ49 TKM49 TUI49 UEE49 UOA49 UXW49 VHS49 VRO49 WBK49 WLG49 WVC49 A49">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Q52:IR52 A52 ACI52:ACJ52 AME52:AMF52 AWA52:AWB52 BFW52:BFX52 BPS52:BPT52 BZO52:BZP52 CJK52:CJL52 CTG52:CTH52 DDC52:DDD52 DMY52:DMZ52 DWU52:DWV52 EGQ52:EGR52 EQM52:EQN52 FAI52:FAJ52 FKE52:FKF52 FUA52:FUB52 GDW52:GDX52 GNS52:GNT52 GXO52:GXP52 HHK52:HHL52 HRG52:HRH52 IBC52:IBD52 IKY52:IKZ52 IUU52:IUV52 JEQ52:JER52 JOM52:JON52 JYI52:JYJ52 KIE52:KIF52 KSA52:KSB52 LBW52:LBX52 LLS52:LLT52 LVO52:LVP52 MFK52:MFL52 MPG52:MPH52 MZC52:MZD52 NIY52:NIZ52 NSU52:NSV52 OCQ52:OCR52 OMM52:OMN52 OWI52:OWJ52 PGE52:PGF52 PQA52:PQB52 PZW52:PZX52 QJS52:QJT52 QTO52:QTP52 RDK52:RDL52 RNG52:RNH52 RXC52:RXD52 SGY52:SGZ52 SQU52:SQV52 TAQ52:TAR52 TKM52:TKN52 TUI52:TUJ52 UEE52:UEF52 UOA52:UOB52 UXW52:UXX52 VHS52:VHT52 VRO52:VRP52 WBK52:WBL52 WLG52:WLH52 WVC52:WVD52 SM52:SN52">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Q50:IR50 SM50:SN50 ACI50:ACJ50 AME50:AMF50 AWA50:AWB50 BFW50:BFX50 BPS50:BPT50 BZO50:BZP50 CJK50:CJL50 CTG50:CTH50 DDC50:DDD50 DMY50:DMZ50 DWU50:DWV50 EGQ50:EGR50 EQM50:EQN50 FAI50:FAJ50 FKE50:FKF50 FUA50:FUB50 GDW50:GDX50 GNS50:GNT50 GXO50:GXP50 HHK50:HHL50 HRG50:HRH50 IBC50:IBD50 IKY50:IKZ50 IUU50:IUV50 JEQ50:JER50 JOM50:JON50 JYI50:JYJ50 KIE50:KIF50 KSA50:KSB50 LBW50:LBX50 LLS50:LLT50 LVO50:LVP50 MFK50:MFL50 MPG50:MPH50 MZC50:MZD50 NIY50:NIZ50 NSU50:NSV50 OCQ50:OCR50 OMM50:OMN50 OWI50:OWJ50 PGE50:PGF50 PQA50:PQB50 PZW50:PZX50 QJS50:QJT50 QTO50:QTP50 RDK50:RDL50 RNG50:RNH50 RXC50:RXD50 SGY50:SGZ50 SQU50:SQV50 TAQ50:TAR50 TKM50:TKN50 TUI50:TUJ50 UEE50:UEF50 UOA50:UOB50 UXW50:UXX50 VHS50:VHT50 VRO50:VRP50 WBK50:WBL50 WLG50:WLH50 WVC50:WVD50 A50">
      <formula1>"²ÏïÇíÇ Í³é³ÛáõÃÛ³Ý Ï³ÝË³ï»ëíáÕ Å³ÙÏ»ïÁ"</formula1>
    </dataValidation>
    <dataValidation type="custom" allowBlank="1" showInputMessage="1" showErrorMessage="1" errorTitle="Հոոոոպ..." error="Չի կարելի" sqref="IQ51:IR51 A51 ACI51:ACJ51 AME51:AMF51 AWA51:AWB51 BFW51:BFX51 BPS51:BPT51 BZO51:BZP51 CJK51:CJL51 CTG51:CTH51 DDC51:DDD51 DMY51:DMZ51 DWU51:DWV51 EGQ51:EGR51 EQM51:EQN51 FAI51:FAJ51 FKE51:FKF51 FUA51:FUB51 GDW51:GDX51 GNS51:GNT51 GXO51:GXP51 HHK51:HHL51 HRG51:HRH51 IBC51:IBD51 IKY51:IKZ51 IUU51:IUV51 JEQ51:JER51 JOM51:JON51 JYI51:JYJ51 KIE51:KIF51 KSA51:KSB51 LBW51:LBX51 LLS51:LLT51 LVO51:LVP51 MFK51:MFL51 MPG51:MPH51 MZC51:MZD51 NIY51:NIZ51 NSU51:NSV51 OCQ51:OCR51 OMM51:OMN51 OWI51:OWJ51 PGE51:PGF51 PQA51:PQB51 PZW51:PZX51 QJS51:QJT51 QTO51:QTP51 RDK51:RDL51 RNG51:RNH51 RXC51:RXD51 SGY51:SGZ51 SQU51:SQV51 TAQ51:TAR51 TKM51:TKN51 TUI51:TUJ51 UEE51:UEF51 UOA51:UOB51 UXW51:UXX51 VHS51:VHT51 VRO51:VRP51 WBK51:WBL51 WLG51:WLH51 WVC51:WVD51 SM51:SN51">
      <formula1>"²ÏïÇíÇ ÁÝ¹Ñ³Ýáõñ ³ñÅ»ùÁ  (Ñ³½³ñ ¹ñ³Ù)"</formula1>
    </dataValidation>
    <dataValidation type="custom" allowBlank="1" showInputMessage="1" showErrorMessage="1" errorTitle="Հոոոպ..." error="Չի կարելի" sqref="IQ55 SM55 ACI55 AME55 AWA55 BFW55 BPS55 BZO55 CJK55 CTG55 DDC55 DMY55 DWU55 EGQ55 EQM55 FAI55 FKE55 FUA55 GDW55 GNS55 GXO55 HHK55 HRG55 IBC55 IKY55 IUU55 JEQ55 JOM55 JYI55 KIE55 KSA55 LBW55 LLS55 LVO55 MFK55 MPG55 MZC55 NIY55 NSU55 OCQ55 OMM55 OWI55 PGE55 PQA55 PZW55 QJS55 QTO55 RDK55 RNG55 RXC55 SGY55 SQU55 TAQ55 TKM55 TUI55 UEE55 UOA55 UXW55 VHS55 VRO55 WBK55 WLG55 WVC55 A55">
      <formula1>"öáË³ñÇÝíáÕ ³ÏïÇíÝ»ñÇ ÝÏ³ñ³·ñáõÃÛáõÝÁ"</formula1>
    </dataValidation>
    <dataValidation type="custom" allowBlank="1" showInputMessage="1" showErrorMessage="1" errorTitle="Հոոոոպ..." error="Չի կարելի" sqref="IQ53 SM53 ACI53 AME53 AWA53 BFW53 BPS53 BZO53 CJK53 CTG53 DDC53 DMY53 DWU53 EGQ53 EQM53 FAI53 FKE53 FUA53 GDW53 GNS53 GXO53 HHK53 HRG53 IBC53 IKY53 IUU53 JEQ53 JOM53 JYI53 KIE53 KSA53 LBW53 LLS53 LVO53 MFK53 MPG53 MZC53 NIY53 NSU53 OCQ53 OMM53 OWI53 PGE53 PQA53 PZW53 QJS53 QTO53 RDK53 RNG53 RXC53 SGY53 SQU53 TAQ53 TKM53 TUI53 UEE53 UOA53 UXW53 VHS53 VRO53 WBK53 WLG53 WVC53 A53">
      <formula1>"²ÏïÇíÝ û·ï³·áñÍáÕ Ï³½Ù³Ï»ñåáõÃÛ³Ý ³Ýí³ÝáõÙÁ"</formula1>
    </dataValidation>
    <dataValidation type="custom" allowBlank="1" showInputMessage="1" showErrorMessage="1" errorTitle="Հոոոոոոոոոպ!!!" error="Մի փոխեք այս դաշտը" sqref="IQ48 ACI48 AME48 AWA48 BFW48 BPS48 BZO48 CJK48 CTG48 DDC48 DMY48 DWU48 EGQ48 EQM48 FAI48 FKE48 FUA48 GDW48 GNS48 GXO48 HHK48 HRG48 IBC48 IKY48 IUU48 JEQ48 JOM48 JYI48 KIE48 KSA48 LBW48 LLS48 LVO48 MFK48 MPG48 MZC48 NIY48 NSU48 OCQ48 OMM48 OWI48 PGE48 PQA48 PZW48 QJS48 QTO48 RDK48 RNG48 RXC48 SGY48 SQU48 TAQ48 TKM48 TUI48 UEE48 UOA48 UXW48 VHS48 VRO48 WBK48 WLG48 WVC48 SM48 IQ16:IQ26 SM16:SM26 ACI16:ACI26 AME16:AME26 AWA16:AWA26 BFW16:BFW26 BPS16:BPS26 BZO16:BZO26 CJK16:CJK26 CTG16:CTG26 DDC16:DDC26 DMY16:DMY26 DWU16:DWU26 EGQ16:EGQ26 EQM16:EQM26 FAI16:FAI26 FKE16:FKE26 FUA16:FUA26 GDW16:GDW26 GNS16:GNS26 GXO16:GXO26 HHK16:HHK26 HRG16:HRG26 IBC16:IBC26 IKY16:IKY26 IUU16:IUU26 JEQ16:JEQ26 JOM16:JOM26 JYI16:JYI26 KIE16:KIE26 KSA16:KSA26 LBW16:LBW26 LLS16:LLS26 LVO16:LVO26 MFK16:MFK26 MPG16:MPG26 MZC16:MZC26 NIY16:NIY26 NSU16:NSU26 OCQ16:OCQ26 OMM16:OMM26 OWI16:OWI26 PGE16:PGE26 PQA16:PQA26 PZW16:PZW26 QJS16:QJS26 QTO16:QTO26 RDK16:RDK26 RNG16:RNG26 RXC16:RXC26 SGY16:SGY26 SQU16:SQU26 TAQ16:TAQ26 TKM16:TKM26 TUI16:TUI26 UEE16:UEE26 UOA16:UOA26 UXW16:UXW26 VHS16:VHS26 VRO16:VRO26 WBK16:WBK26 WLG16:WLG26 WVC16:WVC26 A17:A26">
      <formula1>"ø³Ý³Ï³Ï³Ý"</formula1>
    </dataValidation>
    <dataValidation type="decimal" operator="greaterThan" allowBlank="1" showInputMessage="1" showErrorMessage="1" errorTitle="ՍԽԱԼ" error="Հազար անգամ զգուշացրեցի. ՄԻԱՅՆ ԹԻՎ&#10;:-)" promptTitle="ՄԻԱՅՆ ԹԻՎ" prompt="առանց հազարները բաժանող ստորակետի և կետ՝ ամբողջն ու տասնրդականները բաժանելու համար" sqref="IX49:JA49 ST49:SW49 ACP49:ACS49 AML49:AMO49 AWH49:AWK49 BGD49:BGG49 BPZ49:BQC49 BZV49:BZY49 CJR49:CJU49 CTN49:CTQ49 DDJ49:DDM49 DNF49:DNI49 DXB49:DXE49 EGX49:EHA49 EQT49:EQW49 FAP49:FAS49 FKL49:FKO49 FUH49:FUK49 GED49:GEG49 GNZ49:GOC49 GXV49:GXY49 HHR49:HHU49 HRN49:HRQ49 IBJ49:IBM49 ILF49:ILI49 IVB49:IVE49 JEX49:JFA49 JOT49:JOW49 JYP49:JYS49 KIL49:KIO49 KSH49:KSK49 LCD49:LCG49 LLZ49:LMC49 LVV49:LVY49 MFR49:MFU49 MPN49:MPQ49 MZJ49:MZM49 NJF49:NJI49 NTB49:NTE49 OCX49:ODA49 OMT49:OMW49 OWP49:OWS49 PGL49:PGO49 PQH49:PQK49 QAD49:QAG49 QJZ49:QKC49 QTV49:QTY49 RDR49:RDU49 RNN49:RNQ49 RXJ49:RXM49 SHF49:SHI49 SRB49:SRE49 TAX49:TBA49 TKT49:TKW49 TUP49:TUS49 UEL49:UEO49 UOH49:UOK49 UYD49:UYG49 VHZ49:VIC49 VRV49:VRY49 WBR49:WBU49 WLN49:WLQ49 WVJ49:WVM49 E49 IX29:JA29 ST29:SW29 ACP29:ACS29 AML29:AMO29 AWH29:AWK29 BGD29:BGG29 BPZ29:BQC29 BZV29:BZY29 CJR29:CJU29 CTN29:CTQ29 DDJ29:DDM29 DNF29:DNI29 DXB29:DXE29 EGX29:EHA29 EQT29:EQW29 FAP29:FAS29 FKL29:FKO29 FUH29:FUK29 GED29:GEG29 GNZ29:GOC29 GXV29:GXY29 HHR29:HHU29 HRN29:HRQ29 IBJ29:IBM29 ILF29:ILI29 IVB29:IVE29 JEX29:JFA29 JOT29:JOW29 JYP29:JYS29 KIL29:KIO29 KSH29:KSK29 LCD29:LCG29 LLZ29:LMC29 LVV29:LVY29 MFR29:MFU29 MPN29:MPQ29 MZJ29:MZM29 NJF29:NJI29 NTB29:NTE29 OCX29:ODA29 OMT29:OMW29 OWP29:OWS29 PGL29:PGO29 PQH29:PQK29 QAD29:QAG29 QJZ29:QKC29 QTV29:QTY29 RDR29:RDU29 RNN29:RNQ29 RXJ29:RXM29 SHF29:SHI29 SRB29:SRE29 TAX29:TBA29 TKT29:TKW29 TUP29:TUS29 UEL29:UEO29 UOH29:UOK29 UYD29:UYG29 VHZ29:VIC29 VRV29:VRY29 WBR29:WBU29 WLN29:WLQ29 WVJ29:WVM29 E29">
      <formula1>-10000000000000000000</formula1>
    </dataValidation>
    <dataValidation type="custom" allowBlank="1" showInputMessage="1" showErrorMessage="1" errorTitle="Չի կարելի" error="Չի կարելի" sqref="IQ44 ACI44 SM44 WVC44 WLG44 WBK44 VRO44 VHS44 UXW44 UOA44 UEE44 TUI44 TKM44 TAQ44 SQU44 SGY44 RXC44 RNG44 RDK44 QTO44 QJS44 PZW44 PQA44 PGE44 OWI44 OMM44 OCQ44 NSU44 NIY44 MZC44 MPG44 MFK44 LVO44 LLS44 LBW44 KSA44 KIE44 JYI44 JOM44 JEQ44 IUU44 IKY44 IBC44 HRG44 HHK44 GXO44 GNS44 GDW44 FUA44 FKE44 FAI44 EQM44 EGQ44 DWU44 DMY44 DDC44 CTG44 CJK44 BZO44 BPS44 BFW44 AWA44 AME44 WVC12:WVD13 WLG12:WLH13 WBK12:WBL13 VRO12:VRP13 VHS12:VHT13 UXW12:UXX13 UOA12:UOB13 UEE12:UEF13 TUI12:TUJ13 TKM12:TKN13 TAQ12:TAR13 SQU12:SQV13 SGY12:SGZ13 RXC12:RXD13 RNG12:RNH13 RDK12:RDL13 QTO12:QTP13 QJS12:QJT13 PZW12:PZX13 PQA12:PQB13 PGE12:PGF13 OWI12:OWJ13 OMM12:OMN13 OCQ12:OCR13 NSU12:NSV13 NIY12:NIZ13 MZC12:MZD13 MPG12:MPH13 MFK12:MFL13 LVO12:LVP13 LLS12:LLT13 LBW12:LBX13 KSA12:KSB13 KIE12:KIF13 JYI12:JYJ13 JOM12:JON13 JEQ12:JER13 IUU12:IUV13 IKY12:IKZ13 IBC12:IBD13 HRG12:HRH13 HHK12:HHL13 GXO12:GXP13 GNS12:GNT13 GDW12:GDX13 FUA12:FUB13 FKE12:FKF13 FAI12:FAJ13 EQM12:EQN13 EGQ12:EGR13 DWU12:DWV13 DMY12:DMZ13 DDC12:DDD13 CTG12:CTH13 CJK12:CJL13 BZO12:BZP13 BPS12:BPT13 BFW12:BFX13 AWA12:AWB13 AME12:AMF13 ACI12:ACJ13 SM12:SN13 IQ12:IR13">
      <formula1>"Ìñ³·ñ³ÛÇÝ ¹³ëÇãÁ"</formula1>
    </dataValidation>
    <dataValidation type="custom" allowBlank="1" showInputMessage="1" showErrorMessage="1" errorTitle="Չի կարելի" error="Չի կարելի" sqref="IQ29 SM29 ACI29 AME29 AWA29 BFW29 BPS29 BZO29 CJK29 CTG29 DDC29 DMY29 DWU29 EGQ29 EQM29 FAI29 FKE29 FUA29 GDW29 GNS29 GXO29 HHK29 HRG29 IBC29 IKY29 IUU29 JEQ29 JOM29 JYI29 KIE29 KSA29 LBW29 LLS29 LVO29 MFK29 MPG29 MZC29 NIY29 NSU29 OCQ29 OMM29 OWI29 PGE29 PQA29 PZW29 QJS29 QTO29 RDK29 RNG29 RXC29 SGY29 SQU29 TAQ29 TKM29 TUI29 UEE29 UOA29 UXW29 VHS29 VRO29 WBK29 WLG29 WVC29">
      <formula1>"Ø³ïáõóíáÕ Í³é³ÛáõÃÛ³Ý íñ³ Ï³ï³ñíáÕ Í³ËëÁ (Ñ³½³ñ ¹ñ³Ù)"</formula1>
    </dataValidation>
    <dataValidation type="custom" allowBlank="1" showInputMessage="1" showErrorMessage="1" errorTitle="Հոոոոպ..." error="Չի կարելի" sqref="IQ34 SM34 ACI34 AME34 AWA34 BFW34 BPS34 BZO34 CJK34 CTG34 DDC34 DMY34 DWU34 EGQ34 EQM34 FAI34 FKE34 FUA34 GDW34 GNS34 GXO34 HHK34 HRG34 IBC34 IKY34 IUU34 JEQ34 JOM34 JYI34 KIE34 KSA34 LBW34 LLS34 LVO34 MFK34 MPG34 MZC34 NIY34 NSU34 OCQ34 OMM34 OWI34 PGE34 PQA34 PZW34 QJS34 QTO34 RDK34 RNG34 RXC34 SGY34 SQU34 TAQ34 TKM34 TUI34 UEE34 UOA34 UXW34 VHS34 VRO34 WBK34 WLG34 WVC34 A34">
      <formula1>"Ì³é³ÛáõÃÛáõÝ Ù³ïáõóáÕÇ (Ù³ïáõóáÕÝ»ñÇ) ³Ýí³ÝáõÙÁ"</formula1>
    </dataValidation>
    <dataValidation type="custom" allowBlank="1" showInputMessage="1" showErrorMessage="1" errorTitle="Հոոոոոոոպ..." error="Չի կարելի" sqref="IQ28 SM28 ACI28 AME28 AWA28 BFW28 BPS28 BZO28 CJK28 CTG28 DDC28 DMY28 DWU28 EGQ28 EQM28 FAI28 FKE28 FUA28 GDW28 GNS28 GXO28 HHK28 HRG28 IBC28 IKY28 IUU28 JEQ28 JOM28 JYI28 KIE28 KSA28 LBW28 LLS28 LVO28 MFK28 MPG28 MZC28 NIY28 NSU28 OCQ28 OMM28 OWI28 PGE28 PQA28 PZW28 QJS28 QTO28 RDK28 RNG28 RXC28 SGY28 SQU28 TAQ28 TKM28 TUI28 UEE28 UOA28 UXW28 VHS28 VRO28 WBK28 WLG28 WVC28">
      <formula1>"Ä³ÙÏ»ï³ÛÝáõÃÛáõÝ"</formula1>
    </dataValidation>
    <dataValidation type="custom" allowBlank="1" showInputMessage="1" showErrorMessage="1" errorTitle="Հոոոոոպ" error="Չի կարելի" sqref="IQ27 SM27 ACI27 AME27 AWA27 BFW27 BPS27 BZO27 CJK27 CTG27 DDC27 DMY27 DWU27 EGQ27 EQM27 FAI27 FKE27 FUA27 GDW27 GNS27 GXO27 HHK27 HRG27 IBC27 IKY27 IUU27 JEQ27 JOM27 JYI27 KIE27 KSA27 LBW27 LLS27 LVO27 MFK27 MPG27 MZC27 NIY27 NSU27 OCQ27 OMM27 OWI27 PGE27 PQA27 PZW27 QJS27 QTO27 RDK27 RNG27 RXC27 SGY27 SQU27 TAQ27 TKM27 TUI27 UEE27 UOA27 UXW27 VHS27 VRO27 WBK27 WLG27 WVC27">
      <formula1>"àñ³Ï³Ï³Ý"</formula1>
    </dataValidation>
    <dataValidation type="custom" allowBlank="1" showInputMessage="1" showErrorMessage="1" sqref="IQ6 SM6 ACI6 AME6 AWA6 BFW6 BPS6 BZO6 CJK6 CTG6 DDC6 DMY6 DWU6 EGQ6 EQM6 FAI6 FKE6 FUA6 GDW6 GNS6 GXO6 HHK6 HRG6 IBC6 IKY6 IUU6 JEQ6 JOM6 JYI6 KIE6 KSA6 LBW6 LLS6 LVO6 MFK6 MPG6 MZC6 NIY6 NSU6 OCQ6 OMM6 OWI6 PGE6 PQA6 PZW6 QJS6 QTO6 RDK6 RNG6 RXC6 SGY6 SQU6 TAQ6 TKM6 TUI6 UEE6 UOA6 UXW6 VHS6 VRO6 WBK6 WLG6 WVC6 A6">
      <formula1>"²ÕÛáõë³Ï 5. ²ÝÙÇç³Ï³Ýáñ»Ý Ù³ïáõóíáÕ Í³é³ÛáõÃÛáõÝÝ»ñÇ ³ñ¹ÛáõÝùÝ»ñÇ óáõó³ÝÇßÝ»ñÁ"</formula1>
    </dataValidation>
  </dataValidations>
  <pageMargins left="0.25" right="0.17" top="0.2" bottom="0.19" header="0.17" footer="0.17"/>
  <pageSetup paperSize="9" orientation="landscape" r:id="rId1"/>
</worksheet>
</file>

<file path=xl/worksheets/sheet3.xml><?xml version="1.0" encoding="utf-8"?>
<worksheet xmlns="http://schemas.openxmlformats.org/spreadsheetml/2006/main" xmlns:r="http://schemas.openxmlformats.org/officeDocument/2006/relationships">
  <dimension ref="A1:G72"/>
  <sheetViews>
    <sheetView workbookViewId="0">
      <selection activeCell="K33" sqref="K33"/>
    </sheetView>
  </sheetViews>
  <sheetFormatPr defaultRowHeight="16.5"/>
  <cols>
    <col min="1" max="1" width="14" style="5" customWidth="1"/>
    <col min="2" max="2" width="13.140625" style="5" customWidth="1"/>
    <col min="3" max="3" width="14.7109375" style="5" customWidth="1"/>
    <col min="4" max="5" width="11.42578125" style="5" customWidth="1"/>
    <col min="6" max="6" width="15.140625" style="5" customWidth="1"/>
    <col min="7" max="7" width="19.140625" style="139" customWidth="1"/>
    <col min="8" max="16384" width="9.140625" style="5"/>
  </cols>
  <sheetData>
    <row r="1" spans="1:7">
      <c r="G1" s="132" t="s">
        <v>167</v>
      </c>
    </row>
    <row r="2" spans="1:7">
      <c r="G2" s="132" t="s">
        <v>1</v>
      </c>
    </row>
    <row r="3" spans="1:7">
      <c r="G3" s="132" t="s">
        <v>163</v>
      </c>
    </row>
    <row r="4" spans="1:7" ht="13.5" customHeight="1">
      <c r="G4" s="133"/>
    </row>
    <row r="5" spans="1:7" ht="40.5" customHeight="1">
      <c r="A5" s="227" t="s">
        <v>57</v>
      </c>
      <c r="B5" s="227"/>
      <c r="C5" s="227"/>
      <c r="D5" s="227"/>
      <c r="E5" s="227"/>
      <c r="F5" s="227"/>
      <c r="G5" s="227"/>
    </row>
    <row r="6" spans="1:7" ht="9" customHeight="1">
      <c r="A6" s="6"/>
      <c r="B6" s="6"/>
      <c r="C6" s="6"/>
      <c r="D6" s="6"/>
      <c r="E6" s="6"/>
      <c r="F6" s="6"/>
      <c r="G6" s="134"/>
    </row>
    <row r="7" spans="1:7" ht="74.25" customHeight="1">
      <c r="A7" s="228" t="s">
        <v>44</v>
      </c>
      <c r="B7" s="228"/>
      <c r="C7" s="228"/>
      <c r="D7" s="228" t="s">
        <v>45</v>
      </c>
      <c r="E7" s="228" t="s">
        <v>55</v>
      </c>
      <c r="F7" s="228" t="s">
        <v>56</v>
      </c>
      <c r="G7" s="228"/>
    </row>
    <row r="8" spans="1:7" ht="38.25" customHeight="1">
      <c r="A8" s="228"/>
      <c r="B8" s="228"/>
      <c r="C8" s="228"/>
      <c r="D8" s="228"/>
      <c r="E8" s="228"/>
      <c r="F8" s="12" t="s">
        <v>46</v>
      </c>
      <c r="G8" s="135" t="s">
        <v>58</v>
      </c>
    </row>
    <row r="9" spans="1:7" ht="14.25" customHeight="1">
      <c r="A9" s="223">
        <v>1</v>
      </c>
      <c r="B9" s="224"/>
      <c r="C9" s="225"/>
      <c r="D9" s="7">
        <v>2</v>
      </c>
      <c r="E9" s="8">
        <v>3</v>
      </c>
      <c r="F9" s="8">
        <v>4</v>
      </c>
      <c r="G9" s="13">
        <v>5</v>
      </c>
    </row>
    <row r="10" spans="1:7">
      <c r="A10" s="226" t="s">
        <v>14</v>
      </c>
      <c r="B10" s="226"/>
      <c r="C10" s="226"/>
      <c r="D10" s="226"/>
      <c r="E10" s="226"/>
      <c r="F10" s="226"/>
      <c r="G10" s="141">
        <f>G11</f>
        <v>-4086.2999999999997</v>
      </c>
    </row>
    <row r="11" spans="1:7">
      <c r="A11" s="9" t="s">
        <v>50</v>
      </c>
      <c r="B11" s="9" t="s">
        <v>51</v>
      </c>
      <c r="C11" s="9" t="s">
        <v>47</v>
      </c>
      <c r="D11" s="213" t="s">
        <v>12</v>
      </c>
      <c r="E11" s="214"/>
      <c r="F11" s="215"/>
      <c r="G11" s="142">
        <f>G12</f>
        <v>-4086.2999999999997</v>
      </c>
    </row>
    <row r="12" spans="1:7" ht="32.25" customHeight="1">
      <c r="A12" s="213" t="s">
        <v>52</v>
      </c>
      <c r="B12" s="214"/>
      <c r="C12" s="214"/>
      <c r="D12" s="214"/>
      <c r="E12" s="214"/>
      <c r="F12" s="215"/>
      <c r="G12" s="142">
        <f>SUM(G13+G42)</f>
        <v>-4086.2999999999997</v>
      </c>
    </row>
    <row r="13" spans="1:7" ht="17.25" customHeight="1">
      <c r="A13" s="217" t="s">
        <v>53</v>
      </c>
      <c r="B13" s="218"/>
      <c r="C13" s="218"/>
      <c r="D13" s="218"/>
      <c r="E13" s="218"/>
      <c r="F13" s="219"/>
      <c r="G13" s="143">
        <f>SUM(G14:G41)</f>
        <v>-17.40000000000002</v>
      </c>
    </row>
    <row r="14" spans="1:7">
      <c r="A14" s="213" t="s">
        <v>60</v>
      </c>
      <c r="B14" s="214"/>
      <c r="C14" s="215"/>
      <c r="D14" s="10" t="s">
        <v>70</v>
      </c>
      <c r="E14" s="10" t="s">
        <v>71</v>
      </c>
      <c r="F14" s="11"/>
      <c r="G14" s="142">
        <v>-271.5</v>
      </c>
    </row>
    <row r="15" spans="1:7">
      <c r="A15" s="213" t="s">
        <v>106</v>
      </c>
      <c r="B15" s="214"/>
      <c r="C15" s="215"/>
      <c r="D15" s="131" t="s">
        <v>48</v>
      </c>
      <c r="E15" s="131" t="s">
        <v>72</v>
      </c>
      <c r="F15" s="153">
        <v>4</v>
      </c>
      <c r="G15" s="142">
        <v>224</v>
      </c>
    </row>
    <row r="16" spans="1:7">
      <c r="A16" s="213" t="s">
        <v>106</v>
      </c>
      <c r="B16" s="214"/>
      <c r="C16" s="215"/>
      <c r="D16" s="149" t="s">
        <v>48</v>
      </c>
      <c r="E16" s="149" t="s">
        <v>72</v>
      </c>
      <c r="F16" s="153">
        <v>4</v>
      </c>
      <c r="G16" s="142">
        <v>140</v>
      </c>
    </row>
    <row r="17" spans="1:7">
      <c r="A17" s="213" t="s">
        <v>61</v>
      </c>
      <c r="B17" s="214"/>
      <c r="C17" s="215"/>
      <c r="D17" s="10" t="s">
        <v>70</v>
      </c>
      <c r="E17" s="10" t="s">
        <v>72</v>
      </c>
      <c r="F17" s="11"/>
      <c r="G17" s="142">
        <v>-0.4</v>
      </c>
    </row>
    <row r="18" spans="1:7">
      <c r="A18" s="213" t="s">
        <v>65</v>
      </c>
      <c r="B18" s="214"/>
      <c r="C18" s="215"/>
      <c r="D18" s="10" t="s">
        <v>70</v>
      </c>
      <c r="E18" s="10" t="s">
        <v>72</v>
      </c>
      <c r="F18" s="11"/>
      <c r="G18" s="142">
        <v>-2.6</v>
      </c>
    </row>
    <row r="19" spans="1:7">
      <c r="A19" s="213" t="s">
        <v>62</v>
      </c>
      <c r="B19" s="214"/>
      <c r="C19" s="215"/>
      <c r="D19" s="10" t="s">
        <v>70</v>
      </c>
      <c r="E19" s="10" t="s">
        <v>72</v>
      </c>
      <c r="F19" s="11"/>
      <c r="G19" s="142">
        <v>-0.7</v>
      </c>
    </row>
    <row r="20" spans="1:7">
      <c r="A20" s="213" t="s">
        <v>63</v>
      </c>
      <c r="B20" s="214"/>
      <c r="C20" s="215"/>
      <c r="D20" s="10" t="s">
        <v>70</v>
      </c>
      <c r="E20" s="10" t="s">
        <v>72</v>
      </c>
      <c r="F20" s="11"/>
      <c r="G20" s="142">
        <v>-1.4</v>
      </c>
    </row>
    <row r="21" spans="1:7">
      <c r="A21" s="213" t="s">
        <v>64</v>
      </c>
      <c r="B21" s="214"/>
      <c r="C21" s="215"/>
      <c r="D21" s="10" t="s">
        <v>70</v>
      </c>
      <c r="E21" s="10" t="s">
        <v>72</v>
      </c>
      <c r="F21" s="11"/>
      <c r="G21" s="142">
        <v>-2.8</v>
      </c>
    </row>
    <row r="22" spans="1:7">
      <c r="A22" s="213" t="s">
        <v>66</v>
      </c>
      <c r="B22" s="214"/>
      <c r="C22" s="215"/>
      <c r="D22" s="10" t="s">
        <v>70</v>
      </c>
      <c r="E22" s="10" t="s">
        <v>72</v>
      </c>
      <c r="F22" s="11"/>
      <c r="G22" s="142">
        <v>-0.9</v>
      </c>
    </row>
    <row r="23" spans="1:7">
      <c r="A23" s="213" t="s">
        <v>67</v>
      </c>
      <c r="B23" s="214"/>
      <c r="C23" s="215"/>
      <c r="D23" s="10" t="s">
        <v>70</v>
      </c>
      <c r="E23" s="10" t="s">
        <v>72</v>
      </c>
      <c r="F23" s="11"/>
      <c r="G23" s="142">
        <v>-4.7</v>
      </c>
    </row>
    <row r="24" spans="1:7">
      <c r="A24" s="213" t="s">
        <v>68</v>
      </c>
      <c r="B24" s="214"/>
      <c r="C24" s="215"/>
      <c r="D24" s="10" t="s">
        <v>70</v>
      </c>
      <c r="E24" s="10" t="s">
        <v>72</v>
      </c>
      <c r="F24" s="11"/>
      <c r="G24" s="142">
        <v>-2.5</v>
      </c>
    </row>
    <row r="25" spans="1:7">
      <c r="A25" s="213" t="s">
        <v>69</v>
      </c>
      <c r="B25" s="214"/>
      <c r="C25" s="215"/>
      <c r="D25" s="10" t="s">
        <v>70</v>
      </c>
      <c r="E25" s="10" t="s">
        <v>72</v>
      </c>
      <c r="F25" s="11"/>
      <c r="G25" s="142">
        <v>-10</v>
      </c>
    </row>
    <row r="26" spans="1:7">
      <c r="A26" s="213" t="s">
        <v>73</v>
      </c>
      <c r="B26" s="214"/>
      <c r="C26" s="215"/>
      <c r="D26" s="10" t="s">
        <v>70</v>
      </c>
      <c r="E26" s="10" t="s">
        <v>72</v>
      </c>
      <c r="F26" s="11"/>
      <c r="G26" s="142">
        <v>-0.8</v>
      </c>
    </row>
    <row r="27" spans="1:7">
      <c r="A27" s="213" t="s">
        <v>74</v>
      </c>
      <c r="B27" s="214"/>
      <c r="C27" s="215"/>
      <c r="D27" s="10" t="s">
        <v>70</v>
      </c>
      <c r="E27" s="10" t="s">
        <v>72</v>
      </c>
      <c r="F27" s="11"/>
      <c r="G27" s="142">
        <v>-20</v>
      </c>
    </row>
    <row r="28" spans="1:7">
      <c r="A28" s="213" t="s">
        <v>75</v>
      </c>
      <c r="B28" s="214"/>
      <c r="C28" s="215"/>
      <c r="D28" s="10" t="s">
        <v>70</v>
      </c>
      <c r="E28" s="10" t="s">
        <v>72</v>
      </c>
      <c r="F28" s="11"/>
      <c r="G28" s="142">
        <v>-1.2</v>
      </c>
    </row>
    <row r="29" spans="1:7">
      <c r="A29" s="213" t="s">
        <v>76</v>
      </c>
      <c r="B29" s="214"/>
      <c r="C29" s="215"/>
      <c r="D29" s="10" t="s">
        <v>70</v>
      </c>
      <c r="E29" s="10" t="s">
        <v>72</v>
      </c>
      <c r="F29" s="11"/>
      <c r="G29" s="142">
        <v>-1.3</v>
      </c>
    </row>
    <row r="30" spans="1:7">
      <c r="A30" s="213" t="s">
        <v>77</v>
      </c>
      <c r="B30" s="214"/>
      <c r="C30" s="215"/>
      <c r="D30" s="10" t="s">
        <v>70</v>
      </c>
      <c r="E30" s="10" t="s">
        <v>72</v>
      </c>
      <c r="F30" s="11"/>
      <c r="G30" s="142">
        <v>-3</v>
      </c>
    </row>
    <row r="31" spans="1:7">
      <c r="A31" s="213" t="s">
        <v>78</v>
      </c>
      <c r="B31" s="214"/>
      <c r="C31" s="215"/>
      <c r="D31" s="10" t="s">
        <v>70</v>
      </c>
      <c r="E31" s="10" t="s">
        <v>72</v>
      </c>
      <c r="F31" s="11"/>
      <c r="G31" s="142">
        <v>-1.8</v>
      </c>
    </row>
    <row r="32" spans="1:7">
      <c r="A32" s="213" t="s">
        <v>79</v>
      </c>
      <c r="B32" s="214"/>
      <c r="C32" s="215"/>
      <c r="D32" s="10" t="s">
        <v>70</v>
      </c>
      <c r="E32" s="10" t="s">
        <v>72</v>
      </c>
      <c r="F32" s="11"/>
      <c r="G32" s="142">
        <v>-0.3</v>
      </c>
    </row>
    <row r="33" spans="1:7">
      <c r="A33" s="213" t="s">
        <v>168</v>
      </c>
      <c r="B33" s="214"/>
      <c r="C33" s="215"/>
      <c r="D33" s="155" t="s">
        <v>48</v>
      </c>
      <c r="E33" s="155" t="s">
        <v>72</v>
      </c>
      <c r="F33" s="154">
        <v>4</v>
      </c>
      <c r="G33" s="142">
        <v>168</v>
      </c>
    </row>
    <row r="34" spans="1:7">
      <c r="A34" s="213" t="s">
        <v>81</v>
      </c>
      <c r="B34" s="214"/>
      <c r="C34" s="215"/>
      <c r="D34" s="10" t="s">
        <v>70</v>
      </c>
      <c r="E34" s="10" t="s">
        <v>72</v>
      </c>
      <c r="F34" s="11"/>
      <c r="G34" s="142">
        <v>-3.3</v>
      </c>
    </row>
    <row r="35" spans="1:7">
      <c r="A35" s="213" t="s">
        <v>82</v>
      </c>
      <c r="B35" s="214"/>
      <c r="C35" s="215"/>
      <c r="D35" s="10" t="s">
        <v>70</v>
      </c>
      <c r="E35" s="10" t="s">
        <v>72</v>
      </c>
      <c r="F35" s="11"/>
      <c r="G35" s="142">
        <v>-110.2</v>
      </c>
    </row>
    <row r="36" spans="1:7" ht="33" customHeight="1">
      <c r="A36" s="213" t="s">
        <v>83</v>
      </c>
      <c r="B36" s="214"/>
      <c r="C36" s="215"/>
      <c r="D36" s="10" t="s">
        <v>70</v>
      </c>
      <c r="E36" s="10" t="s">
        <v>72</v>
      </c>
      <c r="F36" s="11"/>
      <c r="G36" s="142">
        <v>-39</v>
      </c>
    </row>
    <row r="37" spans="1:7" s="152" customFormat="1">
      <c r="A37" s="220" t="s">
        <v>84</v>
      </c>
      <c r="B37" s="221"/>
      <c r="C37" s="222"/>
      <c r="D37" s="150"/>
      <c r="E37" s="150" t="s">
        <v>72</v>
      </c>
      <c r="F37" s="151"/>
      <c r="G37" s="141">
        <v>-51.9</v>
      </c>
    </row>
    <row r="38" spans="1:7">
      <c r="A38" s="213" t="s">
        <v>85</v>
      </c>
      <c r="B38" s="214"/>
      <c r="C38" s="215"/>
      <c r="D38" s="10" t="s">
        <v>70</v>
      </c>
      <c r="E38" s="10" t="s">
        <v>72</v>
      </c>
      <c r="F38" s="11"/>
      <c r="G38" s="142">
        <v>-15</v>
      </c>
    </row>
    <row r="39" spans="1:7">
      <c r="A39" s="213" t="s">
        <v>80</v>
      </c>
      <c r="B39" s="214"/>
      <c r="C39" s="215"/>
      <c r="D39" s="10" t="s">
        <v>70</v>
      </c>
      <c r="E39" s="10" t="s">
        <v>72</v>
      </c>
      <c r="F39" s="11"/>
      <c r="G39" s="142">
        <v>-0.6</v>
      </c>
    </row>
    <row r="40" spans="1:7">
      <c r="A40" s="213" t="s">
        <v>86</v>
      </c>
      <c r="B40" s="214"/>
      <c r="C40" s="215"/>
      <c r="D40" s="10" t="s">
        <v>70</v>
      </c>
      <c r="E40" s="10" t="s">
        <v>72</v>
      </c>
      <c r="F40" s="11"/>
      <c r="G40" s="142">
        <v>-3.4</v>
      </c>
    </row>
    <row r="41" spans="1:7">
      <c r="A41" s="213" t="s">
        <v>87</v>
      </c>
      <c r="B41" s="214"/>
      <c r="C41" s="215"/>
      <c r="D41" s="10" t="s">
        <v>70</v>
      </c>
      <c r="E41" s="10" t="s">
        <v>72</v>
      </c>
      <c r="F41" s="11"/>
      <c r="G41" s="142">
        <v>-0.1</v>
      </c>
    </row>
    <row r="42" spans="1:7" ht="17.25" customHeight="1">
      <c r="A42" s="217" t="s">
        <v>54</v>
      </c>
      <c r="B42" s="218"/>
      <c r="C42" s="219"/>
      <c r="D42" s="14"/>
      <c r="E42" s="15"/>
      <c r="F42" s="16"/>
      <c r="G42" s="143">
        <f>SUM(G43:G54)</f>
        <v>-4068.8999999999996</v>
      </c>
    </row>
    <row r="43" spans="1:7" ht="30.75" customHeight="1">
      <c r="A43" s="213" t="s">
        <v>88</v>
      </c>
      <c r="B43" s="214"/>
      <c r="C43" s="215"/>
      <c r="D43" s="10" t="s">
        <v>48</v>
      </c>
      <c r="E43" s="10" t="s">
        <v>49</v>
      </c>
      <c r="F43" s="11"/>
      <c r="G43" s="142">
        <v>-241.6</v>
      </c>
    </row>
    <row r="44" spans="1:7" ht="33.75" customHeight="1">
      <c r="A44" s="213" t="s">
        <v>89</v>
      </c>
      <c r="B44" s="214"/>
      <c r="C44" s="215"/>
      <c r="D44" s="10" t="s">
        <v>48</v>
      </c>
      <c r="E44" s="10" t="s">
        <v>49</v>
      </c>
      <c r="F44" s="11"/>
      <c r="G44" s="142">
        <v>-535.6</v>
      </c>
    </row>
    <row r="45" spans="1:7">
      <c r="A45" s="213" t="s">
        <v>90</v>
      </c>
      <c r="B45" s="214"/>
      <c r="C45" s="215"/>
      <c r="D45" s="10" t="s">
        <v>48</v>
      </c>
      <c r="E45" s="10" t="s">
        <v>49</v>
      </c>
      <c r="F45" s="11"/>
      <c r="G45" s="142">
        <v>-22.7</v>
      </c>
    </row>
    <row r="46" spans="1:7" ht="33" customHeight="1">
      <c r="A46" s="213" t="s">
        <v>91</v>
      </c>
      <c r="B46" s="214"/>
      <c r="C46" s="215"/>
      <c r="D46" s="10" t="s">
        <v>48</v>
      </c>
      <c r="E46" s="10" t="s">
        <v>49</v>
      </c>
      <c r="F46" s="153">
        <v>1</v>
      </c>
      <c r="G46" s="142">
        <v>-17.100000000000001</v>
      </c>
    </row>
    <row r="47" spans="1:7" ht="31.5" customHeight="1">
      <c r="A47" s="213" t="s">
        <v>92</v>
      </c>
      <c r="B47" s="214"/>
      <c r="C47" s="215"/>
      <c r="D47" s="10" t="s">
        <v>48</v>
      </c>
      <c r="E47" s="10" t="s">
        <v>49</v>
      </c>
      <c r="F47" s="153"/>
      <c r="G47" s="142">
        <v>-2742.4</v>
      </c>
    </row>
    <row r="48" spans="1:7" ht="33" customHeight="1">
      <c r="A48" s="213" t="s">
        <v>108</v>
      </c>
      <c r="B48" s="214"/>
      <c r="C48" s="215"/>
      <c r="D48" s="10" t="s">
        <v>70</v>
      </c>
      <c r="E48" s="10" t="s">
        <v>49</v>
      </c>
      <c r="F48" s="153"/>
      <c r="G48" s="142">
        <v>-300</v>
      </c>
    </row>
    <row r="49" spans="1:7" ht="34.5" customHeight="1">
      <c r="A49" s="213" t="s">
        <v>93</v>
      </c>
      <c r="B49" s="214"/>
      <c r="C49" s="215"/>
      <c r="D49" s="10" t="s">
        <v>48</v>
      </c>
      <c r="E49" s="10" t="s">
        <v>49</v>
      </c>
      <c r="F49" s="153">
        <v>1</v>
      </c>
      <c r="G49" s="142">
        <v>-180</v>
      </c>
    </row>
    <row r="50" spans="1:7" ht="32.25" customHeight="1">
      <c r="A50" s="213" t="s">
        <v>94</v>
      </c>
      <c r="B50" s="214"/>
      <c r="C50" s="215"/>
      <c r="D50" s="10" t="s">
        <v>48</v>
      </c>
      <c r="E50" s="10" t="s">
        <v>49</v>
      </c>
      <c r="F50" s="153"/>
      <c r="G50" s="142">
        <v>-24</v>
      </c>
    </row>
    <row r="51" spans="1:7" ht="35.25" customHeight="1">
      <c r="A51" s="213" t="s">
        <v>95</v>
      </c>
      <c r="B51" s="214"/>
      <c r="C51" s="215"/>
      <c r="D51" s="10" t="s">
        <v>70</v>
      </c>
      <c r="E51" s="10" t="s">
        <v>49</v>
      </c>
      <c r="F51" s="153"/>
      <c r="G51" s="142">
        <v>-190</v>
      </c>
    </row>
    <row r="52" spans="1:7" ht="35.25" customHeight="1">
      <c r="A52" s="213" t="s">
        <v>95</v>
      </c>
      <c r="B52" s="214"/>
      <c r="C52" s="215"/>
      <c r="D52" s="131" t="s">
        <v>48</v>
      </c>
      <c r="E52" s="131" t="s">
        <v>49</v>
      </c>
      <c r="F52" s="153">
        <v>1</v>
      </c>
      <c r="G52" s="142">
        <v>360</v>
      </c>
    </row>
    <row r="53" spans="1:7" ht="45.75" customHeight="1">
      <c r="A53" s="213" t="s">
        <v>96</v>
      </c>
      <c r="B53" s="214"/>
      <c r="C53" s="215"/>
      <c r="D53" s="10" t="s">
        <v>48</v>
      </c>
      <c r="E53" s="10" t="s">
        <v>49</v>
      </c>
      <c r="F53" s="153"/>
      <c r="G53" s="141">
        <v>-117.8</v>
      </c>
    </row>
    <row r="54" spans="1:7" ht="69" customHeight="1">
      <c r="A54" s="213" t="s">
        <v>97</v>
      </c>
      <c r="B54" s="214"/>
      <c r="C54" s="215"/>
      <c r="D54" s="10" t="s">
        <v>70</v>
      </c>
      <c r="E54" s="10" t="s">
        <v>49</v>
      </c>
      <c r="F54" s="153"/>
      <c r="G54" s="142">
        <v>-57.7</v>
      </c>
    </row>
    <row r="55" spans="1:7">
      <c r="A55" s="216" t="s">
        <v>14</v>
      </c>
      <c r="B55" s="216"/>
      <c r="C55" s="216"/>
      <c r="D55" s="216"/>
      <c r="E55" s="216"/>
      <c r="F55" s="216"/>
      <c r="G55" s="138">
        <f>G56</f>
        <v>4904</v>
      </c>
    </row>
    <row r="56" spans="1:7" ht="33" customHeight="1">
      <c r="A56" s="9" t="s">
        <v>98</v>
      </c>
      <c r="B56" s="9" t="s">
        <v>99</v>
      </c>
      <c r="C56" s="9" t="s">
        <v>47</v>
      </c>
      <c r="D56" s="213" t="s">
        <v>100</v>
      </c>
      <c r="E56" s="214"/>
      <c r="F56" s="215"/>
      <c r="G56" s="136">
        <f>G57</f>
        <v>4904</v>
      </c>
    </row>
    <row r="57" spans="1:7">
      <c r="A57" s="213" t="s">
        <v>30</v>
      </c>
      <c r="B57" s="214"/>
      <c r="C57" s="214"/>
      <c r="D57" s="214"/>
      <c r="E57" s="214"/>
      <c r="F57" s="215"/>
      <c r="G57" s="136">
        <f>G58</f>
        <v>4904</v>
      </c>
    </row>
    <row r="58" spans="1:7" ht="17.25" customHeight="1">
      <c r="A58" s="217" t="s">
        <v>53</v>
      </c>
      <c r="B58" s="218"/>
      <c r="C58" s="218"/>
      <c r="D58" s="218"/>
      <c r="E58" s="218"/>
      <c r="F58" s="219"/>
      <c r="G58" s="137">
        <f>SUM(G59:G68)</f>
        <v>4904</v>
      </c>
    </row>
    <row r="59" spans="1:7">
      <c r="A59" s="213" t="s">
        <v>101</v>
      </c>
      <c r="B59" s="214"/>
      <c r="C59" s="215"/>
      <c r="D59" s="144" t="s">
        <v>70</v>
      </c>
      <c r="E59" s="10" t="s">
        <v>72</v>
      </c>
      <c r="F59" s="4">
        <v>4</v>
      </c>
      <c r="G59" s="136">
        <v>1320</v>
      </c>
    </row>
    <row r="60" spans="1:7" ht="16.5" customHeight="1">
      <c r="A60" s="213" t="s">
        <v>101</v>
      </c>
      <c r="B60" s="214"/>
      <c r="C60" s="215"/>
      <c r="D60" s="144" t="s">
        <v>70</v>
      </c>
      <c r="E60" s="10" t="s">
        <v>72</v>
      </c>
      <c r="F60" s="4">
        <v>2</v>
      </c>
      <c r="G60" s="136">
        <v>740</v>
      </c>
    </row>
    <row r="61" spans="1:7" ht="16.5" customHeight="1">
      <c r="A61" s="213" t="s">
        <v>164</v>
      </c>
      <c r="B61" s="214"/>
      <c r="C61" s="215"/>
      <c r="D61" s="144" t="s">
        <v>70</v>
      </c>
      <c r="E61" s="130" t="s">
        <v>72</v>
      </c>
      <c r="F61" s="129">
        <v>6</v>
      </c>
      <c r="G61" s="136">
        <v>540</v>
      </c>
    </row>
    <row r="62" spans="1:7" ht="16.5" customHeight="1">
      <c r="A62" s="213" t="s">
        <v>102</v>
      </c>
      <c r="B62" s="214"/>
      <c r="C62" s="215"/>
      <c r="D62" s="144" t="s">
        <v>70</v>
      </c>
      <c r="E62" s="10" t="s">
        <v>72</v>
      </c>
      <c r="F62" s="4">
        <v>1</v>
      </c>
      <c r="G62" s="136">
        <v>572</v>
      </c>
    </row>
    <row r="63" spans="1:7">
      <c r="A63" s="213" t="s">
        <v>103</v>
      </c>
      <c r="B63" s="214"/>
      <c r="C63" s="215"/>
      <c r="D63" s="144" t="s">
        <v>70</v>
      </c>
      <c r="E63" s="10" t="s">
        <v>72</v>
      </c>
      <c r="F63" s="4">
        <v>3</v>
      </c>
      <c r="G63" s="136">
        <v>264</v>
      </c>
    </row>
    <row r="64" spans="1:7">
      <c r="A64" s="213" t="s">
        <v>103</v>
      </c>
      <c r="B64" s="214"/>
      <c r="C64" s="215"/>
      <c r="D64" s="144" t="s">
        <v>70</v>
      </c>
      <c r="E64" s="130" t="s">
        <v>72</v>
      </c>
      <c r="F64" s="129">
        <v>1</v>
      </c>
      <c r="G64" s="136">
        <v>110</v>
      </c>
    </row>
    <row r="65" spans="1:7">
      <c r="A65" s="213" t="s">
        <v>104</v>
      </c>
      <c r="B65" s="214"/>
      <c r="C65" s="215"/>
      <c r="D65" s="144" t="s">
        <v>70</v>
      </c>
      <c r="E65" s="10" t="s">
        <v>72</v>
      </c>
      <c r="F65" s="4">
        <v>6</v>
      </c>
      <c r="G65" s="136">
        <v>144</v>
      </c>
    </row>
    <row r="66" spans="1:7">
      <c r="A66" s="213" t="s">
        <v>105</v>
      </c>
      <c r="B66" s="214"/>
      <c r="C66" s="215"/>
      <c r="D66" s="144" t="s">
        <v>70</v>
      </c>
      <c r="E66" s="10" t="s">
        <v>72</v>
      </c>
      <c r="F66" s="4">
        <v>1</v>
      </c>
      <c r="G66" s="136">
        <v>235</v>
      </c>
    </row>
    <row r="67" spans="1:7">
      <c r="A67" s="213" t="s">
        <v>105</v>
      </c>
      <c r="B67" s="214"/>
      <c r="C67" s="215"/>
      <c r="D67" s="144" t="s">
        <v>70</v>
      </c>
      <c r="E67" s="10" t="s">
        <v>72</v>
      </c>
      <c r="F67" s="4">
        <v>5</v>
      </c>
      <c r="G67" s="136">
        <v>850</v>
      </c>
    </row>
    <row r="68" spans="1:7">
      <c r="A68" s="213" t="s">
        <v>107</v>
      </c>
      <c r="B68" s="214"/>
      <c r="C68" s="215"/>
      <c r="D68" s="144" t="s">
        <v>70</v>
      </c>
      <c r="E68" s="10" t="s">
        <v>72</v>
      </c>
      <c r="F68" s="4">
        <v>1</v>
      </c>
      <c r="G68" s="136">
        <v>129</v>
      </c>
    </row>
    <row r="70" spans="1:7">
      <c r="B70" s="2" t="s">
        <v>37</v>
      </c>
      <c r="C70" s="3"/>
      <c r="D70" s="1"/>
    </row>
    <row r="71" spans="1:7">
      <c r="B71" s="2" t="s">
        <v>38</v>
      </c>
      <c r="C71" s="3"/>
      <c r="D71" s="1"/>
    </row>
    <row r="72" spans="1:7">
      <c r="B72" s="2" t="s">
        <v>40</v>
      </c>
      <c r="F72" s="1" t="s">
        <v>41</v>
      </c>
    </row>
  </sheetData>
  <mergeCells count="65">
    <mergeCell ref="A9:C9"/>
    <mergeCell ref="A10:F10"/>
    <mergeCell ref="D11:F11"/>
    <mergeCell ref="A5:G5"/>
    <mergeCell ref="F7:G7"/>
    <mergeCell ref="A7:C8"/>
    <mergeCell ref="D7:D8"/>
    <mergeCell ref="E7:E8"/>
    <mergeCell ref="A27:C27"/>
    <mergeCell ref="A28:C28"/>
    <mergeCell ref="A29:C29"/>
    <mergeCell ref="A30:C30"/>
    <mergeCell ref="A44:C44"/>
    <mergeCell ref="A41:C41"/>
    <mergeCell ref="A39:C39"/>
    <mergeCell ref="A40:C40"/>
    <mergeCell ref="A34:C34"/>
    <mergeCell ref="A35:C35"/>
    <mergeCell ref="A36:C36"/>
    <mergeCell ref="A37:C37"/>
    <mergeCell ref="A38:C38"/>
    <mergeCell ref="A33:C33"/>
    <mergeCell ref="A12:F12"/>
    <mergeCell ref="A14:C14"/>
    <mergeCell ref="A17:C17"/>
    <mergeCell ref="A31:C31"/>
    <mergeCell ref="A32:C32"/>
    <mergeCell ref="A13:F13"/>
    <mergeCell ref="A23:C23"/>
    <mergeCell ref="A26:C26"/>
    <mergeCell ref="A24:C24"/>
    <mergeCell ref="A25:C25"/>
    <mergeCell ref="A15:C15"/>
    <mergeCell ref="A18:C18"/>
    <mergeCell ref="A19:C19"/>
    <mergeCell ref="A20:C20"/>
    <mergeCell ref="A21:C21"/>
    <mergeCell ref="A22:C22"/>
    <mergeCell ref="A53:C53"/>
    <mergeCell ref="A42:C42"/>
    <mergeCell ref="A52:C52"/>
    <mergeCell ref="A48:C48"/>
    <mergeCell ref="A43:C43"/>
    <mergeCell ref="A45:C45"/>
    <mergeCell ref="A46:C46"/>
    <mergeCell ref="A47:C47"/>
    <mergeCell ref="A49:C49"/>
    <mergeCell ref="A50:C50"/>
    <mergeCell ref="A51:C51"/>
    <mergeCell ref="A16:C16"/>
    <mergeCell ref="A67:C67"/>
    <mergeCell ref="A68:C68"/>
    <mergeCell ref="A64:C64"/>
    <mergeCell ref="A55:F55"/>
    <mergeCell ref="D56:F56"/>
    <mergeCell ref="A57:F57"/>
    <mergeCell ref="A58:F58"/>
    <mergeCell ref="A59:C59"/>
    <mergeCell ref="A60:C60"/>
    <mergeCell ref="A61:C61"/>
    <mergeCell ref="A62:C62"/>
    <mergeCell ref="A63:C63"/>
    <mergeCell ref="A65:C65"/>
    <mergeCell ref="A66:C66"/>
    <mergeCell ref="A54:C54"/>
  </mergeCells>
  <pageMargins left="0.28000000000000003" right="0.17" top="0.47" bottom="0.41" header="0.26"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hav5.1</vt:lpstr>
      <vt:lpstr>hav11.2</vt:lpstr>
      <vt:lpstr>hav12.3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dc:creator>
  <cp:lastModifiedBy>H1</cp:lastModifiedBy>
  <cp:lastPrinted>2013-12-10T07:55:56Z</cp:lastPrinted>
  <dcterms:created xsi:type="dcterms:W3CDTF">2013-11-22T11:58:30Z</dcterms:created>
  <dcterms:modified xsi:type="dcterms:W3CDTF">2013-12-10T07:56:02Z</dcterms:modified>
</cp:coreProperties>
</file>