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hotPir\Desktop\Արդարադատ-Քնարիկ-270 մլն քրեակատարողականին-60979\Նոր մայլով կոմիտեից հետո-ՖՆ-ի հետ խմբագրական ուղումներով\"/>
    </mc:Choice>
  </mc:AlternateContent>
  <bookViews>
    <workbookView xWindow="-15" yWindow="3705" windowWidth="11955" windowHeight="2805" tabRatio="645" activeTab="2"/>
  </bookViews>
  <sheets>
    <sheet name="3.111" sheetId="34" r:id="rId1"/>
    <sheet name="3.222" sheetId="35" r:id="rId2"/>
    <sheet name="2" sheetId="36" r:id="rId3"/>
    <sheet name="Sheet1" sheetId="37" r:id="rId4"/>
  </sheets>
  <definedNames>
    <definedName name="_xlnm.Print_Area" localSheetId="2">'2'!$A$1:$Q$33</definedName>
  </definedNames>
  <calcPr calcId="152511"/>
  <fileRecoveryPr repairLoad="1"/>
</workbook>
</file>

<file path=xl/calcChain.xml><?xml version="1.0" encoding="utf-8"?>
<calcChain xmlns="http://schemas.openxmlformats.org/spreadsheetml/2006/main">
  <c r="Q19" i="36" l="1"/>
  <c r="Q16" i="36"/>
  <c r="Q29" i="36" l="1"/>
  <c r="Q28" i="36"/>
  <c r="Q27" i="36"/>
  <c r="Q32" i="36"/>
  <c r="Q31" i="36"/>
  <c r="Q33" i="36"/>
  <c r="Q30" i="36"/>
  <c r="Q22" i="36"/>
  <c r="Q23" i="36"/>
  <c r="Q21" i="36"/>
  <c r="Q26" i="36"/>
  <c r="Q25" i="36"/>
  <c r="Q20" i="36"/>
  <c r="Q24" i="36"/>
  <c r="Q15" i="36"/>
  <c r="Q14" i="36"/>
  <c r="Q13" i="36"/>
  <c r="Q18" i="36"/>
  <c r="Q17" i="36"/>
  <c r="T16" i="36" l="1"/>
  <c r="X16" i="36"/>
  <c r="W16" i="36"/>
  <c r="U16" i="36"/>
  <c r="Z16" i="36"/>
  <c r="V16" i="36"/>
  <c r="S11" i="36" s="1"/>
  <c r="Y16" i="36"/>
  <c r="Q12" i="36"/>
  <c r="Q11" i="36" s="1"/>
  <c r="Q9" i="36" s="1"/>
  <c r="U9" i="36" s="1"/>
  <c r="W11" i="36" l="1"/>
  <c r="W8" i="36"/>
</calcChain>
</file>

<file path=xl/sharedStrings.xml><?xml version="1.0" encoding="utf-8"?>
<sst xmlns="http://schemas.openxmlformats.org/spreadsheetml/2006/main" count="699" uniqueCount="241">
  <si>
    <t>Տրանսպորտային սարքավորումներ</t>
  </si>
  <si>
    <t>x</t>
  </si>
  <si>
    <t>Տարի</t>
  </si>
  <si>
    <t>դրամ</t>
  </si>
  <si>
    <t>քանակը</t>
  </si>
  <si>
    <t>Չափորոշիչներ</t>
  </si>
  <si>
    <t>Ոչ ֆինանսական ցուցանիշներ</t>
  </si>
  <si>
    <t>Առաջին եռամսյակ</t>
  </si>
  <si>
    <t>Առաջին կիսամյակ</t>
  </si>
  <si>
    <t>Գնման ձևը</t>
  </si>
  <si>
    <t>Վարչական սարքավորումներ</t>
  </si>
  <si>
    <t>Անվանումը</t>
  </si>
  <si>
    <t>Չափի
միավորը</t>
  </si>
  <si>
    <t>Ցուցանիշների
փոփոխությունները
(ավելացումները նշված են դրական նշանով)</t>
  </si>
  <si>
    <t>´³ÅÇÝ 2.</t>
  </si>
  <si>
    <t xml:space="preserve">¶»ñ³ï»ëãáõÃÛ³Ý ÏáÕÙÇó Çñ³Ï³Ý³óíáÕ ù³Õ³ù³Ï³ÝáõÃÛ³Ý ÙÇçáó³éáõÙÝ»ñÇ Íñ³·ñ³ÛÇÝ ËÙµ³íáñáõÙÁ </t>
  </si>
  <si>
    <t xml:space="preserve">1. ÀÝÃ³óÇÏ µÝáõÛÃÇ ù³Õ³ù³Ï³ÝáõÃÛ³Ý ÙÇçáó³éáõÙÝ»ñ </t>
  </si>
  <si>
    <t>²ÕÛáõë³Ï 1. ÀÝÃ³óÇÏ Íñ³·ñ»ñ ¨ ù³Õ³ù³Ï³ÝáõÃÛ³Ý ÙÇçáó³éáõÙÝ»ñ</t>
  </si>
  <si>
    <t>Ծրագրային դասիչը</t>
  </si>
  <si>
    <t>Ծրագիրը</t>
  </si>
  <si>
    <t>Միջոցառումը</t>
  </si>
  <si>
    <t>Գործառնական դասիչը</t>
  </si>
  <si>
    <t>Ծրագիր/Քաղաքականության միջոցառում</t>
  </si>
  <si>
    <t>ԾՐԱԳԻՐ</t>
  </si>
  <si>
    <t>Կոդը</t>
  </si>
  <si>
    <t>Քանակական</t>
  </si>
  <si>
    <t>գումարը (հազար դրամով)</t>
  </si>
  <si>
    <t xml:space="preserve">ՀՀ կառավարության </t>
  </si>
  <si>
    <t>Կալանավայրեր</t>
  </si>
  <si>
    <t>Քրեակատարողական ծառայություններ</t>
  </si>
  <si>
    <t>Ծրագրի նկարագրությունը</t>
  </si>
  <si>
    <t>Կալանավայրերի պահպանում և զարգացում</t>
  </si>
  <si>
    <t>Վերջնական արդյունքի նկարագրությունը</t>
  </si>
  <si>
    <t>Հանցագործությունների դեպքերի կրճատում</t>
  </si>
  <si>
    <t>Կառավարչական հիմնարկի կողմից օգտագործվող ակտիվներ</t>
  </si>
  <si>
    <t>Ակտիվի նկարագրությունը</t>
  </si>
  <si>
    <t>Ակտիվն օգտագործող կազմակերպության անվանումը</t>
  </si>
  <si>
    <t>Քրեակատարողական հիմնարկներ</t>
  </si>
  <si>
    <t>Ծրագիրը (ծրագրերը), որին (որոնց) առնչվում է ակտիվը</t>
  </si>
  <si>
    <t>1120 Քրեակատարողական ծառայություններ</t>
  </si>
  <si>
    <t>ԿՀ02</t>
  </si>
  <si>
    <t>ԿՀ03</t>
  </si>
  <si>
    <t>(բաժին /խումբ/
դաս)</t>
  </si>
  <si>
    <t>Ակտիվի անվանումը</t>
  </si>
  <si>
    <t>Նկարագրություն</t>
  </si>
  <si>
    <t>X</t>
  </si>
  <si>
    <t>Տվյալ տարվա պետական բյուջեից ակտիվի ձեռք բերման, կառուցման կամ հիմնանորոգման վրա կատարվող ծախսերը (հազար դրամ)</t>
  </si>
  <si>
    <t>Ակտիվի ծառայության կանխատեսվող ժամկետը</t>
  </si>
  <si>
    <t>Ակտիվի ընդհանուր արժեքը  (հազար դրամ)</t>
  </si>
  <si>
    <t>Կիրառելի չէ</t>
  </si>
  <si>
    <t>Տվյալ բյուջետային տարվան նախորդող բյուջետային տարիների ընթացքում ակտիվի վրա կատարված ծախսերը (հազար դրամ)</t>
  </si>
  <si>
    <t xml:space="preserve">Փոխարինվող ակտիվների նկարագրությունը </t>
  </si>
  <si>
    <t>Ազդեցությունը կազմակերպության կարողությունների զարգացման վրա, մասնավորապես</t>
  </si>
  <si>
    <t xml:space="preserve">Քանակական, որակական, ժամկետայնության  և այլ չափորոշիչների փոփոխության վրա </t>
  </si>
  <si>
    <t>Կբարելավվեն 1120 ծրագրի ծառայությունների քանակական և որակական ցուցանիշները</t>
  </si>
  <si>
    <t>Ծախսային արդյունավետության բարելավման վրա</t>
  </si>
  <si>
    <t xml:space="preserve">Ծրագիրը (ծրագրերը), որի (որոնց) շրջանակներում իրականացվում է քաղաքականության միջոցառումը </t>
  </si>
  <si>
    <t>ԱԾ01</t>
  </si>
  <si>
    <t>Որակական</t>
  </si>
  <si>
    <t>&lt; Նկարագրել որակական չափորոշիչը&gt;</t>
  </si>
  <si>
    <t>Ժամկետայնության</t>
  </si>
  <si>
    <t>Մատուցվող ծառայության վրա կատարվող ծախսը (հազար դրամ)</t>
  </si>
  <si>
    <t>Ծրագիրը (ծրագրերը), որի (որոնց) շրջանակներում իրականացվում է քաղաքականության միջոցառումը</t>
  </si>
  <si>
    <t>Ծառայություն մատուցողի (մատուցողների) անվանումը</t>
  </si>
  <si>
    <t>Աղյուսակ 11. Տրանսֆերտներ</t>
  </si>
  <si>
    <t>Տրանսֆերտի անվանումը</t>
  </si>
  <si>
    <t>&lt;Լրացնել տրանսֆերտի անվանումը&gt;</t>
  </si>
  <si>
    <t>&lt;լրացնել ծրագրի դասիչը&gt;</t>
  </si>
  <si>
    <t>&lt;լրացնել քաղաքականության միջոցառման դասիչը&gt;</t>
  </si>
  <si>
    <t>&lt;Ներկայացնել տրանսֆերտների նկարագրությունը &gt;</t>
  </si>
  <si>
    <t>Շահառուների քանակը</t>
  </si>
  <si>
    <t>&lt; Նկարագրել շահառուներին&gt;</t>
  </si>
  <si>
    <t>Գումարը (հազար դրամ)</t>
  </si>
  <si>
    <t>Տրանսֆերտի վճարման հաճախականությունը</t>
  </si>
  <si>
    <t>Շահառուների ընտրության չափանիշները</t>
  </si>
  <si>
    <t>&lt; Նկարագրել շահառուների ընտրության չափանիշները &gt;</t>
  </si>
  <si>
    <t>&lt;Լրացնել ծրագրի անվանումը&gt;</t>
  </si>
  <si>
    <t>&lt;Ներկայացնել վերջնական արդյունքի նկարագրությունը&gt;</t>
  </si>
  <si>
    <t>Աղյուսակ 12. Ֆինանսավորման ծախսեր (կիրառական  է միայն Ֆինանսների նախարարության դեպքում)</t>
  </si>
  <si>
    <t>Մարման գործարքի անվանումը</t>
  </si>
  <si>
    <t>&lt;Լրացնել ֆինանսավորման անվանումը&gt;</t>
  </si>
  <si>
    <t>&lt;Ներկայացնել ֆինանսավորման նկարագրությունը&gt;</t>
  </si>
  <si>
    <t>Աղյուսակ 13. Ներդրումներ լիազոր կառավարման ներքո գտնվող պետական կազմակերպություններում</t>
  </si>
  <si>
    <t>Ներդրման անվանումը</t>
  </si>
  <si>
    <t>Ծախսերը (հազար դրամ)</t>
  </si>
  <si>
    <t>Կազմակերպությունը, որտեղ կատարվում է ներդրումը</t>
  </si>
  <si>
    <t>Ներդրման հիմնավորումը, մասնավորապես, ազդեցությունը կարողությունների վրա`</t>
  </si>
  <si>
    <t>մշակված չէ</t>
  </si>
  <si>
    <t>1080 Քրեակատարողական ծառայություններ</t>
  </si>
  <si>
    <t>Արդարադատության համակարգի արդյունավետության բարձրացում</t>
  </si>
  <si>
    <t>Վարչական սարքավորումների / անվտանգության ու հակափախուստային ահազանգման սարքավորումներ և քրեակատարողական հիմնարկների մահճակալների/ ձեռքբերում</t>
  </si>
  <si>
    <t>Տրանսպորտային սարքավորումների ձեռքբերում</t>
  </si>
  <si>
    <t>Աղյուսակ 14. Այլ պետական կառավարչական հիմնարկի կարողությունների զարգացում</t>
  </si>
  <si>
    <t>&lt;Լրացնել ակտիվի անվանումը&gt;</t>
  </si>
  <si>
    <t>Նկարագրություն՝</t>
  </si>
  <si>
    <t>&lt;Ներկայացնել ակտիվի նկարագրությունը&gt;</t>
  </si>
  <si>
    <t>&lt; Նկարագրել քանակական չափորոշիչը&gt;</t>
  </si>
  <si>
    <t xml:space="preserve">X </t>
  </si>
  <si>
    <t>&lt;Լրացնել ակտիվի ծառայության կանխատեսվող ժամկետը&gt;</t>
  </si>
  <si>
    <t>&lt;Լրացնել ակտիվի ընդհանուր արժեքը&gt;</t>
  </si>
  <si>
    <t>&lt;Լրացնել գուրարը&gt;</t>
  </si>
  <si>
    <t>Ազդեցությունը կազմակերպության կարողությունների զարգացման վրա, մասնավորապես`</t>
  </si>
  <si>
    <t>&lt;Նկարագրել ոչ ֆինանսական ակտիվների գծով ծախսի ազդեցությունը քանակական, որակական, ժամկետայնության  և այլ չափորոշիչների փոփոխության վրա&gt;</t>
  </si>
  <si>
    <t>&lt; Նկարագրել  ոչ ֆինանսական ակտիվների գծով ծախսի ազդեցությունը ազդեցությունը ծախսային արդյունավետության բարելավման վրա&gt;</t>
  </si>
  <si>
    <t>Աղյուսակ 15. Այլ կառավարչական հիմնարկի կարողությունների զարգացում</t>
  </si>
  <si>
    <t>&lt;Նկարագրել  ոչ ֆինանսական ակտիվների գծով ծախսի ազդեցությունը քանակական, որակական, ժամկետայնության  և այլ չափորոշիչների փոփոխության վրա&gt;</t>
  </si>
  <si>
    <t>&lt; Նկարագրել  ոչ ֆինանսական ակտիվների գծով ծախսի ազդեցությունը ծախսային արդյունավետության բարելավման վրա&gt;</t>
  </si>
  <si>
    <t>Աղյուսակ 16.   Ներդրումներ պետական կառավարչական հիմնարկ չհանդիսացող պետական սեփականություն հանդիսացող կազմակերպություններում</t>
  </si>
  <si>
    <t>Աղյուսակ 17.   Հանրության կողմից օգտագործվող ոչ ֆինանսական ակտիվներ</t>
  </si>
  <si>
    <t>Աղյուսակ 18. Հանրության կողմից օգտագործվող ոչ ֆինանսական ակտիվների  օտարում (վաճառք կամ դուրս գրում)</t>
  </si>
  <si>
    <t>Վաճառքից կանխատեսվող մուտքերը (հազար դրամ)</t>
  </si>
  <si>
    <t>Ակտիվի տարիքը</t>
  </si>
  <si>
    <t>&lt;Լրացնել ակտիվի տարիքը&gt;</t>
  </si>
  <si>
    <t>Ակտիվի սկզբնական արժեքը  (հազար դրամ)</t>
  </si>
  <si>
    <t>&lt;Լրացնել ակտիվի սկզբնական արժեքը&gt;</t>
  </si>
  <si>
    <t>Աղյուսակ 19. Պահուստային հիմնադրամ</t>
  </si>
  <si>
    <t>Պահուստի անվանումը</t>
  </si>
  <si>
    <t>&lt;Լրացնել  պահուստային հիմնադրամի անվանումը&gt;</t>
  </si>
  <si>
    <t>&lt;Ներկայացնել պահուստային հիմնադրամի նկարագրությունը&gt;</t>
  </si>
  <si>
    <t>Պահուստի կառավարման և ծախսման ուղղությունների վերաբերյալ որոշումներ կայացնելու իրավասու մարմինը</t>
  </si>
  <si>
    <t>&lt;լրացնել իրավասու մարմնի  անվանումը &gt;</t>
  </si>
  <si>
    <t>Աղյուսակ 20. Վարկերի տրամադրում անհատներին և կազմակերպություններին</t>
  </si>
  <si>
    <t>Վարկի անվանումը</t>
  </si>
  <si>
    <t>&lt;Վարկի անվանումը&gt;</t>
  </si>
  <si>
    <t>&lt;Ներկայացնել վարկի նկարագրությունը&gt;</t>
  </si>
  <si>
    <t>&lt;նկարագրել քանակական չափորոշիչը&gt;</t>
  </si>
  <si>
    <t>Ընտրության չափանիշները</t>
  </si>
  <si>
    <t>&lt;ներկայացնել ընտրության  չափանիշները&gt;</t>
  </si>
  <si>
    <t>Աղյուսակ 21. Ներքին փոխառությունների մարում</t>
  </si>
  <si>
    <t>&lt;Մարման գործարքի անվանումը&gt;</t>
  </si>
  <si>
    <t>&lt;Ներկայացնել մարման գործարքի նկարագրությունը&gt;</t>
  </si>
  <si>
    <t>Պարտքի մնացորդը տարեսկզբին</t>
  </si>
  <si>
    <t>Պարտքի դիմաց վճարվող միջին կշռված տոկոսադրույքի նպատակային մեծությունը</t>
  </si>
  <si>
    <t>Ժամկետայնություն</t>
  </si>
  <si>
    <t>Պարտքի մարման միջին կշռված ժամկետայնության նպատակային մեծությունը</t>
  </si>
  <si>
    <t>Տվյալ տարվա ընթացքում նախատեսվող (հիմնական գումարի) մարման/ետ գնման գումարը (հազար դրամ)</t>
  </si>
  <si>
    <t>Աղյուսակ 22. Արտաքին փոխառությունների մարում</t>
  </si>
  <si>
    <t>1. Պարտքի մնացորդը տարեսկզբին (ԱՄՆ դոլար)</t>
  </si>
  <si>
    <t>2. Պարտքի մնացորդը տարեսկզբին (ՀՀ դրամ։ 1ԱՄՆ դոլարը = … ՀՀ դրամ)</t>
  </si>
  <si>
    <t>Աղյուսակ 23. Բաժնետոմսերի ձեռքբերում</t>
  </si>
  <si>
    <t>Բաժնետոմսերի ձեռքբերում</t>
  </si>
  <si>
    <t>&lt;Լրացնել  ձեռք բերվող բաժնետոմսերի անվանումը&gt;</t>
  </si>
  <si>
    <t>&lt;Ներկայացնել ձեռք բերվող բաժնետոմսերի  նկարագրությունը&gt;</t>
  </si>
  <si>
    <t>&lt;լրացնել կազմակերպության անվանումը, որտեղ կատարվում է ներդրումը &gt;</t>
  </si>
  <si>
    <t>Ներդրման հիմնավորումը</t>
  </si>
  <si>
    <t>&lt;լրացնել կազմակերպությունում ներդրման հիմնավորումը &gt;</t>
  </si>
  <si>
    <t>Աղյուսակ 24. Բաժնետոմսերի վաճառք</t>
  </si>
  <si>
    <t>Բաժնետոմսերի վաճառք</t>
  </si>
  <si>
    <t>&lt;Լրացնել վաճառվող բաժնետոմսերի անվանումը&gt;</t>
  </si>
  <si>
    <t>&lt;Ներկայացնել վաճառվող բաժնետոմսերի  նկարագրությունը&gt;</t>
  </si>
  <si>
    <t>Մասնակցության չափը  վաճառքից առաջ</t>
  </si>
  <si>
    <t>տոկոս</t>
  </si>
  <si>
    <t>Մասնակցության չափը  վաճառքից հետո</t>
  </si>
  <si>
    <t>Վաճառքի պահին կազմակերպության զուտ ակտիվների կանխատեսվող արժեքը (հազար դրամ)</t>
  </si>
  <si>
    <t>&lt;Լրացնել կանխատեսվող արժեքը&gt;</t>
  </si>
  <si>
    <t>Կազմակերպության անվանումը, որում մասնակցությունը  վաճառվում է</t>
  </si>
  <si>
    <t>&lt;լրացնել կազմակերպության անվանումը,  որի բաժնետոմսերը վաճառվում են&gt;</t>
  </si>
  <si>
    <t>Անվանումը`</t>
  </si>
  <si>
    <t>Դատապարտյալների և կալանքի տակ պահվող անձանց թիվը</t>
  </si>
  <si>
    <t>_</t>
  </si>
  <si>
    <t>Դատապարտյալ և կալանավորված անձանց կարճաժամկետ մեկնումների տրամադրման (արձակուրդներ) թիվը</t>
  </si>
  <si>
    <t>ՔԿՀ-ում մշակութային (համերգներ, ներկայացումներ և ցուցահանդեսներ) և մարզական միջոցառումների թիվը</t>
  </si>
  <si>
    <t>ՔԿՀ-ում միջին մասնագիտական/տեխնիկական կրթություն ստացող դատապարտյալների թիվը</t>
  </si>
  <si>
    <t>Իրավաբանական խորհրդատվություն ստացած կալանավորված անձանց և դատապարտյալների թիվը (խորհրդատվությունների թիվը)</t>
  </si>
  <si>
    <t>Սոցիալական (սոցիալական վերականգնում և խորհրդատվություն) աջակցություն ստացած դատապարտյալների և կալանավորվածների թիվը</t>
  </si>
  <si>
    <t>Դատապարտյալների և կալանավորվածների հոգեբանական հետազոտությունների և ուսումնասիրությունների իրականացում (թիվը)</t>
  </si>
  <si>
    <t>Միջին հաշվով մեկ կալանավորին/դատապարտյալին բաժին հասնող տարածքը (քառակուսի մետր)</t>
  </si>
  <si>
    <t>Կալանավորներին/դատապարտյալին տրամադրվող բժշկական ծառայության մատուցման դեպքերի աճ (տոկոսով)</t>
  </si>
  <si>
    <t>կիառելի չէ</t>
  </si>
  <si>
    <t>ՀՀ արդարադատության նախարարության  քրեակատարողական հիմնարկներ (կալանավայրեր)</t>
  </si>
  <si>
    <t>Աղյուսակ N 2</t>
  </si>
  <si>
    <t>ՄԱՍ Բ: Կառավարչական հիմնարկի անմիջական գործունեության արդյունքները
2. Հանրային սեփականության  կառավարման արդյունքների ցուցանիշները
2.1 Կարողությունների զարգացում</t>
  </si>
  <si>
    <t>2.1.1</t>
  </si>
  <si>
    <t>Ֆիզիկական կապիտալ. Կառավարչական հիմնարկի կողմից ուղղակիորեն օգտագործվող ակտիվներ  (ակտիվների ձեռք բերում, կառուցում կամ հիմնանորոգում)</t>
  </si>
  <si>
    <t>միավորի գինը</t>
  </si>
  <si>
    <t>Երկրորդ եռամսյակ</t>
  </si>
  <si>
    <t>Դատապարտյալների վերահսկողություն, կալանավայրերում դատապարտյալների պահելը, դատապարտյալների սոցիալ-հոգեբանական վերականգնում, ուսուցում</t>
  </si>
  <si>
    <t>ՀԱՅԱՍՏԱՆԻ ՀԱՆՐԱՊԵՏՈՒԹՅԱՆ ԿԱՌԱՎԱՐՈՒԹՅԱՆ 2017 ԹՎԱԿԱՆԻ ԴԵԿՏԵՄԲԵՐԻ 28-Ի N 1717-Ն ՈՐՈՇՄԱՆ N 12 ՀԱՎԵԼՎԱԾԻ ՑՈՒՑԱՆԻՇՆԵՐՈՒՄ ԿԱՏԱՐՎՈՂ ԼՐԱՑՈՒՄՆԵՐԸ</t>
  </si>
  <si>
    <t>ԿՀ05</t>
  </si>
  <si>
    <t>ՀԱՅԱՍՏԱՆԻ ՀԱՆՐԱՊԵՏՈՒԹՅԱՆ ԿԱՌԱՎԱՐՈՒԹՅԱՆ 2017 ԹՎԱԿԱՆԻ ԴԵԿՏԵՄԲԵՐԻ 28-Ի N 1717-Ն ՈՐՈՇՄԱՆ N11 ՀԱՎԵԼՎԱԾԻ N 12 ԱՂՅՈՒՍԱԿՈՒՄ  ՀՀ ԱՆ ՔՐԵԱԿԱՏԱՐՈՂԱԿԱՆ ՀԱՄԱԿԱՐԳԻ ՀԱՄԱՐ ԿԱՏԱՐՎՈՂ ԼՐԱՑՈՒՄՆԵՐԸ</t>
  </si>
  <si>
    <t>ԳՀ</t>
  </si>
  <si>
    <t xml:space="preserve">      1.  ՀՀ կառավարության 2017 թվականի դեկտեմբերի 28-ի N 1717-Ն որոշման N 11 հավելվածի N 11.52 աղյուսակում կատարվող փոփոխությունները և լրացումները</t>
  </si>
  <si>
    <t>ՄԱՍ Գ: Նախարարի պատասխանատվության ներքո իրականացվողքաղաքականության միջոցառումների և ֆինանսական կառավարման արդյունքների ցուցանիշները
1. Քաղաքականության միջոցառումներ
1.1 Ծառայություններ</t>
  </si>
  <si>
    <t>ֆինանսական ցուցանիշներ</t>
  </si>
  <si>
    <t xml:space="preserve">Բաժին N 11  Խումբ N 01  Դաս N 01  </t>
  </si>
  <si>
    <t>01. ՀՀ կառավարության պահուստային ֆոնդ</t>
  </si>
  <si>
    <t>ՄԱՍ 2. ԱՇԽԱՏԱՆՔՆԵՐ</t>
  </si>
  <si>
    <t>45611300/4</t>
  </si>
  <si>
    <t>Այլ շենքերի, շինությունների հիմնանորոգում</t>
  </si>
  <si>
    <t>45611300/5</t>
  </si>
  <si>
    <t>45611300/6</t>
  </si>
  <si>
    <t>71351540/2</t>
  </si>
  <si>
    <t>Տեխնիկական հսկողության ծառայություններ</t>
  </si>
  <si>
    <t>71351540/4</t>
  </si>
  <si>
    <t>71351540/5</t>
  </si>
  <si>
    <t>71351540/6</t>
  </si>
  <si>
    <t>71351540/7</t>
  </si>
  <si>
    <t>71351540/8</t>
  </si>
  <si>
    <t>98111140/4</t>
  </si>
  <si>
    <t>Հեղինակային հսկողության ծառայություններ</t>
  </si>
  <si>
    <t>ՄԱ</t>
  </si>
  <si>
    <t>98111140/6</t>
  </si>
  <si>
    <t>98111140/7</t>
  </si>
  <si>
    <t>98111140/8</t>
  </si>
  <si>
    <t>98111140/9</t>
  </si>
  <si>
    <t>98111140/10</t>
  </si>
  <si>
    <t>Շենքերի և շինությունների կառուցում</t>
  </si>
  <si>
    <t>«Նուբարաշեն» ՔԿՀ արտաքին և ներքին ջրամատակարարման ցանցի և ներքին ջրահեռացման համակարգի կառուցում</t>
  </si>
  <si>
    <t>ՀՀ ԱՆ «Վարդաշեն» ՔԿՀ արտաքին կոյուղու ցանցի կառուցում</t>
  </si>
  <si>
    <t>ՀՀ ԱՆ «Սևան» ՔԿՀ արտաքին ջրահեռացման ցանցի կառուցում</t>
  </si>
  <si>
    <t>ՀՀ ԱՆ «Նուբարաշեն» ՔԿՀ-ի էլեկտրալուսավորության ցանցերի կապիտալ վերանորոգում</t>
  </si>
  <si>
    <t>Շենքերի և  շինություների կառուցում</t>
  </si>
  <si>
    <t>2018 թվականի __________ N    -Ն որոշման</t>
  </si>
  <si>
    <t>Հավելված  N 2</t>
  </si>
  <si>
    <t>Շենքերի և շինությունների կապիտալ վերանորոգում</t>
  </si>
  <si>
    <t>2 տարի</t>
  </si>
  <si>
    <t>20 տարի</t>
  </si>
  <si>
    <t xml:space="preserve"> ՔԿ հիմնարկների արտաքին անվտանգության մակարդակի բարձրացում և ջրային ենթակառույցների զարգացում</t>
  </si>
  <si>
    <t>ՔԿ հիմնարկների էներգահամակարգի, կոմունալ-կենցաղային ապահովման ենթակառուցվածքների կապիտալ վերանորոգման աշխատանքներ</t>
  </si>
  <si>
    <t>ՀՀ ԱՆ «Վարդաշեն»ՔԿՀ 143 մ երկարությամբ արտաքին պարիսպի կառուցում</t>
  </si>
  <si>
    <t>ՔԿ հիմնարկների արտաքին անվտանգության պարսպի և ջրային ենթակառուցվածքների կառուցման աշխատանքներ</t>
  </si>
  <si>
    <t>ԿՀ06</t>
  </si>
  <si>
    <t>ՀՀ ԱՆ «Նուբարաշեն» ՔԿՀ ճաշարանի կապիտալ վերանորոգում</t>
  </si>
  <si>
    <t>ՀՀ ԱՆ «Նուբարաշեն» ՔԿՀ սանհանգույցների և բաղնիքների կապիտալ վերանորոգում</t>
  </si>
  <si>
    <t>Կառույցների կառուցման աշխատանքներ</t>
  </si>
  <si>
    <t>45221139/2</t>
  </si>
  <si>
    <t>45221139/3</t>
  </si>
  <si>
    <t>45221139/4</t>
  </si>
  <si>
    <t>45611300/7</t>
  </si>
  <si>
    <t>71351540/9</t>
  </si>
  <si>
    <t>98111140/11</t>
  </si>
  <si>
    <t>հոդված</t>
  </si>
  <si>
    <t>«Նուբարաշեն» ՔԿՀ արտաքին և ներքին ջրամատակարարման ցանցի և ներքին ջրահեռացման համակարգի կապիտալ վերանորոգում</t>
  </si>
  <si>
    <t>ՔԿ հիմնարկների էներգահամակարգի, կոմունալ-կենցաղային ապահովման և ջրային ենթակառուցվածքների կապիտալ վերանորոգման աշխատանքներ</t>
  </si>
  <si>
    <t>Քրեկատարողական  հիմնարկների արտաքին անվտանգության պարսպի և ջրային ենթակառուցվածքների կառուցման աշխատանքներ</t>
  </si>
  <si>
    <t xml:space="preserve"> ՔԿ հիմնարկների կոմունալ կենցաղային, էներգահամակարգի և ջրային ենթակառույցների զարգացում</t>
  </si>
  <si>
    <t>ՀՀ 2018 թվականի պետական  բյուջե
(հազար դրամ)</t>
  </si>
  <si>
    <t>Ցուցանիշների փոփոխությունը
 (ավելացումները նշված են դրական նշանով)</t>
  </si>
  <si>
    <t>ՀՀ արդարադատության նախարարության քրեակատարողական ծառայություն</t>
  </si>
  <si>
    <t>Հավելված  N 1</t>
  </si>
  <si>
    <t>Աղյուսակ 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</si>
</sst>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-* #,##0.00_р_._-;\-* #,##0.00_р_._-;_-* &quot;-&quot;??_р_._-;_-@_-"/>
    <numFmt numFmtId="166" formatCode="#,##0.0"/>
    <numFmt numFmtId="167" formatCode="#,##0.0_);\(#,##0.0\)"/>
    <numFmt numFmtId="168" formatCode="_(* #,##0.000_);_(* \(#,##0.000\);_(* &quot;-&quot;??_);_(@_)"/>
    <numFmt numFmtId="169" formatCode="0.0"/>
    <numFmt numFmtId="170" formatCode="0.0000"/>
    <numFmt numFmtId="171" formatCode="_(* #,##0.0_);_(* \(#,##0.0\);_(* &quot;-&quot;??_);_(@_)"/>
    <numFmt numFmtId="172" formatCode="#,##0.000"/>
  </numFmts>
  <fonts count="53">
    <font>
      <sz val="10"/>
      <name val="Arial"/>
      <charset val="204"/>
    </font>
    <font>
      <sz val="10"/>
      <name val="Arial"/>
      <family val="2"/>
    </font>
    <font>
      <sz val="10"/>
      <name val="Arial Armenian"/>
      <family val="2"/>
    </font>
    <font>
      <sz val="10"/>
      <name val="Arial Armenian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sz val="11"/>
      <color indexed="8"/>
      <name val="Times Armenian"/>
      <family val="2"/>
    </font>
    <font>
      <sz val="11"/>
      <color indexed="9"/>
      <name val="Times Armenian"/>
      <family val="2"/>
    </font>
    <font>
      <sz val="11"/>
      <color indexed="20"/>
      <name val="Times Armenian"/>
      <family val="2"/>
    </font>
    <font>
      <b/>
      <sz val="11"/>
      <color indexed="52"/>
      <name val="Times Armenian"/>
      <family val="2"/>
    </font>
    <font>
      <b/>
      <sz val="11"/>
      <color indexed="9"/>
      <name val="Times Armenian"/>
      <family val="2"/>
    </font>
    <font>
      <i/>
      <sz val="11"/>
      <color indexed="23"/>
      <name val="Times Armenian"/>
      <family val="2"/>
    </font>
    <font>
      <sz val="11"/>
      <color indexed="17"/>
      <name val="Times Armenian"/>
      <family val="2"/>
    </font>
    <font>
      <b/>
      <sz val="15"/>
      <color indexed="56"/>
      <name val="Times Armenian"/>
      <family val="2"/>
    </font>
    <font>
      <b/>
      <sz val="13"/>
      <color indexed="56"/>
      <name val="Times Armenian"/>
      <family val="2"/>
    </font>
    <font>
      <b/>
      <sz val="11"/>
      <color indexed="56"/>
      <name val="Times Armenian"/>
      <family val="2"/>
    </font>
    <font>
      <sz val="11"/>
      <color indexed="62"/>
      <name val="Times Armenian"/>
      <family val="2"/>
    </font>
    <font>
      <sz val="11"/>
      <color indexed="52"/>
      <name val="Times Armenian"/>
      <family val="2"/>
    </font>
    <font>
      <sz val="11"/>
      <color indexed="60"/>
      <name val="Times Armenian"/>
      <family val="2"/>
    </font>
    <font>
      <sz val="10"/>
      <name val="Arial"/>
      <family val="2"/>
      <charset val="204"/>
    </font>
    <font>
      <b/>
      <sz val="11"/>
      <color indexed="63"/>
      <name val="Times Armenian"/>
      <family val="2"/>
    </font>
    <font>
      <b/>
      <sz val="18"/>
      <color indexed="56"/>
      <name val="Cambria"/>
      <family val="2"/>
    </font>
    <font>
      <b/>
      <sz val="11"/>
      <color indexed="8"/>
      <name val="Times Armenian"/>
      <family val="2"/>
    </font>
    <font>
      <sz val="11"/>
      <color indexed="10"/>
      <name val="Times Armenian"/>
      <family val="2"/>
    </font>
    <font>
      <sz val="10"/>
      <name val="Arial"/>
      <family val="2"/>
      <charset val="204"/>
    </font>
    <font>
      <sz val="10"/>
      <name val="GHEA Grapalat"/>
      <family val="3"/>
    </font>
    <font>
      <sz val="10"/>
      <name val="Arial"/>
      <family val="2"/>
    </font>
    <font>
      <b/>
      <sz val="12"/>
      <name val="GHEA Grapalat"/>
      <family val="3"/>
    </font>
    <font>
      <sz val="12"/>
      <name val="GHEA Grapalat"/>
      <family val="3"/>
    </font>
    <font>
      <b/>
      <sz val="12"/>
      <color indexed="8"/>
      <name val="GHEA Grapalat"/>
      <family val="3"/>
    </font>
    <font>
      <sz val="12"/>
      <color indexed="8"/>
      <name val="GHEA Grapalat"/>
      <family val="3"/>
    </font>
    <font>
      <sz val="12"/>
      <name val="Arial Armenian"/>
      <family val="2"/>
    </font>
    <font>
      <u/>
      <sz val="12"/>
      <name val="GHEA Grapalat"/>
      <family val="3"/>
    </font>
    <font>
      <b/>
      <sz val="11"/>
      <name val="GHEA Grapalat"/>
      <family val="3"/>
    </font>
    <font>
      <sz val="10"/>
      <color indexed="8"/>
      <name val="GHEA Grapalat"/>
      <family val="3"/>
    </font>
    <font>
      <sz val="10"/>
      <name val="Arial"/>
      <family val="2"/>
    </font>
    <font>
      <b/>
      <sz val="10"/>
      <name val="GHEA Grapalat"/>
      <family val="3"/>
    </font>
    <font>
      <sz val="11"/>
      <name val="GHEA Grapalat"/>
      <family val="3"/>
    </font>
    <font>
      <u/>
      <sz val="10"/>
      <name val="GHEA Grapalat"/>
      <family val="3"/>
    </font>
    <font>
      <sz val="9"/>
      <name val="GHEA Grapalat"/>
      <family val="3"/>
    </font>
    <font>
      <i/>
      <sz val="9"/>
      <name val="GHEA Grapalat"/>
      <family val="3"/>
    </font>
    <font>
      <b/>
      <sz val="12"/>
      <name val="GHEA Mariam"/>
      <family val="3"/>
    </font>
    <font>
      <sz val="8"/>
      <name val="GHEA Grapalat"/>
      <family val="3"/>
    </font>
    <font>
      <sz val="12"/>
      <name val="GHEA Mariam"/>
      <family val="3"/>
    </font>
    <font>
      <b/>
      <i/>
      <sz val="10"/>
      <color indexed="8"/>
      <name val="GHEA Grapalat"/>
      <family val="3"/>
    </font>
    <font>
      <i/>
      <sz val="10"/>
      <color indexed="8"/>
      <name val="GHEA Grapalat"/>
      <family val="3"/>
    </font>
    <font>
      <b/>
      <sz val="10"/>
      <color indexed="8"/>
      <name val="GHEA Grapalat"/>
      <family val="3"/>
    </font>
    <font>
      <b/>
      <i/>
      <sz val="12"/>
      <name val="GHEA Grapalat"/>
      <family val="3"/>
    </font>
    <font>
      <b/>
      <i/>
      <sz val="10"/>
      <name val="GHEA Grapalat"/>
      <family val="3"/>
    </font>
    <font>
      <sz val="11"/>
      <color rgb="FF000000"/>
      <name val="GHEA Grapalat"/>
      <family val="3"/>
    </font>
    <font>
      <sz val="11"/>
      <color indexed="8"/>
      <name val="GHEA Grapalat"/>
      <family val="3"/>
    </font>
    <font>
      <b/>
      <sz val="11"/>
      <color rgb="FF000000"/>
      <name val="GHEA Grapalat"/>
      <family val="3"/>
    </font>
    <font>
      <sz val="8"/>
      <color indexed="8"/>
      <name val="GHEA Grapalat"/>
      <family val="3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4">
    <xf numFmtId="0" fontId="0" fillId="0" borderId="0"/>
    <xf numFmtId="0" fontId="1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6" fillId="23" borderId="7" applyNumberFormat="0" applyFont="0" applyAlignment="0" applyProtection="0"/>
    <xf numFmtId="0" fontId="20" fillId="20" borderId="8" applyNumberFormat="0" applyAlignment="0" applyProtection="0"/>
    <xf numFmtId="9" fontId="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6" fillId="0" borderId="0"/>
    <xf numFmtId="0" fontId="5" fillId="0" borderId="0"/>
    <xf numFmtId="168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5" fillId="0" borderId="0" applyFont="0" applyFill="0" applyBorder="0" applyAlignment="0" applyProtection="0"/>
  </cellStyleXfs>
  <cellXfs count="422">
    <xf numFmtId="0" fontId="0" fillId="0" borderId="0" xfId="0"/>
    <xf numFmtId="0" fontId="28" fillId="24" borderId="10" xfId="0" applyFont="1" applyFill="1" applyBorder="1" applyAlignment="1">
      <alignment horizontal="center" vertical="center" wrapText="1"/>
    </xf>
    <xf numFmtId="0" fontId="31" fillId="0" borderId="0" xfId="0" applyFont="1" applyFill="1"/>
    <xf numFmtId="0" fontId="25" fillId="0" borderId="0" xfId="0" applyFont="1" applyFill="1"/>
    <xf numFmtId="0" fontId="28" fillId="24" borderId="10" xfId="0" applyFont="1" applyFill="1" applyBorder="1" applyAlignment="1">
      <alignment vertical="center" wrapText="1"/>
    </xf>
    <xf numFmtId="0" fontId="25" fillId="0" borderId="0" xfId="0" applyFont="1" applyFill="1" applyAlignment="1">
      <alignment horizontal="centerContinuous"/>
    </xf>
    <xf numFmtId="0" fontId="38" fillId="0" borderId="11" xfId="0" applyFont="1" applyFill="1" applyBorder="1" applyAlignment="1">
      <alignment wrapText="1"/>
    </xf>
    <xf numFmtId="0" fontId="25" fillId="0" borderId="13" xfId="0" applyFont="1" applyFill="1" applyBorder="1" applyAlignment="1">
      <alignment wrapText="1"/>
    </xf>
    <xf numFmtId="0" fontId="38" fillId="0" borderId="0" xfId="0" applyFont="1" applyFill="1" applyBorder="1" applyAlignment="1">
      <alignment horizontal="justify" vertical="top" wrapText="1"/>
    </xf>
    <xf numFmtId="0" fontId="25" fillId="0" borderId="10" xfId="0" applyFont="1" applyFill="1" applyBorder="1" applyAlignment="1">
      <alignment horizontal="center" vertical="top" wrapText="1"/>
    </xf>
    <xf numFmtId="0" fontId="25" fillId="0" borderId="16" xfId="0" applyFont="1" applyFill="1" applyBorder="1" applyAlignment="1">
      <alignment vertical="top"/>
    </xf>
    <xf numFmtId="0" fontId="25" fillId="0" borderId="17" xfId="0" applyFont="1" applyFill="1" applyBorder="1" applyAlignment="1"/>
    <xf numFmtId="0" fontId="25" fillId="0" borderId="0" xfId="0" applyFont="1" applyFill="1" applyBorder="1" applyAlignment="1"/>
    <xf numFmtId="166" fontId="25" fillId="0" borderId="11" xfId="0" applyNumberFormat="1" applyFont="1" applyFill="1" applyBorder="1" applyAlignment="1">
      <alignment horizontal="right" vertical="top"/>
    </xf>
    <xf numFmtId="166" fontId="25" fillId="0" borderId="18" xfId="0" applyNumberFormat="1" applyFont="1" applyFill="1" applyBorder="1" applyAlignment="1">
      <alignment horizontal="right" vertical="top"/>
    </xf>
    <xf numFmtId="0" fontId="25" fillId="0" borderId="17" xfId="0" applyFont="1" applyFill="1" applyBorder="1" applyAlignment="1">
      <alignment wrapText="1"/>
    </xf>
    <xf numFmtId="0" fontId="25" fillId="0" borderId="0" xfId="0" applyFont="1" applyFill="1" applyBorder="1" applyAlignment="1">
      <alignment wrapText="1"/>
    </xf>
    <xf numFmtId="166" fontId="25" fillId="0" borderId="0" xfId="0" applyNumberFormat="1" applyFont="1" applyFill="1" applyBorder="1" applyAlignment="1">
      <alignment horizontal="right" vertical="top"/>
    </xf>
    <xf numFmtId="0" fontId="38" fillId="0" borderId="19" xfId="0" applyFont="1" applyFill="1" applyBorder="1" applyAlignment="1">
      <alignment vertical="top"/>
    </xf>
    <xf numFmtId="0" fontId="25" fillId="0" borderId="20" xfId="0" applyFont="1" applyFill="1" applyBorder="1" applyAlignment="1">
      <alignment vertical="top"/>
    </xf>
    <xf numFmtId="0" fontId="25" fillId="0" borderId="0" xfId="0" applyFont="1" applyFill="1" applyBorder="1" applyAlignment="1">
      <alignment vertical="top"/>
    </xf>
    <xf numFmtId="0" fontId="36" fillId="0" borderId="0" xfId="0" applyFont="1" applyFill="1" applyBorder="1" applyAlignment="1">
      <alignment vertical="top"/>
    </xf>
    <xf numFmtId="0" fontId="25" fillId="0" borderId="21" xfId="0" applyFont="1" applyFill="1" applyBorder="1" applyAlignment="1">
      <alignment vertical="top"/>
    </xf>
    <xf numFmtId="0" fontId="25" fillId="0" borderId="22" xfId="0" applyFont="1" applyFill="1" applyBorder="1" applyAlignment="1">
      <alignment vertical="top"/>
    </xf>
    <xf numFmtId="0" fontId="25" fillId="0" borderId="23" xfId="0" applyFont="1" applyFill="1" applyBorder="1" applyAlignment="1">
      <alignment vertical="top"/>
    </xf>
    <xf numFmtId="0" fontId="25" fillId="0" borderId="20" xfId="0" applyFont="1" applyFill="1" applyBorder="1" applyAlignment="1"/>
    <xf numFmtId="0" fontId="25" fillId="0" borderId="24" xfId="0" applyFont="1" applyFill="1" applyBorder="1" applyAlignment="1"/>
    <xf numFmtId="0" fontId="25" fillId="0" borderId="25" xfId="0" applyFont="1" applyFill="1" applyBorder="1" applyAlignment="1"/>
    <xf numFmtId="0" fontId="25" fillId="0" borderId="26" xfId="0" applyFont="1" applyFill="1" applyBorder="1" applyAlignment="1">
      <alignment vertical="top"/>
    </xf>
    <xf numFmtId="0" fontId="25" fillId="0" borderId="18" xfId="0" applyFont="1" applyFill="1" applyBorder="1" applyAlignment="1">
      <alignment vertical="top"/>
    </xf>
    <xf numFmtId="0" fontId="36" fillId="0" borderId="20" xfId="0" applyFont="1" applyFill="1" applyBorder="1" applyAlignment="1">
      <alignment vertical="top"/>
    </xf>
    <xf numFmtId="0" fontId="36" fillId="0" borderId="24" xfId="0" applyFont="1" applyFill="1" applyBorder="1" applyAlignment="1">
      <alignment vertical="top"/>
    </xf>
    <xf numFmtId="0" fontId="25" fillId="0" borderId="14" xfId="0" applyFont="1" applyFill="1" applyBorder="1" applyAlignment="1">
      <alignment vertical="top"/>
    </xf>
    <xf numFmtId="0" fontId="25" fillId="0" borderId="27" xfId="0" applyFont="1" applyFill="1" applyBorder="1" applyAlignment="1">
      <alignment vertical="top"/>
    </xf>
    <xf numFmtId="0" fontId="38" fillId="0" borderId="26" xfId="0" applyFont="1" applyFill="1" applyBorder="1" applyAlignment="1">
      <alignment vertical="top"/>
    </xf>
    <xf numFmtId="0" fontId="36" fillId="0" borderId="0" xfId="0" applyFont="1" applyFill="1" applyBorder="1" applyAlignment="1">
      <alignment vertical="top" wrapText="1"/>
    </xf>
    <xf numFmtId="0" fontId="25" fillId="0" borderId="0" xfId="0" applyFont="1" applyFill="1" applyBorder="1" applyAlignment="1">
      <alignment vertical="top" wrapText="1"/>
    </xf>
    <xf numFmtId="0" fontId="36" fillId="0" borderId="18" xfId="0" applyFont="1" applyFill="1" applyBorder="1" applyAlignment="1">
      <alignment vertical="top" wrapText="1"/>
    </xf>
    <xf numFmtId="0" fontId="25" fillId="0" borderId="30" xfId="0" applyFont="1" applyFill="1" applyBorder="1" applyAlignment="1">
      <alignment vertical="top"/>
    </xf>
    <xf numFmtId="0" fontId="25" fillId="0" borderId="14" xfId="0" applyFont="1" applyFill="1" applyBorder="1" applyAlignment="1">
      <alignment vertical="top" wrapText="1"/>
    </xf>
    <xf numFmtId="0" fontId="25" fillId="0" borderId="27" xfId="0" applyFont="1" applyFill="1" applyBorder="1" applyAlignment="1">
      <alignment vertical="top" wrapText="1"/>
    </xf>
    <xf numFmtId="166" fontId="25" fillId="0" borderId="27" xfId="0" applyNumberFormat="1" applyFont="1" applyFill="1" applyBorder="1" applyAlignment="1">
      <alignment horizontal="right" vertical="top"/>
    </xf>
    <xf numFmtId="0" fontId="36" fillId="0" borderId="18" xfId="0" applyFont="1" applyFill="1" applyBorder="1" applyAlignment="1">
      <alignment vertical="top"/>
    </xf>
    <xf numFmtId="0" fontId="25" fillId="0" borderId="28" xfId="0" applyFont="1" applyFill="1" applyBorder="1" applyAlignment="1">
      <alignment horizontal="justify" vertical="top" wrapText="1"/>
    </xf>
    <xf numFmtId="166" fontId="25" fillId="0" borderId="10" xfId="0" applyNumberFormat="1" applyFont="1" applyFill="1" applyBorder="1" applyAlignment="1">
      <alignment horizontal="center" vertical="center" wrapText="1"/>
    </xf>
    <xf numFmtId="166" fontId="25" fillId="0" borderId="10" xfId="0" applyNumberFormat="1" applyFont="1" applyFill="1" applyBorder="1" applyAlignment="1">
      <alignment horizontal="right" vertical="top"/>
    </xf>
    <xf numFmtId="0" fontId="36" fillId="0" borderId="0" xfId="0" applyFont="1" applyFill="1" applyAlignment="1">
      <alignment horizontal="centerContinuous"/>
    </xf>
    <xf numFmtId="0" fontId="25" fillId="0" borderId="11" xfId="0" applyFont="1" applyFill="1" applyBorder="1" applyAlignment="1">
      <alignment horizontal="centerContinuous" vertical="center" wrapText="1"/>
    </xf>
    <xf numFmtId="0" fontId="25" fillId="0" borderId="12" xfId="0" applyFont="1" applyFill="1" applyBorder="1" applyAlignment="1">
      <alignment horizontal="centerContinuous" vertical="center" wrapText="1"/>
    </xf>
    <xf numFmtId="0" fontId="25" fillId="0" borderId="12" xfId="0" applyFont="1" applyFill="1" applyBorder="1" applyAlignment="1">
      <alignment horizontal="centerContinuous" vertical="center"/>
    </xf>
    <xf numFmtId="0" fontId="25" fillId="0" borderId="0" xfId="0" applyFont="1" applyFill="1" applyBorder="1" applyAlignment="1">
      <alignment horizontal="centerContinuous" vertical="center" wrapText="1"/>
    </xf>
    <xf numFmtId="0" fontId="25" fillId="0" borderId="18" xfId="0" applyFont="1" applyFill="1" applyBorder="1" applyAlignment="1">
      <alignment horizontal="centerContinuous" vertical="center" wrapText="1"/>
    </xf>
    <xf numFmtId="0" fontId="25" fillId="0" borderId="0" xfId="0" applyFont="1" applyFill="1" applyBorder="1" applyAlignment="1">
      <alignment horizontal="justify" vertical="top" wrapText="1"/>
    </xf>
    <xf numFmtId="0" fontId="25" fillId="0" borderId="27" xfId="0" applyFont="1" applyFill="1" applyBorder="1" applyAlignment="1">
      <alignment horizontal="centerContinuous" vertical="center" wrapText="1"/>
    </xf>
    <xf numFmtId="0" fontId="36" fillId="0" borderId="31" xfId="0" applyFont="1" applyFill="1" applyBorder="1" applyAlignment="1">
      <alignment horizontal="centerContinuous" vertical="top"/>
    </xf>
    <xf numFmtId="0" fontId="36" fillId="0" borderId="32" xfId="0" applyFont="1" applyFill="1" applyBorder="1" applyAlignment="1">
      <alignment horizontal="centerContinuous" vertical="top" wrapText="1"/>
    </xf>
    <xf numFmtId="0" fontId="25" fillId="0" borderId="32" xfId="0" applyFont="1" applyFill="1" applyBorder="1" applyAlignment="1">
      <alignment horizontal="centerContinuous" vertical="top" wrapText="1"/>
    </xf>
    <xf numFmtId="0" fontId="36" fillId="0" borderId="33" xfId="0" applyFont="1" applyFill="1" applyBorder="1" applyAlignment="1">
      <alignment vertical="top" wrapText="1"/>
    </xf>
    <xf numFmtId="0" fontId="25" fillId="0" borderId="0" xfId="0" applyFont="1" applyFill="1" applyBorder="1" applyAlignment="1">
      <alignment horizontal="left" wrapText="1"/>
    </xf>
    <xf numFmtId="166" fontId="36" fillId="0" borderId="10" xfId="0" applyNumberFormat="1" applyFont="1" applyFill="1" applyBorder="1" applyAlignment="1">
      <alignment horizontal="right" vertical="top"/>
    </xf>
    <xf numFmtId="0" fontId="25" fillId="0" borderId="18" xfId="0" applyFont="1" applyFill="1" applyBorder="1" applyAlignment="1"/>
    <xf numFmtId="0" fontId="25" fillId="0" borderId="34" xfId="0" applyFont="1" applyFill="1" applyBorder="1" applyAlignment="1">
      <alignment vertical="top"/>
    </xf>
    <xf numFmtId="0" fontId="25" fillId="0" borderId="35" xfId="0" applyFont="1" applyFill="1" applyBorder="1" applyAlignment="1"/>
    <xf numFmtId="0" fontId="25" fillId="0" borderId="11" xfId="0" applyFont="1" applyFill="1" applyBorder="1" applyAlignment="1"/>
    <xf numFmtId="0" fontId="36" fillId="0" borderId="0" xfId="0" applyFont="1" applyFill="1" applyAlignment="1">
      <alignment horizontal="centerContinuous" wrapText="1"/>
    </xf>
    <xf numFmtId="0" fontId="25" fillId="0" borderId="0" xfId="0" applyFont="1" applyFill="1" applyAlignment="1">
      <alignment horizontal="centerContinuous" wrapText="1"/>
    </xf>
    <xf numFmtId="166" fontId="25" fillId="0" borderId="12" xfId="0" applyNumberFormat="1" applyFont="1" applyFill="1" applyBorder="1" applyAlignment="1">
      <alignment horizontal="right" vertical="top"/>
    </xf>
    <xf numFmtId="0" fontId="25" fillId="0" borderId="36" xfId="0" applyFont="1" applyFill="1" applyBorder="1" applyAlignment="1"/>
    <xf numFmtId="166" fontId="25" fillId="0" borderId="18" xfId="0" applyNumberFormat="1" applyFont="1" applyFill="1" applyBorder="1" applyAlignment="1">
      <alignment horizontal="center" vertical="center" wrapText="1"/>
    </xf>
    <xf numFmtId="0" fontId="25" fillId="0" borderId="37" xfId="0" applyFont="1" applyFill="1" applyBorder="1" applyAlignment="1"/>
    <xf numFmtId="0" fontId="25" fillId="0" borderId="14" xfId="0" applyFont="1" applyFill="1" applyBorder="1" applyAlignment="1"/>
    <xf numFmtId="0" fontId="25" fillId="0" borderId="19" xfId="0" applyFont="1" applyFill="1" applyBorder="1" applyAlignment="1">
      <alignment vertical="top"/>
    </xf>
    <xf numFmtId="0" fontId="36" fillId="0" borderId="20" xfId="0" applyFont="1" applyFill="1" applyBorder="1" applyAlignment="1">
      <alignment vertical="top" wrapText="1"/>
    </xf>
    <xf numFmtId="0" fontId="25" fillId="0" borderId="20" xfId="0" applyFont="1" applyFill="1" applyBorder="1" applyAlignment="1">
      <alignment wrapText="1"/>
    </xf>
    <xf numFmtId="166" fontId="25" fillId="0" borderId="10" xfId="0" applyNumberFormat="1" applyFont="1" applyFill="1" applyBorder="1" applyAlignment="1">
      <alignment horizontal="center" vertical="top"/>
    </xf>
    <xf numFmtId="0" fontId="36" fillId="0" borderId="38" xfId="0" applyFont="1" applyFill="1" applyBorder="1" applyAlignment="1">
      <alignment vertical="top" wrapText="1"/>
    </xf>
    <xf numFmtId="0" fontId="25" fillId="0" borderId="28" xfId="0" applyFont="1" applyFill="1" applyBorder="1" applyAlignment="1">
      <alignment wrapText="1"/>
    </xf>
    <xf numFmtId="0" fontId="25" fillId="0" borderId="17" xfId="0" applyFont="1" applyFill="1" applyBorder="1" applyAlignment="1">
      <alignment horizontal="justify" vertical="top" wrapText="1"/>
    </xf>
    <xf numFmtId="166" fontId="25" fillId="0" borderId="32" xfId="0" applyNumberFormat="1" applyFont="1" applyFill="1" applyBorder="1" applyAlignment="1">
      <alignment horizontal="center" vertical="center" wrapText="1"/>
    </xf>
    <xf numFmtId="166" fontId="25" fillId="0" borderId="39" xfId="0" applyNumberFormat="1" applyFont="1" applyFill="1" applyBorder="1" applyAlignment="1">
      <alignment horizontal="right" vertical="top"/>
    </xf>
    <xf numFmtId="0" fontId="38" fillId="0" borderId="40" xfId="0" applyFont="1" applyFill="1" applyBorder="1" applyAlignment="1">
      <alignment horizontal="justify" vertical="top" wrapText="1"/>
    </xf>
    <xf numFmtId="167" fontId="29" fillId="0" borderId="10" xfId="45" applyNumberFormat="1" applyFont="1" applyFill="1" applyBorder="1" applyAlignment="1">
      <alignment horizontal="center" vertical="center" wrapText="1"/>
    </xf>
    <xf numFmtId="0" fontId="28" fillId="0" borderId="0" xfId="0" applyFont="1" applyFill="1"/>
    <xf numFmtId="0" fontId="28" fillId="0" borderId="0" xfId="0" applyFont="1" applyFill="1" applyAlignment="1">
      <alignment vertical="center"/>
    </xf>
    <xf numFmtId="0" fontId="28" fillId="0" borderId="0" xfId="0" applyFont="1" applyFill="1" applyAlignment="1">
      <alignment horizontal="centerContinuous" vertical="center"/>
    </xf>
    <xf numFmtId="0" fontId="28" fillId="0" borderId="40" xfId="0" applyFont="1" applyFill="1" applyBorder="1"/>
    <xf numFmtId="0" fontId="28" fillId="0" borderId="32" xfId="0" applyFont="1" applyFill="1" applyBorder="1" applyAlignment="1">
      <alignment wrapText="1"/>
    </xf>
    <xf numFmtId="0" fontId="28" fillId="0" borderId="43" xfId="0" applyFont="1" applyFill="1" applyBorder="1" applyAlignment="1"/>
    <xf numFmtId="0" fontId="32" fillId="0" borderId="32" xfId="0" applyFont="1" applyFill="1" applyBorder="1"/>
    <xf numFmtId="0" fontId="32" fillId="0" borderId="32" xfId="0" applyFont="1" applyFill="1" applyBorder="1" applyAlignment="1">
      <alignment wrapText="1"/>
    </xf>
    <xf numFmtId="0" fontId="28" fillId="0" borderId="43" xfId="0" applyFont="1" applyFill="1" applyBorder="1"/>
    <xf numFmtId="0" fontId="28" fillId="0" borderId="31" xfId="0" applyFont="1" applyFill="1" applyBorder="1" applyAlignment="1">
      <alignment wrapText="1"/>
    </xf>
    <xf numFmtId="169" fontId="28" fillId="0" borderId="10" xfId="0" applyNumberFormat="1" applyFont="1" applyFill="1" applyBorder="1"/>
    <xf numFmtId="0" fontId="32" fillId="0" borderId="31" xfId="0" applyFont="1" applyFill="1" applyBorder="1"/>
    <xf numFmtId="0" fontId="28" fillId="0" borderId="31" xfId="0" applyFont="1" applyFill="1" applyBorder="1"/>
    <xf numFmtId="0" fontId="28" fillId="0" borderId="42" xfId="0" applyFont="1" applyFill="1" applyBorder="1" applyAlignment="1"/>
    <xf numFmtId="0" fontId="31" fillId="0" borderId="0" xfId="0" applyFont="1" applyFill="1" applyAlignment="1">
      <alignment vertical="center"/>
    </xf>
    <xf numFmtId="0" fontId="28" fillId="0" borderId="0" xfId="51" applyFont="1" applyFill="1" applyAlignment="1">
      <alignment vertical="center" wrapText="1"/>
    </xf>
    <xf numFmtId="0" fontId="28" fillId="0" borderId="0" xfId="51" applyFont="1" applyFill="1" applyAlignment="1">
      <alignment horizontal="right" vertical="center" wrapText="1"/>
    </xf>
    <xf numFmtId="0" fontId="43" fillId="0" borderId="0" xfId="51" applyFont="1" applyFill="1" applyAlignment="1">
      <alignment vertical="center" wrapText="1"/>
    </xf>
    <xf numFmtId="0" fontId="43" fillId="0" borderId="0" xfId="51" applyFont="1" applyFill="1" applyAlignment="1">
      <alignment horizontal="right" vertical="center" wrapText="1"/>
    </xf>
    <xf numFmtId="0" fontId="41" fillId="0" borderId="0" xfId="51" applyFont="1" applyFill="1" applyAlignment="1">
      <alignment horizontal="right" vertical="center" wrapText="1"/>
    </xf>
    <xf numFmtId="0" fontId="27" fillId="0" borderId="0" xfId="51" applyFont="1" applyFill="1" applyAlignment="1">
      <alignment vertical="center" wrapText="1"/>
    </xf>
    <xf numFmtId="0" fontId="32" fillId="0" borderId="0" xfId="0" applyFont="1" applyFill="1" applyAlignment="1">
      <alignment horizontal="centerContinuous" vertical="center"/>
    </xf>
    <xf numFmtId="0" fontId="44" fillId="0" borderId="44" xfId="0" applyFont="1" applyBorder="1"/>
    <xf numFmtId="0" fontId="34" fillId="0" borderId="45" xfId="0" applyFont="1" applyBorder="1"/>
    <xf numFmtId="0" fontId="34" fillId="0" borderId="46" xfId="0" applyFont="1" applyBorder="1"/>
    <xf numFmtId="0" fontId="34" fillId="0" borderId="0" xfId="0" applyFont="1" applyBorder="1"/>
    <xf numFmtId="0" fontId="34" fillId="0" borderId="47" xfId="0" applyFont="1" applyBorder="1"/>
    <xf numFmtId="0" fontId="34" fillId="0" borderId="48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4" fillId="0" borderId="26" xfId="0" applyFont="1" applyBorder="1"/>
    <xf numFmtId="0" fontId="34" fillId="0" borderId="48" xfId="0" applyFont="1" applyBorder="1"/>
    <xf numFmtId="0" fontId="45" fillId="0" borderId="26" xfId="0" applyFont="1" applyBorder="1"/>
    <xf numFmtId="0" fontId="34" fillId="0" borderId="0" xfId="0" applyFont="1" applyBorder="1" applyAlignment="1"/>
    <xf numFmtId="0" fontId="34" fillId="0" borderId="51" xfId="0" applyFont="1" applyBorder="1"/>
    <xf numFmtId="0" fontId="34" fillId="0" borderId="52" xfId="0" applyFont="1" applyBorder="1"/>
    <xf numFmtId="0" fontId="45" fillId="0" borderId="54" xfId="0" applyFont="1" applyBorder="1"/>
    <xf numFmtId="0" fontId="45" fillId="0" borderId="48" xfId="0" applyFont="1" applyBorder="1"/>
    <xf numFmtId="0" fontId="34" fillId="0" borderId="55" xfId="0" applyFont="1" applyBorder="1"/>
    <xf numFmtId="0" fontId="34" fillId="0" borderId="53" xfId="0" applyFont="1" applyBorder="1"/>
    <xf numFmtId="0" fontId="45" fillId="0" borderId="54" xfId="0" applyFont="1" applyBorder="1" applyAlignment="1"/>
    <xf numFmtId="0" fontId="45" fillId="0" borderId="46" xfId="0" applyFont="1" applyBorder="1" applyAlignment="1"/>
    <xf numFmtId="0" fontId="34" fillId="0" borderId="51" xfId="0" applyFont="1" applyBorder="1" applyAlignment="1"/>
    <xf numFmtId="0" fontId="34" fillId="0" borderId="52" xfId="0" applyFont="1" applyBorder="1" applyAlignment="1"/>
    <xf numFmtId="0" fontId="34" fillId="0" borderId="56" xfId="0" applyFont="1" applyBorder="1" applyAlignment="1">
      <alignment horizontal="center" vertical="center" wrapText="1"/>
    </xf>
    <xf numFmtId="0" fontId="34" fillId="0" borderId="57" xfId="0" applyFont="1" applyBorder="1" applyAlignment="1">
      <alignment horizontal="center" vertical="center" wrapText="1"/>
    </xf>
    <xf numFmtId="0" fontId="28" fillId="25" borderId="31" xfId="0" applyFont="1" applyFill="1" applyBorder="1" applyAlignment="1">
      <alignment horizontal="center"/>
    </xf>
    <xf numFmtId="0" fontId="28" fillId="25" borderId="40" xfId="0" applyFont="1" applyFill="1" applyBorder="1"/>
    <xf numFmtId="0" fontId="27" fillId="25" borderId="10" xfId="0" applyFont="1" applyFill="1" applyBorder="1" applyAlignment="1">
      <alignment horizontal="left"/>
    </xf>
    <xf numFmtId="0" fontId="28" fillId="25" borderId="10" xfId="0" applyFont="1" applyFill="1" applyBorder="1"/>
    <xf numFmtId="0" fontId="25" fillId="0" borderId="17" xfId="0" applyFont="1" applyFill="1" applyBorder="1" applyAlignment="1">
      <alignment horizontal="center"/>
    </xf>
    <xf numFmtId="0" fontId="34" fillId="0" borderId="43" xfId="0" applyFont="1" applyBorder="1" applyAlignment="1">
      <alignment horizontal="center"/>
    </xf>
    <xf numFmtId="0" fontId="34" fillId="0" borderId="58" xfId="0" applyFont="1" applyBorder="1" applyAlignment="1">
      <alignment horizontal="center"/>
    </xf>
    <xf numFmtId="0" fontId="34" fillId="0" borderId="48" xfId="0" applyFont="1" applyBorder="1" applyAlignment="1"/>
    <xf numFmtId="0" fontId="28" fillId="0" borderId="42" xfId="0" applyFont="1" applyFill="1" applyBorder="1"/>
    <xf numFmtId="0" fontId="28" fillId="0" borderId="14" xfId="0" applyFont="1" applyFill="1" applyBorder="1" applyAlignment="1">
      <alignment horizontal="center"/>
    </xf>
    <xf numFmtId="169" fontId="28" fillId="0" borderId="42" xfId="0" applyNumberFormat="1" applyFont="1" applyFill="1" applyBorder="1" applyAlignment="1">
      <alignment horizontal="center"/>
    </xf>
    <xf numFmtId="0" fontId="34" fillId="0" borderId="40" xfId="0" applyFont="1" applyBorder="1" applyAlignment="1">
      <alignment horizontal="center" vertical="center" wrapText="1"/>
    </xf>
    <xf numFmtId="0" fontId="34" fillId="0" borderId="59" xfId="0" applyFont="1" applyBorder="1" applyAlignment="1">
      <alignment horizontal="center" vertical="center" wrapText="1"/>
    </xf>
    <xf numFmtId="0" fontId="33" fillId="0" borderId="30" xfId="51" applyFont="1" applyBorder="1" applyAlignment="1">
      <alignment horizontal="left" vertical="center" wrapText="1"/>
    </xf>
    <xf numFmtId="0" fontId="34" fillId="0" borderId="0" xfId="52" applyFont="1"/>
    <xf numFmtId="0" fontId="34" fillId="0" borderId="0" xfId="52" applyFont="1" applyAlignment="1" applyProtection="1">
      <alignment horizontal="left" wrapText="1"/>
      <protection locked="0"/>
    </xf>
    <xf numFmtId="0" fontId="46" fillId="0" borderId="0" xfId="52" applyFont="1" applyAlignment="1" applyProtection="1">
      <protection locked="0"/>
    </xf>
    <xf numFmtId="0" fontId="46" fillId="0" borderId="0" xfId="52" applyFont="1" applyAlignment="1" applyProtection="1">
      <alignment horizontal="right"/>
      <protection locked="0"/>
    </xf>
    <xf numFmtId="0" fontId="30" fillId="0" borderId="0" xfId="52" applyFont="1"/>
    <xf numFmtId="0" fontId="28" fillId="0" borderId="0" xfId="52" applyFont="1" applyBorder="1" applyAlignment="1" applyProtection="1">
      <alignment vertical="center" wrapText="1"/>
      <protection locked="0"/>
    </xf>
    <xf numFmtId="0" fontId="30" fillId="0" borderId="0" xfId="52" applyFont="1" applyAlignment="1" applyProtection="1">
      <alignment horizontal="center"/>
      <protection locked="0"/>
    </xf>
    <xf numFmtId="0" fontId="28" fillId="0" borderId="10" xfId="52" applyFont="1" applyBorder="1" applyAlignment="1" applyProtection="1">
      <alignment vertical="center" wrapText="1"/>
      <protection locked="0"/>
    </xf>
    <xf numFmtId="0" fontId="36" fillId="0" borderId="10" xfId="52" applyFont="1" applyFill="1" applyBorder="1" applyAlignment="1" applyProtection="1">
      <alignment horizontal="center" vertical="center" wrapText="1"/>
      <protection locked="0"/>
    </xf>
    <xf numFmtId="169" fontId="28" fillId="0" borderId="40" xfId="0" applyNumberFormat="1" applyFont="1" applyFill="1" applyBorder="1" applyAlignment="1">
      <alignment horizontal="right"/>
    </xf>
    <xf numFmtId="0" fontId="49" fillId="0" borderId="10" xfId="0" applyFont="1" applyBorder="1" applyAlignment="1">
      <alignment wrapText="1"/>
    </xf>
    <xf numFmtId="0" fontId="45" fillId="0" borderId="0" xfId="0" applyFont="1" applyBorder="1"/>
    <xf numFmtId="0" fontId="34" fillId="0" borderId="0" xfId="0" applyFont="1" applyBorder="1" applyAlignment="1">
      <alignment horizontal="left" wrapText="1"/>
    </xf>
    <xf numFmtId="0" fontId="34" fillId="0" borderId="0" xfId="0" applyFont="1" applyBorder="1" applyAlignment="1">
      <alignment horizontal="left" vertical="center" wrapText="1"/>
    </xf>
    <xf numFmtId="0" fontId="25" fillId="0" borderId="22" xfId="0" applyFont="1" applyFill="1" applyBorder="1" applyAlignment="1">
      <alignment horizontal="center"/>
    </xf>
    <xf numFmtId="0" fontId="25" fillId="0" borderId="22" xfId="0" applyFont="1" applyFill="1" applyBorder="1" applyAlignment="1">
      <alignment wrapText="1"/>
    </xf>
    <xf numFmtId="0" fontId="25" fillId="0" borderId="10" xfId="0" applyFont="1" applyFill="1" applyBorder="1" applyAlignment="1">
      <alignment horizontal="left" wrapText="1"/>
    </xf>
    <xf numFmtId="166" fontId="27" fillId="0" borderId="10" xfId="0" applyNumberFormat="1" applyFont="1" applyBorder="1"/>
    <xf numFmtId="0" fontId="34" fillId="0" borderId="10" xfId="0" applyFont="1" applyBorder="1"/>
    <xf numFmtId="0" fontId="34" fillId="0" borderId="10" xfId="0" applyFont="1" applyBorder="1" applyAlignment="1">
      <alignment horizontal="center"/>
    </xf>
    <xf numFmtId="169" fontId="34" fillId="0" borderId="10" xfId="0" applyNumberFormat="1" applyFont="1" applyBorder="1" applyAlignment="1">
      <alignment horizontal="center"/>
    </xf>
    <xf numFmtId="0" fontId="45" fillId="0" borderId="15" xfId="0" applyFont="1" applyBorder="1"/>
    <xf numFmtId="0" fontId="45" fillId="0" borderId="11" xfId="0" applyFont="1" applyBorder="1"/>
    <xf numFmtId="0" fontId="34" fillId="0" borderId="11" xfId="0" applyFont="1" applyBorder="1"/>
    <xf numFmtId="0" fontId="34" fillId="0" borderId="12" xfId="0" applyFont="1" applyBorder="1"/>
    <xf numFmtId="0" fontId="34" fillId="0" borderId="18" xfId="0" applyFont="1" applyBorder="1"/>
    <xf numFmtId="170" fontId="34" fillId="0" borderId="0" xfId="0" applyNumberFormat="1" applyFont="1" applyBorder="1" applyAlignment="1">
      <alignment horizontal="center"/>
    </xf>
    <xf numFmtId="0" fontId="34" fillId="0" borderId="31" xfId="0" applyFont="1" applyBorder="1"/>
    <xf numFmtId="0" fontId="34" fillId="0" borderId="32" xfId="0" applyFont="1" applyBorder="1"/>
    <xf numFmtId="169" fontId="34" fillId="0" borderId="32" xfId="0" applyNumberFormat="1" applyFont="1" applyBorder="1" applyAlignment="1">
      <alignment horizontal="center"/>
    </xf>
    <xf numFmtId="0" fontId="34" fillId="0" borderId="30" xfId="0" applyFont="1" applyBorder="1"/>
    <xf numFmtId="0" fontId="34" fillId="0" borderId="14" xfId="0" applyFont="1" applyBorder="1"/>
    <xf numFmtId="0" fontId="34" fillId="0" borderId="43" xfId="0" applyFont="1" applyBorder="1" applyAlignment="1">
      <alignment horizontal="left" wrapText="1"/>
    </xf>
    <xf numFmtId="0" fontId="34" fillId="0" borderId="43" xfId="0" applyFont="1" applyBorder="1" applyAlignment="1">
      <alignment horizontal="left" vertical="center" wrapText="1"/>
    </xf>
    <xf numFmtId="0" fontId="34" fillId="0" borderId="40" xfId="0" applyFont="1" applyBorder="1" applyAlignment="1">
      <alignment horizontal="left" vertical="center"/>
    </xf>
    <xf numFmtId="0" fontId="34" fillId="0" borderId="42" xfId="0" applyFont="1" applyBorder="1" applyAlignment="1">
      <alignment horizontal="left" vertical="center"/>
    </xf>
    <xf numFmtId="170" fontId="34" fillId="0" borderId="43" xfId="0" applyNumberFormat="1" applyFont="1" applyBorder="1" applyAlignment="1">
      <alignment horizontal="center"/>
    </xf>
    <xf numFmtId="0" fontId="28" fillId="0" borderId="10" xfId="0" applyFont="1" applyFill="1" applyBorder="1" applyAlignment="1">
      <alignment horizontal="center" vertical="center" wrapText="1"/>
    </xf>
    <xf numFmtId="0" fontId="34" fillId="0" borderId="40" xfId="0" applyFont="1" applyBorder="1" applyAlignment="1">
      <alignment horizontal="center" vertical="center"/>
    </xf>
    <xf numFmtId="0" fontId="34" fillId="0" borderId="42" xfId="0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26" xfId="0" applyFont="1" applyBorder="1" applyAlignment="1">
      <alignment horizontal="left" wrapText="1"/>
    </xf>
    <xf numFmtId="0" fontId="34" fillId="0" borderId="11" xfId="0" applyFont="1" applyBorder="1" applyAlignment="1">
      <alignment horizontal="left" vertical="center"/>
    </xf>
    <xf numFmtId="0" fontId="34" fillId="0" borderId="14" xfId="0" applyFont="1" applyBorder="1" applyAlignment="1">
      <alignment horizontal="left" vertical="center"/>
    </xf>
    <xf numFmtId="0" fontId="34" fillId="0" borderId="26" xfId="0" applyFont="1" applyBorder="1" applyAlignment="1">
      <alignment horizontal="left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8" fillId="0" borderId="42" xfId="0" applyFont="1" applyFill="1" applyBorder="1" applyAlignment="1">
      <alignment horizontal="center"/>
    </xf>
    <xf numFmtId="0" fontId="25" fillId="0" borderId="0" xfId="51" applyFont="1" applyFill="1" applyAlignment="1">
      <alignment horizontal="right" vertical="center" wrapText="1"/>
    </xf>
    <xf numFmtId="0" fontId="28" fillId="0" borderId="40" xfId="0" applyFont="1" applyFill="1" applyBorder="1" applyAlignment="1">
      <alignment horizontal="center" vertical="center" wrapText="1"/>
    </xf>
    <xf numFmtId="0" fontId="28" fillId="0" borderId="42" xfId="0" applyFont="1" applyFill="1" applyBorder="1" applyAlignment="1">
      <alignment horizontal="center" vertical="center" wrapText="1"/>
    </xf>
    <xf numFmtId="167" fontId="29" fillId="0" borderId="42" xfId="45" applyNumberFormat="1" applyFont="1" applyFill="1" applyBorder="1" applyAlignment="1">
      <alignment horizontal="center" vertical="center" wrapText="1"/>
    </xf>
    <xf numFmtId="1" fontId="36" fillId="0" borderId="10" xfId="52" applyNumberFormat="1" applyFont="1" applyFill="1" applyBorder="1" applyAlignment="1" applyProtection="1">
      <alignment horizontal="center" vertical="center" wrapText="1"/>
      <protection locked="0"/>
    </xf>
    <xf numFmtId="0" fontId="28" fillId="0" borderId="42" xfId="0" applyFont="1" applyFill="1" applyBorder="1" applyAlignment="1">
      <alignment horizontal="center"/>
    </xf>
    <xf numFmtId="0" fontId="37" fillId="24" borderId="10" xfId="0" applyFont="1" applyFill="1" applyBorder="1" applyAlignment="1">
      <alignment horizontal="center" vertical="top" wrapText="1"/>
    </xf>
    <xf numFmtId="0" fontId="50" fillId="0" borderId="10" xfId="0" applyFont="1" applyBorder="1" applyAlignment="1">
      <alignment horizontal="center" vertical="top" wrapText="1"/>
    </xf>
    <xf numFmtId="0" fontId="37" fillId="0" borderId="10" xfId="0" applyFont="1" applyFill="1" applyBorder="1" applyAlignment="1">
      <alignment horizontal="center" vertical="top" wrapText="1"/>
    </xf>
    <xf numFmtId="37" fontId="34" fillId="0" borderId="10" xfId="45" applyNumberFormat="1" applyFont="1" applyFill="1" applyBorder="1" applyAlignment="1">
      <alignment horizontal="center" vertical="top" wrapText="1"/>
    </xf>
    <xf numFmtId="0" fontId="25" fillId="0" borderId="42" xfId="45" applyNumberFormat="1" applyFont="1" applyFill="1" applyBorder="1" applyAlignment="1">
      <alignment horizontal="center" vertical="top" wrapText="1"/>
    </xf>
    <xf numFmtId="3" fontId="25" fillId="0" borderId="42" xfId="0" applyNumberFormat="1" applyFont="1" applyFill="1" applyBorder="1" applyAlignment="1">
      <alignment horizontal="center" vertical="top"/>
    </xf>
    <xf numFmtId="0" fontId="25" fillId="0" borderId="10" xfId="0" applyFont="1" applyFill="1" applyBorder="1" applyAlignment="1">
      <alignment horizontal="left" vertical="top" wrapText="1"/>
    </xf>
    <xf numFmtId="0" fontId="30" fillId="0" borderId="40" xfId="52" applyFont="1" applyBorder="1"/>
    <xf numFmtId="0" fontId="51" fillId="0" borderId="0" xfId="0" applyFont="1"/>
    <xf numFmtId="0" fontId="27" fillId="0" borderId="40" xfId="52" applyFont="1" applyFill="1" applyBorder="1" applyAlignment="1" applyProtection="1">
      <alignment horizontal="center" vertical="center" wrapText="1"/>
      <protection locked="0"/>
    </xf>
    <xf numFmtId="0" fontId="47" fillId="0" borderId="40" xfId="52" applyFont="1" applyFill="1" applyBorder="1" applyAlignment="1" applyProtection="1">
      <alignment horizontal="center" vertical="center" wrapText="1"/>
      <protection locked="0"/>
    </xf>
    <xf numFmtId="0" fontId="49" fillId="0" borderId="10" xfId="0" applyFont="1" applyBorder="1" applyAlignment="1">
      <alignment horizontal="center" vertical="center"/>
    </xf>
    <xf numFmtId="0" fontId="49" fillId="0" borderId="10" xfId="0" applyFont="1" applyBorder="1" applyAlignment="1">
      <alignment vertical="center" wrapText="1"/>
    </xf>
    <xf numFmtId="0" fontId="30" fillId="0" borderId="0" xfId="52" applyFont="1" applyAlignment="1" applyProtection="1">
      <protection locked="0"/>
    </xf>
    <xf numFmtId="0" fontId="27" fillId="0" borderId="0" xfId="52" applyFont="1" applyBorder="1" applyAlignment="1" applyProtection="1">
      <alignment vertical="center" wrapText="1"/>
      <protection locked="0"/>
    </xf>
    <xf numFmtId="0" fontId="30" fillId="0" borderId="10" xfId="52" applyFont="1" applyBorder="1" applyAlignment="1" applyProtection="1">
      <alignment vertical="center" wrapText="1"/>
      <protection locked="0"/>
    </xf>
    <xf numFmtId="0" fontId="27" fillId="0" borderId="40" xfId="52" applyFont="1" applyFill="1" applyBorder="1" applyAlignment="1" applyProtection="1">
      <alignment vertical="center" wrapText="1"/>
      <protection locked="0"/>
    </xf>
    <xf numFmtId="0" fontId="47" fillId="26" borderId="40" xfId="52" applyFont="1" applyFill="1" applyBorder="1" applyAlignment="1" applyProtection="1">
      <alignment vertical="center" wrapText="1"/>
      <protection locked="0"/>
    </xf>
    <xf numFmtId="1" fontId="36" fillId="0" borderId="10" xfId="52" applyNumberFormat="1" applyFont="1" applyFill="1" applyBorder="1" applyAlignment="1" applyProtection="1">
      <alignment vertical="center" wrapText="1"/>
      <protection locked="0"/>
    </xf>
    <xf numFmtId="0" fontId="36" fillId="0" borderId="10" xfId="52" applyFont="1" applyFill="1" applyBorder="1" applyAlignment="1" applyProtection="1">
      <alignment vertical="center" wrapText="1"/>
      <protection locked="0"/>
    </xf>
    <xf numFmtId="0" fontId="48" fillId="26" borderId="10" xfId="52" applyFont="1" applyFill="1" applyBorder="1" applyAlignment="1" applyProtection="1">
      <alignment vertical="center" wrapText="1"/>
      <protection locked="0"/>
    </xf>
    <xf numFmtId="0" fontId="52" fillId="0" borderId="10" xfId="52" applyFont="1" applyBorder="1" applyAlignment="1">
      <alignment horizontal="center" vertical="center"/>
    </xf>
    <xf numFmtId="0" fontId="42" fillId="0" borderId="10" xfId="52" applyFont="1" applyBorder="1" applyAlignment="1" applyProtection="1">
      <alignment horizontal="center" vertical="center" wrapText="1"/>
      <protection locked="0"/>
    </xf>
    <xf numFmtId="0" fontId="25" fillId="0" borderId="26" xfId="0" applyFont="1" applyFill="1" applyBorder="1" applyAlignment="1">
      <alignment horizontal="center" vertical="top"/>
    </xf>
    <xf numFmtId="0" fontId="25" fillId="0" borderId="18" xfId="0" applyFont="1" applyFill="1" applyBorder="1" applyAlignment="1">
      <alignment horizontal="center" vertical="top"/>
    </xf>
    <xf numFmtId="0" fontId="25" fillId="0" borderId="30" xfId="0" applyFont="1" applyFill="1" applyBorder="1" applyAlignment="1">
      <alignment horizontal="center" vertical="top"/>
    </xf>
    <xf numFmtId="0" fontId="25" fillId="0" borderId="27" xfId="0" applyFont="1" applyFill="1" applyBorder="1" applyAlignment="1">
      <alignment horizontal="center" vertical="top"/>
    </xf>
    <xf numFmtId="0" fontId="37" fillId="0" borderId="10" xfId="0" applyFont="1" applyFill="1" applyBorder="1" applyAlignment="1">
      <alignment horizontal="left" vertical="center" wrapText="1"/>
    </xf>
    <xf numFmtId="4" fontId="37" fillId="0" borderId="10" xfId="0" applyNumberFormat="1" applyFont="1" applyFill="1" applyBorder="1" applyAlignment="1">
      <alignment horizontal="left" vertical="center" wrapText="1"/>
    </xf>
    <xf numFmtId="0" fontId="37" fillId="24" borderId="39" xfId="0" applyFont="1" applyFill="1" applyBorder="1" applyAlignment="1">
      <alignment vertical="center" wrapText="1"/>
    </xf>
    <xf numFmtId="0" fontId="38" fillId="0" borderId="10" xfId="0" applyFont="1" applyFill="1" applyBorder="1" applyAlignment="1">
      <alignment wrapText="1"/>
    </xf>
    <xf numFmtId="166" fontId="29" fillId="0" borderId="10" xfId="52" applyNumberFormat="1" applyFont="1" applyBorder="1" applyAlignment="1" applyProtection="1">
      <protection locked="0"/>
    </xf>
    <xf numFmtId="166" fontId="29" fillId="0" borderId="40" xfId="52" applyNumberFormat="1" applyFont="1" applyBorder="1" applyAlignment="1" applyProtection="1">
      <protection locked="0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/>
    </xf>
    <xf numFmtId="0" fontId="36" fillId="0" borderId="0" xfId="0" applyFont="1" applyFill="1" applyAlignment="1">
      <alignment horizontal="center"/>
    </xf>
    <xf numFmtId="0" fontId="25" fillId="0" borderId="12" xfId="0" applyFont="1" applyFill="1" applyBorder="1" applyAlignment="1">
      <alignment horizontal="center" vertical="center"/>
    </xf>
    <xf numFmtId="0" fontId="36" fillId="0" borderId="31" xfId="0" applyFont="1" applyFill="1" applyBorder="1" applyAlignment="1">
      <alignment horizontal="center" vertical="top"/>
    </xf>
    <xf numFmtId="0" fontId="36" fillId="0" borderId="32" xfId="0" applyFont="1" applyFill="1" applyBorder="1" applyAlignment="1">
      <alignment horizontal="center" vertical="top" wrapText="1"/>
    </xf>
    <xf numFmtId="0" fontId="25" fillId="0" borderId="32" xfId="0" applyFont="1" applyFill="1" applyBorder="1" applyAlignment="1">
      <alignment horizontal="center" vertical="top" wrapText="1"/>
    </xf>
    <xf numFmtId="0" fontId="37" fillId="24" borderId="10" xfId="0" applyFont="1" applyFill="1" applyBorder="1" applyAlignment="1">
      <alignment vertical="center" wrapText="1"/>
    </xf>
    <xf numFmtId="0" fontId="37" fillId="0" borderId="17" xfId="0" applyFont="1" applyFill="1" applyBorder="1" applyAlignment="1">
      <alignment horizontal="center"/>
    </xf>
    <xf numFmtId="0" fontId="25" fillId="0" borderId="26" xfId="0" applyFont="1" applyFill="1" applyBorder="1" applyAlignment="1">
      <alignment horizontal="center" vertical="top"/>
    </xf>
    <xf numFmtId="0" fontId="25" fillId="0" borderId="18" xfId="0" applyFont="1" applyFill="1" applyBorder="1" applyAlignment="1">
      <alignment horizontal="center" vertical="top"/>
    </xf>
    <xf numFmtId="0" fontId="25" fillId="0" borderId="0" xfId="0" applyFont="1" applyFill="1" applyAlignment="1">
      <alignment horizontal="center"/>
    </xf>
    <xf numFmtId="0" fontId="25" fillId="0" borderId="0" xfId="0" applyFont="1" applyFill="1" applyAlignment="1">
      <alignment horizontal="left"/>
    </xf>
    <xf numFmtId="0" fontId="34" fillId="0" borderId="0" xfId="52" applyFont="1" applyAlignment="1" applyProtection="1">
      <alignment horizontal="center"/>
      <protection locked="0"/>
    </xf>
    <xf numFmtId="0" fontId="30" fillId="24" borderId="0" xfId="52" applyFont="1" applyFill="1" applyAlignment="1" applyProtection="1">
      <alignment horizontal="center" vertical="center" wrapText="1"/>
      <protection locked="0"/>
    </xf>
    <xf numFmtId="0" fontId="30" fillId="0" borderId="0" xfId="52" applyFont="1" applyBorder="1" applyAlignment="1" applyProtection="1">
      <alignment horizontal="center" vertical="center" wrapText="1"/>
      <protection locked="0"/>
    </xf>
    <xf numFmtId="0" fontId="25" fillId="0" borderId="0" xfId="0" applyFont="1"/>
    <xf numFmtId="0" fontId="42" fillId="0" borderId="0" xfId="0" applyFont="1" applyAlignment="1">
      <alignment horizontal="center"/>
    </xf>
    <xf numFmtId="172" fontId="25" fillId="0" borderId="0" xfId="0" applyNumberFormat="1" applyFont="1"/>
    <xf numFmtId="0" fontId="25" fillId="0" borderId="32" xfId="0" applyFont="1" applyBorder="1" applyAlignment="1">
      <alignment horizontal="center"/>
    </xf>
    <xf numFmtId="0" fontId="25" fillId="0" borderId="10" xfId="0" applyFont="1" applyBorder="1"/>
    <xf numFmtId="0" fontId="25" fillId="0" borderId="0" xfId="0" applyFont="1" applyBorder="1"/>
    <xf numFmtId="172" fontId="25" fillId="0" borderId="10" xfId="0" applyNumberFormat="1" applyFont="1" applyBorder="1"/>
    <xf numFmtId="0" fontId="25" fillId="0" borderId="10" xfId="0" applyFont="1" applyFill="1" applyBorder="1"/>
    <xf numFmtId="0" fontId="25" fillId="0" borderId="0" xfId="0" applyFont="1" applyAlignment="1"/>
    <xf numFmtId="0" fontId="25" fillId="0" borderId="0" xfId="0" applyFont="1" applyAlignment="1">
      <alignment horizontal="center"/>
    </xf>
    <xf numFmtId="0" fontId="28" fillId="0" borderId="10" xfId="52" applyFont="1" applyBorder="1" applyAlignment="1" applyProtection="1">
      <alignment horizontal="center" vertical="top" wrapText="1"/>
      <protection locked="0"/>
    </xf>
    <xf numFmtId="0" fontId="28" fillId="0" borderId="10" xfId="52" applyFont="1" applyBorder="1" applyAlignment="1" applyProtection="1">
      <alignment vertical="top" wrapText="1"/>
      <protection locked="0"/>
    </xf>
    <xf numFmtId="2" fontId="25" fillId="0" borderId="10" xfId="0" applyNumberFormat="1" applyFont="1" applyBorder="1"/>
    <xf numFmtId="172" fontId="36" fillId="24" borderId="10" xfId="49" applyNumberFormat="1" applyFont="1" applyFill="1" applyBorder="1" applyAlignment="1" applyProtection="1">
      <alignment vertical="center" wrapText="1"/>
      <protection locked="0"/>
    </xf>
    <xf numFmtId="172" fontId="36" fillId="0" borderId="10" xfId="49" applyNumberFormat="1" applyFont="1" applyFill="1" applyBorder="1" applyAlignment="1" applyProtection="1">
      <alignment vertical="center" wrapText="1"/>
      <protection locked="0"/>
    </xf>
    <xf numFmtId="0" fontId="34" fillId="0" borderId="81" xfId="0" applyFont="1" applyBorder="1" applyAlignment="1">
      <alignment horizontal="center" vertical="center" wrapText="1"/>
    </xf>
    <xf numFmtId="0" fontId="25" fillId="0" borderId="40" xfId="0" applyFont="1" applyFill="1" applyBorder="1" applyAlignment="1">
      <alignment horizontal="center" vertical="center" wrapText="1"/>
    </xf>
    <xf numFmtId="0" fontId="25" fillId="0" borderId="0" xfId="51" applyFont="1" applyAlignment="1">
      <alignment horizontal="center" vertical="center" wrapText="1"/>
    </xf>
    <xf numFmtId="0" fontId="25" fillId="0" borderId="0" xfId="0" applyFont="1" applyFill="1" applyAlignment="1">
      <alignment horizontal="center"/>
    </xf>
    <xf numFmtId="0" fontId="34" fillId="0" borderId="61" xfId="0" applyFont="1" applyBorder="1" applyAlignment="1">
      <alignment horizontal="center" vertical="center"/>
    </xf>
    <xf numFmtId="0" fontId="34" fillId="0" borderId="62" xfId="0" applyFont="1" applyBorder="1" applyAlignment="1">
      <alignment horizontal="center" vertical="center"/>
    </xf>
    <xf numFmtId="0" fontId="34" fillId="0" borderId="60" xfId="0" applyFont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0" fontId="34" fillId="0" borderId="63" xfId="0" applyFont="1" applyBorder="1" applyAlignment="1">
      <alignment horizontal="center" wrapText="1"/>
    </xf>
    <xf numFmtId="0" fontId="34" fillId="0" borderId="64" xfId="0" applyFont="1" applyBorder="1" applyAlignment="1">
      <alignment horizontal="center" wrapText="1"/>
    </xf>
    <xf numFmtId="0" fontId="34" fillId="0" borderId="65" xfId="0" applyFont="1" applyBorder="1" applyAlignment="1">
      <alignment horizontal="center" wrapText="1"/>
    </xf>
    <xf numFmtId="0" fontId="34" fillId="0" borderId="64" xfId="0" applyFont="1" applyBorder="1" applyAlignment="1">
      <alignment horizontal="center"/>
    </xf>
    <xf numFmtId="0" fontId="34" fillId="0" borderId="76" xfId="0" applyFont="1" applyBorder="1" applyAlignment="1">
      <alignment horizontal="center"/>
    </xf>
    <xf numFmtId="0" fontId="33" fillId="0" borderId="52" xfId="51" applyFont="1" applyBorder="1" applyAlignment="1">
      <alignment horizontal="center" vertical="center" wrapText="1"/>
    </xf>
    <xf numFmtId="0" fontId="46" fillId="0" borderId="49" xfId="0" applyFont="1" applyBorder="1" applyAlignment="1">
      <alignment horizontal="left" vertical="center" wrapText="1"/>
    </xf>
    <xf numFmtId="0" fontId="46" fillId="0" borderId="50" xfId="0" applyFont="1" applyBorder="1" applyAlignment="1">
      <alignment horizontal="left" vertical="center"/>
    </xf>
    <xf numFmtId="0" fontId="46" fillId="0" borderId="46" xfId="0" applyFont="1" applyBorder="1" applyAlignment="1">
      <alignment horizontal="left" vertical="center"/>
    </xf>
    <xf numFmtId="0" fontId="46" fillId="0" borderId="55" xfId="0" applyFont="1" applyBorder="1" applyAlignment="1">
      <alignment horizontal="left" vertical="center"/>
    </xf>
    <xf numFmtId="0" fontId="34" fillId="0" borderId="30" xfId="0" applyFont="1" applyBorder="1" applyAlignment="1">
      <alignment horizontal="left" wrapText="1"/>
    </xf>
    <xf numFmtId="0" fontId="34" fillId="0" borderId="14" xfId="0" applyFont="1" applyBorder="1" applyAlignment="1">
      <alignment horizontal="left" wrapText="1"/>
    </xf>
    <xf numFmtId="0" fontId="34" fillId="0" borderId="27" xfId="0" applyFont="1" applyBorder="1" applyAlignment="1">
      <alignment horizontal="left" wrapText="1"/>
    </xf>
    <xf numFmtId="0" fontId="34" fillId="0" borderId="15" xfId="0" applyFont="1" applyBorder="1" applyAlignment="1">
      <alignment horizontal="left" wrapText="1"/>
    </xf>
    <xf numFmtId="0" fontId="34" fillId="0" borderId="40" xfId="0" applyFont="1" applyBorder="1" applyAlignment="1">
      <alignment horizontal="center" wrapText="1"/>
    </xf>
    <xf numFmtId="0" fontId="34" fillId="0" borderId="42" xfId="0" applyFont="1" applyBorder="1" applyAlignment="1">
      <alignment horizontal="center" wrapText="1"/>
    </xf>
    <xf numFmtId="0" fontId="34" fillId="0" borderId="40" xfId="0" applyFont="1" applyBorder="1" applyAlignment="1">
      <alignment horizontal="center" vertical="center"/>
    </xf>
    <xf numFmtId="0" fontId="34" fillId="0" borderId="42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0" borderId="26" xfId="0" applyFont="1" applyBorder="1" applyAlignment="1">
      <alignment horizontal="left" wrapText="1"/>
    </xf>
    <xf numFmtId="0" fontId="34" fillId="0" borderId="43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48" xfId="0" applyFont="1" applyBorder="1" applyAlignment="1">
      <alignment horizontal="left" vertical="center"/>
    </xf>
    <xf numFmtId="0" fontId="45" fillId="0" borderId="0" xfId="0" applyFont="1" applyBorder="1" applyAlignment="1">
      <alignment horizontal="left" vertical="center"/>
    </xf>
    <xf numFmtId="0" fontId="45" fillId="0" borderId="48" xfId="0" applyFont="1" applyBorder="1" applyAlignment="1">
      <alignment horizontal="left" vertical="center"/>
    </xf>
    <xf numFmtId="0" fontId="34" fillId="0" borderId="26" xfId="0" applyFont="1" applyBorder="1" applyAlignment="1">
      <alignment horizontal="left" vertical="center" wrapText="1"/>
    </xf>
    <xf numFmtId="171" fontId="29" fillId="0" borderId="40" xfId="0" applyNumberFormat="1" applyFont="1" applyBorder="1" applyAlignment="1">
      <alignment horizontal="center" vertical="center"/>
    </xf>
    <xf numFmtId="171" fontId="29" fillId="0" borderId="42" xfId="0" applyNumberFormat="1" applyFont="1" applyBorder="1" applyAlignment="1">
      <alignment horizontal="center" vertical="center"/>
    </xf>
    <xf numFmtId="0" fontId="34" fillId="0" borderId="15" xfId="0" applyFont="1" applyBorder="1" applyAlignment="1">
      <alignment horizontal="left" vertical="center"/>
    </xf>
    <xf numFmtId="0" fontId="34" fillId="0" borderId="11" xfId="0" applyFont="1" applyBorder="1" applyAlignment="1">
      <alignment horizontal="left" vertical="center"/>
    </xf>
    <xf numFmtId="0" fontId="34" fillId="0" borderId="30" xfId="0" applyFont="1" applyBorder="1" applyAlignment="1">
      <alignment horizontal="left" vertical="center"/>
    </xf>
    <xf numFmtId="0" fontId="34" fillId="0" borderId="14" xfId="0" applyFont="1" applyBorder="1" applyAlignment="1">
      <alignment horizontal="left" vertical="center"/>
    </xf>
    <xf numFmtId="0" fontId="36" fillId="0" borderId="14" xfId="51" applyFont="1" applyBorder="1" applyAlignment="1">
      <alignment horizontal="left" vertical="center" wrapText="1"/>
    </xf>
    <xf numFmtId="0" fontId="36" fillId="0" borderId="27" xfId="51" applyFont="1" applyBorder="1" applyAlignment="1">
      <alignment horizontal="left" vertical="center" wrapText="1"/>
    </xf>
    <xf numFmtId="0" fontId="36" fillId="0" borderId="15" xfId="0" applyFont="1" applyFill="1" applyBorder="1" applyAlignment="1">
      <alignment horizontal="center" vertical="center"/>
    </xf>
    <xf numFmtId="0" fontId="25" fillId="0" borderId="11" xfId="0" applyFont="1" applyFill="1" applyBorder="1"/>
    <xf numFmtId="0" fontId="25" fillId="0" borderId="21" xfId="0" applyFont="1" applyFill="1" applyBorder="1"/>
    <xf numFmtId="0" fontId="25" fillId="0" borderId="33" xfId="0" applyFont="1" applyFill="1" applyBorder="1"/>
    <xf numFmtId="0" fontId="25" fillId="0" borderId="11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center" vertical="center" wrapText="1"/>
    </xf>
    <xf numFmtId="0" fontId="39" fillId="0" borderId="70" xfId="0" applyFont="1" applyFill="1" applyBorder="1" applyAlignment="1">
      <alignment horizontal="center" wrapText="1"/>
    </xf>
    <xf numFmtId="0" fontId="39" fillId="0" borderId="71" xfId="0" applyFont="1" applyFill="1" applyBorder="1" applyAlignment="1">
      <alignment horizontal="center" wrapText="1"/>
    </xf>
    <xf numFmtId="0" fontId="39" fillId="0" borderId="17" xfId="0" applyFont="1" applyFill="1" applyBorder="1" applyAlignment="1">
      <alignment horizontal="center" wrapText="1"/>
    </xf>
    <xf numFmtId="0" fontId="39" fillId="0" borderId="69" xfId="0" applyFont="1" applyFill="1" applyBorder="1" applyAlignment="1">
      <alignment horizontal="center" wrapText="1"/>
    </xf>
    <xf numFmtId="0" fontId="34" fillId="0" borderId="66" xfId="0" applyFont="1" applyBorder="1" applyAlignment="1">
      <alignment horizontal="center" vertical="center"/>
    </xf>
    <xf numFmtId="0" fontId="34" fillId="0" borderId="67" xfId="0" applyFont="1" applyBorder="1" applyAlignment="1">
      <alignment horizontal="center" vertical="center"/>
    </xf>
    <xf numFmtId="0" fontId="46" fillId="0" borderId="15" xfId="0" applyFont="1" applyBorder="1" applyAlignment="1">
      <alignment horizontal="left" vertical="center" wrapText="1"/>
    </xf>
    <xf numFmtId="0" fontId="46" fillId="0" borderId="11" xfId="0" applyFont="1" applyBorder="1" applyAlignment="1">
      <alignment horizontal="left" vertical="center" wrapText="1"/>
    </xf>
    <xf numFmtId="0" fontId="46" fillId="0" borderId="12" xfId="0" applyFont="1" applyBorder="1" applyAlignment="1">
      <alignment horizontal="left" vertical="center" wrapText="1"/>
    </xf>
    <xf numFmtId="0" fontId="46" fillId="0" borderId="26" xfId="0" applyFont="1" applyBorder="1" applyAlignment="1">
      <alignment horizontal="left" vertical="center" wrapText="1"/>
    </xf>
    <xf numFmtId="0" fontId="46" fillId="0" borderId="0" xfId="0" applyFont="1" applyBorder="1" applyAlignment="1">
      <alignment horizontal="left" vertical="center" wrapText="1"/>
    </xf>
    <xf numFmtId="0" fontId="46" fillId="0" borderId="18" xfId="0" applyFont="1" applyBorder="1" applyAlignment="1">
      <alignment horizontal="left" vertical="center" wrapText="1"/>
    </xf>
    <xf numFmtId="0" fontId="34" fillId="0" borderId="79" xfId="0" applyFont="1" applyBorder="1" applyAlignment="1">
      <alignment horizontal="center" wrapText="1"/>
    </xf>
    <xf numFmtId="0" fontId="34" fillId="0" borderId="46" xfId="0" applyFont="1" applyBorder="1" applyAlignment="1">
      <alignment horizontal="center" wrapText="1"/>
    </xf>
    <xf numFmtId="0" fontId="34" fillId="0" borderId="80" xfId="0" applyFont="1" applyBorder="1" applyAlignment="1">
      <alignment horizontal="center" wrapText="1"/>
    </xf>
    <xf numFmtId="0" fontId="34" fillId="0" borderId="26" xfId="0" applyFont="1" applyBorder="1" applyAlignment="1">
      <alignment horizontal="center" wrapText="1"/>
    </xf>
    <xf numFmtId="0" fontId="34" fillId="0" borderId="0" xfId="0" applyFont="1" applyBorder="1" applyAlignment="1">
      <alignment horizontal="center" wrapText="1"/>
    </xf>
    <xf numFmtId="0" fontId="34" fillId="0" borderId="18" xfId="0" applyFont="1" applyBorder="1" applyAlignment="1">
      <alignment horizontal="center" wrapText="1"/>
    </xf>
    <xf numFmtId="0" fontId="34" fillId="0" borderId="55" xfId="0" applyFont="1" applyBorder="1" applyAlignment="1">
      <alignment horizontal="center" wrapText="1"/>
    </xf>
    <xf numFmtId="0" fontId="34" fillId="0" borderId="47" xfId="0" applyFont="1" applyBorder="1" applyAlignment="1">
      <alignment horizontal="center" wrapText="1"/>
    </xf>
    <xf numFmtId="0" fontId="40" fillId="0" borderId="70" xfId="0" applyFont="1" applyFill="1" applyBorder="1" applyAlignment="1">
      <alignment horizontal="left" vertical="top" wrapText="1"/>
    </xf>
    <xf numFmtId="0" fontId="40" fillId="0" borderId="36" xfId="0" applyFont="1" applyFill="1" applyBorder="1" applyAlignment="1">
      <alignment horizontal="left" vertical="top" wrapText="1"/>
    </xf>
    <xf numFmtId="0" fontId="25" fillId="0" borderId="17" xfId="0" applyFont="1" applyFill="1" applyBorder="1" applyAlignment="1">
      <alignment horizontal="left" vertical="top" wrapText="1"/>
    </xf>
    <xf numFmtId="0" fontId="25" fillId="0" borderId="68" xfId="0" applyFont="1" applyFill="1" applyBorder="1" applyAlignment="1">
      <alignment horizontal="left" vertical="top" wrapText="1"/>
    </xf>
    <xf numFmtId="0" fontId="25" fillId="0" borderId="25" xfId="0" applyFont="1" applyFill="1" applyBorder="1" applyAlignment="1">
      <alignment horizontal="left" vertical="top" wrapText="1"/>
    </xf>
    <xf numFmtId="0" fontId="39" fillId="0" borderId="17" xfId="0" applyFont="1" applyFill="1" applyBorder="1" applyAlignment="1">
      <alignment horizontal="left" vertical="top"/>
    </xf>
    <xf numFmtId="0" fontId="39" fillId="0" borderId="68" xfId="0" applyFont="1" applyFill="1" applyBorder="1" applyAlignment="1">
      <alignment horizontal="left" vertical="top"/>
    </xf>
    <xf numFmtId="0" fontId="39" fillId="0" borderId="25" xfId="0" applyFont="1" applyFill="1" applyBorder="1" applyAlignment="1">
      <alignment horizontal="left" vertical="top"/>
    </xf>
    <xf numFmtId="0" fontId="33" fillId="0" borderId="40" xfId="0" applyFont="1" applyFill="1" applyBorder="1" applyAlignment="1">
      <alignment horizontal="center" vertical="top"/>
    </xf>
    <xf numFmtId="0" fontId="33" fillId="0" borderId="10" xfId="0" applyFont="1" applyFill="1" applyBorder="1" applyAlignment="1">
      <alignment horizontal="center" vertical="top"/>
    </xf>
    <xf numFmtId="0" fontId="25" fillId="0" borderId="15" xfId="0" applyFont="1" applyFill="1" applyBorder="1" applyAlignment="1">
      <alignment horizontal="center" vertical="top"/>
    </xf>
    <xf numFmtId="0" fontId="25" fillId="0" borderId="12" xfId="0" applyFont="1" applyFill="1" applyBorder="1" applyAlignment="1">
      <alignment horizontal="center" vertical="top"/>
    </xf>
    <xf numFmtId="0" fontId="25" fillId="0" borderId="21" xfId="0" applyFont="1" applyFill="1" applyBorder="1" applyAlignment="1">
      <alignment horizontal="left" wrapText="1"/>
    </xf>
    <xf numFmtId="0" fontId="25" fillId="0" borderId="22" xfId="0" applyFont="1" applyFill="1" applyBorder="1" applyAlignment="1">
      <alignment horizontal="left" wrapText="1"/>
    </xf>
    <xf numFmtId="0" fontId="25" fillId="0" borderId="23" xfId="0" applyFont="1" applyFill="1" applyBorder="1" applyAlignment="1">
      <alignment horizontal="left" wrapText="1"/>
    </xf>
    <xf numFmtId="0" fontId="25" fillId="0" borderId="29" xfId="0" applyFont="1" applyFill="1" applyBorder="1" applyAlignment="1">
      <alignment horizontal="left" vertical="center" wrapText="1"/>
    </xf>
    <xf numFmtId="0" fontId="25" fillId="0" borderId="68" xfId="0" applyFont="1" applyFill="1" applyBorder="1" applyAlignment="1">
      <alignment horizontal="left" vertical="center" wrapText="1"/>
    </xf>
    <xf numFmtId="0" fontId="25" fillId="0" borderId="29" xfId="0" applyFont="1" applyFill="1" applyBorder="1" applyAlignment="1">
      <alignment horizontal="left" wrapText="1"/>
    </xf>
    <xf numFmtId="0" fontId="25" fillId="0" borderId="68" xfId="0" applyFont="1" applyFill="1" applyBorder="1" applyAlignment="1">
      <alignment horizontal="left" wrapText="1"/>
    </xf>
    <xf numFmtId="0" fontId="25" fillId="0" borderId="41" xfId="0" applyFont="1" applyFill="1" applyBorder="1"/>
    <xf numFmtId="0" fontId="39" fillId="0" borderId="36" xfId="0" applyFont="1" applyFill="1" applyBorder="1" applyAlignment="1">
      <alignment horizontal="center" wrapText="1"/>
    </xf>
    <xf numFmtId="0" fontId="39" fillId="0" borderId="72" xfId="0" applyFont="1" applyFill="1" applyBorder="1" applyAlignment="1">
      <alignment horizontal="center" wrapText="1"/>
    </xf>
    <xf numFmtId="0" fontId="36" fillId="0" borderId="41" xfId="0" applyFont="1" applyFill="1" applyBorder="1" applyAlignment="1">
      <alignment horizontal="center" vertical="center"/>
    </xf>
    <xf numFmtId="0" fontId="36" fillId="0" borderId="21" xfId="0" applyFont="1" applyFill="1" applyBorder="1" applyAlignment="1">
      <alignment horizontal="center" vertical="center"/>
    </xf>
    <xf numFmtId="0" fontId="36" fillId="0" borderId="33" xfId="0" applyFont="1" applyFill="1" applyBorder="1" applyAlignment="1">
      <alignment horizontal="center" vertical="center"/>
    </xf>
    <xf numFmtId="0" fontId="39" fillId="0" borderId="78" xfId="0" applyFont="1" applyFill="1" applyBorder="1" applyAlignment="1">
      <alignment horizontal="center" wrapText="1"/>
    </xf>
    <xf numFmtId="0" fontId="39" fillId="0" borderId="77" xfId="0" applyFont="1" applyFill="1" applyBorder="1" applyAlignment="1">
      <alignment horizontal="center" wrapText="1"/>
    </xf>
    <xf numFmtId="0" fontId="36" fillId="0" borderId="17" xfId="0" applyFont="1" applyFill="1" applyBorder="1" applyAlignment="1">
      <alignment horizontal="left" vertical="top" wrapText="1"/>
    </xf>
    <xf numFmtId="0" fontId="36" fillId="0" borderId="68" xfId="0" applyFont="1" applyFill="1" applyBorder="1" applyAlignment="1">
      <alignment horizontal="left" vertical="top" wrapText="1"/>
    </xf>
    <xf numFmtId="0" fontId="36" fillId="0" borderId="25" xfId="0" applyFont="1" applyFill="1" applyBorder="1" applyAlignment="1">
      <alignment horizontal="left" vertical="top" wrapText="1"/>
    </xf>
    <xf numFmtId="0" fontId="39" fillId="0" borderId="17" xfId="0" applyFont="1" applyFill="1" applyBorder="1" applyAlignment="1">
      <alignment horizontal="left" vertical="top" wrapText="1"/>
    </xf>
    <xf numFmtId="0" fontId="39" fillId="0" borderId="68" xfId="0" applyFont="1" applyFill="1" applyBorder="1" applyAlignment="1">
      <alignment horizontal="left" vertical="top" wrapText="1"/>
    </xf>
    <xf numFmtId="0" fontId="39" fillId="0" borderId="25" xfId="0" applyFont="1" applyFill="1" applyBorder="1" applyAlignment="1">
      <alignment horizontal="left" vertical="top" wrapText="1"/>
    </xf>
    <xf numFmtId="0" fontId="36" fillId="0" borderId="17" xfId="0" applyFont="1" applyFill="1" applyBorder="1" applyAlignment="1">
      <alignment horizontal="left" vertical="top"/>
    </xf>
    <xf numFmtId="0" fontId="36" fillId="0" borderId="68" xfId="0" applyFont="1" applyFill="1" applyBorder="1" applyAlignment="1">
      <alignment horizontal="left" vertical="top"/>
    </xf>
    <xf numFmtId="0" fontId="36" fillId="0" borderId="25" xfId="0" applyFont="1" applyFill="1" applyBorder="1" applyAlignment="1">
      <alignment horizontal="left" vertical="top"/>
    </xf>
    <xf numFmtId="0" fontId="25" fillId="0" borderId="73" xfId="0" applyFont="1" applyFill="1" applyBorder="1" applyAlignment="1">
      <alignment horizontal="left" vertical="center" wrapText="1"/>
    </xf>
    <xf numFmtId="0" fontId="25" fillId="0" borderId="74" xfId="0" applyFont="1" applyFill="1" applyBorder="1" applyAlignment="1">
      <alignment horizontal="left" vertical="center" wrapText="1"/>
    </xf>
    <xf numFmtId="0" fontId="25" fillId="0" borderId="19" xfId="0" applyFont="1" applyFill="1" applyBorder="1" applyAlignment="1">
      <alignment horizontal="left" vertical="center" wrapText="1"/>
    </xf>
    <xf numFmtId="0" fontId="25" fillId="0" borderId="75" xfId="0" applyFont="1" applyFill="1" applyBorder="1" applyAlignment="1">
      <alignment horizontal="left" vertical="center" wrapText="1"/>
    </xf>
    <xf numFmtId="0" fontId="25" fillId="0" borderId="21" xfId="0" applyFont="1" applyFill="1" applyBorder="1" applyAlignment="1">
      <alignment horizontal="left" vertical="center" wrapText="1"/>
    </xf>
    <xf numFmtId="0" fontId="25" fillId="0" borderId="33" xfId="0" applyFont="1" applyFill="1" applyBorder="1" applyAlignment="1">
      <alignment horizontal="left" vertical="center" wrapText="1"/>
    </xf>
    <xf numFmtId="0" fontId="36" fillId="0" borderId="40" xfId="0" applyFont="1" applyFill="1" applyBorder="1" applyAlignment="1">
      <alignment horizontal="center" vertical="top"/>
    </xf>
    <xf numFmtId="0" fontId="36" fillId="0" borderId="10" xfId="0" applyFont="1" applyFill="1" applyBorder="1" applyAlignment="1">
      <alignment horizontal="center" vertical="top"/>
    </xf>
    <xf numFmtId="0" fontId="25" fillId="0" borderId="26" xfId="0" applyFont="1" applyFill="1" applyBorder="1" applyAlignment="1">
      <alignment horizontal="center" vertical="top"/>
    </xf>
    <xf numFmtId="0" fontId="25" fillId="0" borderId="18" xfId="0" applyFont="1" applyFill="1" applyBorder="1" applyAlignment="1">
      <alignment horizontal="center" vertical="top"/>
    </xf>
    <xf numFmtId="0" fontId="28" fillId="0" borderId="0" xfId="51" applyFont="1" applyFill="1" applyAlignment="1">
      <alignment horizontal="center" vertical="center" wrapText="1"/>
    </xf>
    <xf numFmtId="0" fontId="33" fillId="0" borderId="14" xfId="0" applyFont="1" applyFill="1" applyBorder="1" applyAlignment="1">
      <alignment horizontal="center"/>
    </xf>
    <xf numFmtId="0" fontId="28" fillId="0" borderId="31" xfId="0" applyFont="1" applyFill="1" applyBorder="1" applyAlignment="1">
      <alignment horizontal="center" vertical="center" wrapText="1"/>
    </xf>
    <xf numFmtId="0" fontId="28" fillId="0" borderId="39" xfId="0" applyFont="1" applyFill="1" applyBorder="1" applyAlignment="1">
      <alignment horizontal="center" vertical="center" wrapText="1"/>
    </xf>
    <xf numFmtId="0" fontId="28" fillId="0" borderId="40" xfId="0" applyFont="1" applyFill="1" applyBorder="1" applyAlignment="1">
      <alignment horizontal="center" vertical="center" wrapText="1"/>
    </xf>
    <xf numFmtId="0" fontId="28" fillId="0" borderId="43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/>
    </xf>
    <xf numFmtId="0" fontId="28" fillId="0" borderId="43" xfId="0" applyFont="1" applyFill="1" applyBorder="1" applyAlignment="1">
      <alignment horizontal="center"/>
    </xf>
    <xf numFmtId="169" fontId="28" fillId="0" borderId="43" xfId="0" applyNumberFormat="1" applyFont="1" applyFill="1" applyBorder="1" applyAlignment="1">
      <alignment horizontal="center"/>
    </xf>
    <xf numFmtId="0" fontId="28" fillId="0" borderId="40" xfId="0" applyFont="1" applyFill="1" applyBorder="1" applyAlignment="1">
      <alignment horizontal="center"/>
    </xf>
    <xf numFmtId="0" fontId="28" fillId="0" borderId="42" xfId="0" applyFont="1" applyFill="1" applyBorder="1" applyAlignment="1">
      <alignment horizontal="center"/>
    </xf>
    <xf numFmtId="0" fontId="0" fillId="0" borderId="43" xfId="0" applyBorder="1"/>
    <xf numFmtId="0" fontId="0" fillId="0" borderId="42" xfId="0" applyBorder="1"/>
    <xf numFmtId="0" fontId="34" fillId="0" borderId="0" xfId="52" applyFont="1" applyAlignment="1" applyProtection="1">
      <alignment horizontal="center"/>
      <protection locked="0"/>
    </xf>
    <xf numFmtId="0" fontId="30" fillId="24" borderId="0" xfId="52" applyFont="1" applyFill="1" applyAlignment="1" applyProtection="1">
      <alignment horizontal="center" vertical="center" wrapText="1"/>
      <protection locked="0"/>
    </xf>
    <xf numFmtId="0" fontId="30" fillId="0" borderId="10" xfId="52" applyFont="1" applyBorder="1" applyAlignment="1">
      <alignment horizontal="center" vertical="top" wrapText="1"/>
    </xf>
    <xf numFmtId="0" fontId="30" fillId="0" borderId="10" xfId="52" applyFont="1" applyBorder="1" applyAlignment="1">
      <alignment horizontal="center" vertical="top"/>
    </xf>
    <xf numFmtId="0" fontId="28" fillId="0" borderId="10" xfId="52" applyFont="1" applyBorder="1" applyAlignment="1" applyProtection="1">
      <alignment horizontal="center" vertical="top" wrapText="1"/>
      <protection locked="0"/>
    </xf>
    <xf numFmtId="0" fontId="28" fillId="0" borderId="40" xfId="52" applyFont="1" applyBorder="1" applyAlignment="1" applyProtection="1">
      <alignment vertical="top" wrapText="1"/>
      <protection locked="0"/>
    </xf>
    <xf numFmtId="0" fontId="28" fillId="0" borderId="42" xfId="52" applyFont="1" applyBorder="1" applyAlignment="1" applyProtection="1">
      <alignment vertical="top" wrapText="1"/>
      <protection locked="0"/>
    </xf>
    <xf numFmtId="0" fontId="30" fillId="0" borderId="31" xfId="52" applyFont="1" applyBorder="1" applyAlignment="1" applyProtection="1">
      <alignment horizontal="center" vertical="center" wrapText="1"/>
      <protection locked="0"/>
    </xf>
    <xf numFmtId="0" fontId="30" fillId="0" borderId="32" xfId="52" applyFont="1" applyBorder="1" applyAlignment="1" applyProtection="1">
      <alignment horizontal="center" vertical="center" wrapText="1"/>
      <protection locked="0"/>
    </xf>
    <xf numFmtId="0" fontId="30" fillId="0" borderId="39" xfId="52" applyFont="1" applyBorder="1" applyAlignment="1" applyProtection="1">
      <alignment horizontal="center" vertical="center" wrapText="1"/>
      <protection locked="0"/>
    </xf>
    <xf numFmtId="0" fontId="28" fillId="0" borderId="10" xfId="52" applyFont="1" applyBorder="1" applyAlignment="1" applyProtection="1">
      <alignment horizontal="center" vertical="center" wrapText="1"/>
      <protection locked="0"/>
    </xf>
    <xf numFmtId="172" fontId="25" fillId="0" borderId="31" xfId="0" applyNumberFormat="1" applyFont="1" applyBorder="1" applyAlignment="1">
      <alignment horizontal="center"/>
    </xf>
    <xf numFmtId="0" fontId="25" fillId="0" borderId="32" xfId="0" applyFont="1" applyBorder="1" applyAlignment="1">
      <alignment horizontal="center"/>
    </xf>
    <xf numFmtId="0" fontId="25" fillId="0" borderId="39" xfId="0" applyFont="1" applyBorder="1" applyAlignment="1">
      <alignment horizontal="center"/>
    </xf>
    <xf numFmtId="0" fontId="25" fillId="0" borderId="0" xfId="0" applyFont="1" applyFill="1" applyAlignment="1">
      <alignment horizontal="left"/>
    </xf>
    <xf numFmtId="0" fontId="25" fillId="0" borderId="0" xfId="0" applyFont="1" applyAlignment="1">
      <alignment horizontal="center"/>
    </xf>
    <xf numFmtId="172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172" fontId="25" fillId="0" borderId="32" xfId="0" applyNumberFormat="1" applyFont="1" applyBorder="1" applyAlignment="1">
      <alignment horizontal="center"/>
    </xf>
    <xf numFmtId="0" fontId="25" fillId="0" borderId="31" xfId="0" applyFont="1" applyBorder="1" applyAlignment="1">
      <alignment horizontal="center"/>
    </xf>
    <xf numFmtId="0" fontId="34" fillId="0" borderId="0" xfId="52" applyFont="1" applyAlignment="1" applyProtection="1">
      <alignment horizontal="right"/>
      <protection locked="0"/>
    </xf>
    <xf numFmtId="0" fontId="25" fillId="0" borderId="0" xfId="0" applyFont="1" applyFill="1" applyAlignment="1">
      <alignment horizontal="right"/>
    </xf>
  </cellXfs>
  <cellStyles count="64">
    <cellStyle name="_artabyuje" xfId="1"/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 2" xfId="29"/>
    <cellStyle name="Comma 2 2" xfId="30"/>
    <cellStyle name="Comma 3" xfId="31"/>
    <cellStyle name="Comma 4" xfId="32"/>
    <cellStyle name="Comma 5" xfId="33"/>
    <cellStyle name="Comma 6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Neutral" xfId="43"/>
    <cellStyle name="Normal" xfId="0" builtinId="0"/>
    <cellStyle name="Normal 10 2" xfId="44"/>
    <cellStyle name="Normal 2" xfId="45"/>
    <cellStyle name="Normal 2 2" xfId="46"/>
    <cellStyle name="Normal 2_havelvac 1-9" xfId="47"/>
    <cellStyle name="Normal 3" xfId="48"/>
    <cellStyle name="Normal 4" xfId="49"/>
    <cellStyle name="Normal 5" xfId="50"/>
    <cellStyle name="Normal_3.Havelv.2010miasnak.dzever" xfId="51"/>
    <cellStyle name="Normal_MVD artabyug" xfId="52"/>
    <cellStyle name="Note" xfId="53"/>
    <cellStyle name="Output" xfId="54"/>
    <cellStyle name="Percent 2" xfId="55"/>
    <cellStyle name="Title" xfId="56"/>
    <cellStyle name="Total" xfId="57"/>
    <cellStyle name="Warning Text" xfId="58"/>
    <cellStyle name="Обычный 2" xfId="59"/>
    <cellStyle name="Стиль 1" xfId="60"/>
    <cellStyle name="Финансовый 2" xfId="61"/>
    <cellStyle name="Финансовый 3" xfId="62"/>
    <cellStyle name="Финансовый 4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2"/>
  <sheetViews>
    <sheetView view="pageBreakPreview" topLeftCell="A83" zoomScaleNormal="100" zoomScaleSheetLayoutView="100" workbookViewId="0">
      <selection activeCell="H41" sqref="H41:J42"/>
    </sheetView>
  </sheetViews>
  <sheetFormatPr defaultRowHeight="13.5"/>
  <cols>
    <col min="1" max="1" width="9.85546875" style="3" customWidth="1"/>
    <col min="2" max="2" width="13.85546875" style="3" customWidth="1"/>
    <col min="3" max="3" width="66.7109375" style="3" customWidth="1"/>
    <col min="4" max="4" width="10" style="3" hidden="1" customWidth="1"/>
    <col min="5" max="5" width="0.28515625" style="3" hidden="1" customWidth="1"/>
    <col min="6" max="6" width="11.42578125" style="3" hidden="1" customWidth="1"/>
    <col min="7" max="7" width="14.85546875" style="3" customWidth="1"/>
    <col min="8" max="8" width="0.28515625" style="3" hidden="1" customWidth="1"/>
    <col min="9" max="9" width="13.28515625" style="3" hidden="1" customWidth="1"/>
    <col min="10" max="10" width="20.140625" style="3" customWidth="1"/>
    <col min="11" max="11" width="0.5703125" style="3" customWidth="1"/>
    <col min="12" max="13" width="9.140625" style="3" hidden="1" customWidth="1"/>
    <col min="14" max="16384" width="9.140625" style="3"/>
  </cols>
  <sheetData>
    <row r="1" spans="1:13" ht="13.5" customHeight="1">
      <c r="A1" s="420" t="s">
        <v>239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</row>
    <row r="2" spans="1:13">
      <c r="A2" s="421" t="s">
        <v>27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</row>
    <row r="3" spans="1:13">
      <c r="A3" s="421" t="s">
        <v>212</v>
      </c>
      <c r="B3" s="421"/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</row>
    <row r="4" spans="1:13">
      <c r="E4" s="271"/>
      <c r="F4" s="271"/>
      <c r="G4" s="271"/>
      <c r="H4" s="271"/>
    </row>
    <row r="5" spans="1:13" ht="15.75" customHeight="1">
      <c r="A5" s="5"/>
      <c r="B5" s="5"/>
      <c r="C5" s="5"/>
      <c r="D5" s="5"/>
      <c r="J5" s="270" t="s">
        <v>240</v>
      </c>
      <c r="K5" s="270"/>
      <c r="L5" s="270"/>
      <c r="M5" s="270"/>
    </row>
    <row r="6" spans="1:13" ht="41.25" customHeight="1" thickBot="1">
      <c r="A6" s="281" t="s">
        <v>181</v>
      </c>
      <c r="B6" s="281"/>
      <c r="C6" s="281"/>
      <c r="D6" s="281"/>
      <c r="E6" s="281"/>
      <c r="F6" s="281"/>
      <c r="G6" s="281"/>
      <c r="H6" s="281"/>
      <c r="I6" s="281"/>
      <c r="J6" s="281"/>
    </row>
    <row r="7" spans="1:13" ht="1.5" hidden="1" customHeight="1" thickBot="1">
      <c r="A7" s="272" t="s">
        <v>5</v>
      </c>
      <c r="B7" s="273"/>
      <c r="C7" s="273"/>
      <c r="D7" s="276" t="s">
        <v>6</v>
      </c>
      <c r="E7" s="277"/>
      <c r="F7" s="277"/>
      <c r="G7" s="278"/>
      <c r="H7" s="279"/>
      <c r="I7" s="279"/>
      <c r="J7" s="280"/>
    </row>
    <row r="8" spans="1:13" ht="39" hidden="1" customHeight="1" thickBot="1">
      <c r="A8" s="274"/>
      <c r="B8" s="275"/>
      <c r="C8" s="275"/>
      <c r="D8" s="1" t="s">
        <v>7</v>
      </c>
      <c r="E8" s="1" t="s">
        <v>175</v>
      </c>
      <c r="F8" s="125" t="s">
        <v>8</v>
      </c>
      <c r="G8" s="125" t="s">
        <v>2</v>
      </c>
      <c r="H8" s="1" t="s">
        <v>175</v>
      </c>
      <c r="I8" s="125" t="s">
        <v>8</v>
      </c>
      <c r="J8" s="126" t="s">
        <v>2</v>
      </c>
    </row>
    <row r="9" spans="1:13" ht="50.25" hidden="1" customHeight="1" thickBot="1">
      <c r="A9" s="282" t="s">
        <v>182</v>
      </c>
      <c r="B9" s="283"/>
      <c r="C9" s="284"/>
      <c r="D9" s="284"/>
      <c r="E9" s="284"/>
      <c r="F9" s="284"/>
      <c r="G9" s="284"/>
      <c r="H9" s="284"/>
      <c r="I9" s="284"/>
      <c r="J9" s="285"/>
    </row>
    <row r="10" spans="1:13" ht="17.25" hidden="1" customHeight="1" thickBot="1">
      <c r="A10" s="104" t="s">
        <v>18</v>
      </c>
      <c r="B10" s="105"/>
      <c r="C10" s="162" t="s">
        <v>157</v>
      </c>
      <c r="D10" s="163"/>
      <c r="E10" s="163"/>
      <c r="F10" s="164"/>
      <c r="G10" s="164"/>
      <c r="H10" s="164"/>
      <c r="I10" s="164"/>
      <c r="J10" s="165"/>
    </row>
    <row r="11" spans="1:13" ht="17.25" hidden="1" customHeight="1" thickBot="1">
      <c r="A11" s="109">
        <v>1120</v>
      </c>
      <c r="B11" s="110" t="s">
        <v>57</v>
      </c>
      <c r="C11" s="111" t="s">
        <v>29</v>
      </c>
      <c r="D11" s="107"/>
      <c r="E11" s="107"/>
      <c r="F11" s="107"/>
      <c r="G11" s="107"/>
      <c r="H11" s="107"/>
      <c r="I11" s="107"/>
      <c r="J11" s="166"/>
    </row>
    <row r="12" spans="1:13" ht="8.25" hidden="1" customHeight="1" thickBot="1">
      <c r="A12" s="112"/>
      <c r="B12" s="107"/>
      <c r="C12" s="111"/>
      <c r="D12" s="107"/>
      <c r="E12" s="107"/>
      <c r="F12" s="107"/>
      <c r="G12" s="107"/>
      <c r="H12" s="107"/>
      <c r="I12" s="107"/>
      <c r="J12" s="166"/>
    </row>
    <row r="13" spans="1:13" ht="13.5" hidden="1" customHeight="1" thickBot="1">
      <c r="A13" s="112"/>
      <c r="B13" s="107"/>
      <c r="C13" s="113" t="s">
        <v>44</v>
      </c>
      <c r="D13" s="152"/>
      <c r="E13" s="152"/>
      <c r="F13" s="107"/>
      <c r="G13" s="107"/>
      <c r="H13" s="107"/>
      <c r="I13" s="107"/>
      <c r="J13" s="166"/>
    </row>
    <row r="14" spans="1:13" ht="14.25" hidden="1" thickBot="1">
      <c r="A14" s="112"/>
      <c r="B14" s="107"/>
      <c r="C14" s="286" t="s">
        <v>176</v>
      </c>
      <c r="D14" s="287"/>
      <c r="E14" s="287"/>
      <c r="F14" s="287"/>
      <c r="G14" s="287"/>
      <c r="H14" s="287"/>
      <c r="I14" s="287"/>
      <c r="J14" s="288"/>
    </row>
    <row r="15" spans="1:13" ht="17.25" hidden="1" customHeight="1" thickBot="1">
      <c r="A15" s="168" t="s">
        <v>25</v>
      </c>
      <c r="B15" s="169"/>
      <c r="C15" s="168" t="s">
        <v>158</v>
      </c>
      <c r="D15" s="159"/>
      <c r="E15" s="169"/>
      <c r="F15" s="160"/>
      <c r="G15" s="160"/>
      <c r="H15" s="160"/>
      <c r="I15" s="170" t="s">
        <v>159</v>
      </c>
      <c r="J15" s="161" t="s">
        <v>159</v>
      </c>
    </row>
    <row r="16" spans="1:13" ht="30" hidden="1" customHeight="1" thickBot="1">
      <c r="A16" s="112"/>
      <c r="B16" s="107"/>
      <c r="C16" s="183" t="s">
        <v>160</v>
      </c>
      <c r="D16" s="173"/>
      <c r="E16" s="153"/>
      <c r="F16" s="132"/>
      <c r="G16" s="132"/>
      <c r="H16" s="132"/>
      <c r="I16" s="167" t="s">
        <v>159</v>
      </c>
      <c r="J16" s="177" t="s">
        <v>159</v>
      </c>
    </row>
    <row r="17" spans="1:10" ht="14.25" hidden="1" customHeight="1" thickBot="1">
      <c r="A17" s="162"/>
      <c r="B17" s="164"/>
      <c r="C17" s="289" t="s">
        <v>161</v>
      </c>
      <c r="D17" s="290"/>
      <c r="E17" s="290"/>
      <c r="F17" s="292"/>
      <c r="G17" s="292"/>
      <c r="H17" s="179"/>
      <c r="I17" s="294" t="s">
        <v>159</v>
      </c>
      <c r="J17" s="292" t="s">
        <v>159</v>
      </c>
    </row>
    <row r="18" spans="1:10" ht="14.25" hidden="1" customHeight="1" thickBot="1">
      <c r="A18" s="171"/>
      <c r="B18" s="172"/>
      <c r="C18" s="286"/>
      <c r="D18" s="291"/>
      <c r="E18" s="291"/>
      <c r="F18" s="293"/>
      <c r="G18" s="293"/>
      <c r="H18" s="180"/>
      <c r="I18" s="295"/>
      <c r="J18" s="293"/>
    </row>
    <row r="19" spans="1:10" ht="12" hidden="1" customHeight="1" thickBot="1">
      <c r="A19" s="118"/>
      <c r="B19" s="107"/>
      <c r="C19" s="296" t="s">
        <v>162</v>
      </c>
      <c r="D19" s="290"/>
      <c r="E19" s="290"/>
      <c r="F19" s="297"/>
      <c r="G19" s="297"/>
      <c r="H19" s="181"/>
      <c r="I19" s="298" t="s">
        <v>159</v>
      </c>
      <c r="J19" s="297" t="s">
        <v>159</v>
      </c>
    </row>
    <row r="20" spans="1:10" ht="14.25" hidden="1" customHeight="1" thickBot="1">
      <c r="A20" s="112"/>
      <c r="B20" s="107"/>
      <c r="C20" s="296"/>
      <c r="D20" s="291"/>
      <c r="E20" s="291"/>
      <c r="F20" s="297"/>
      <c r="G20" s="297"/>
      <c r="H20" s="181"/>
      <c r="I20" s="298"/>
      <c r="J20" s="297"/>
    </row>
    <row r="21" spans="1:10" ht="14.25" hidden="1" customHeight="1" thickBot="1">
      <c r="A21" s="162"/>
      <c r="B21" s="164"/>
      <c r="C21" s="289" t="s">
        <v>163</v>
      </c>
      <c r="D21" s="290"/>
      <c r="E21" s="290"/>
      <c r="F21" s="292"/>
      <c r="G21" s="292"/>
      <c r="H21" s="179"/>
      <c r="I21" s="294" t="s">
        <v>159</v>
      </c>
      <c r="J21" s="292" t="s">
        <v>159</v>
      </c>
    </row>
    <row r="22" spans="1:10" ht="14.25" hidden="1" customHeight="1" thickBot="1">
      <c r="A22" s="171"/>
      <c r="B22" s="172"/>
      <c r="C22" s="286"/>
      <c r="D22" s="291"/>
      <c r="E22" s="291"/>
      <c r="F22" s="293"/>
      <c r="G22" s="293"/>
      <c r="H22" s="180"/>
      <c r="I22" s="295"/>
      <c r="J22" s="293"/>
    </row>
    <row r="23" spans="1:10" ht="14.25" hidden="1" customHeight="1" thickBot="1">
      <c r="A23" s="118"/>
      <c r="B23" s="107"/>
      <c r="C23" s="296" t="s">
        <v>164</v>
      </c>
      <c r="D23" s="290"/>
      <c r="E23" s="290"/>
      <c r="F23" s="297"/>
      <c r="G23" s="297"/>
      <c r="H23" s="181"/>
      <c r="I23" s="298" t="s">
        <v>159</v>
      </c>
      <c r="J23" s="297" t="s">
        <v>159</v>
      </c>
    </row>
    <row r="24" spans="1:10" ht="14.25" hidden="1" customHeight="1" thickBot="1">
      <c r="A24" s="112"/>
      <c r="B24" s="107"/>
      <c r="C24" s="296"/>
      <c r="D24" s="291"/>
      <c r="E24" s="291"/>
      <c r="F24" s="297"/>
      <c r="G24" s="297"/>
      <c r="H24" s="181"/>
      <c r="I24" s="298"/>
      <c r="J24" s="297"/>
    </row>
    <row r="25" spans="1:10" ht="14.25" hidden="1" customHeight="1" thickBot="1">
      <c r="A25" s="162"/>
      <c r="B25" s="164"/>
      <c r="C25" s="289" t="s">
        <v>165</v>
      </c>
      <c r="D25" s="290"/>
      <c r="E25" s="290"/>
      <c r="F25" s="292"/>
      <c r="G25" s="292"/>
      <c r="H25" s="179"/>
      <c r="I25" s="294" t="s">
        <v>159</v>
      </c>
      <c r="J25" s="292" t="s">
        <v>159</v>
      </c>
    </row>
    <row r="26" spans="1:10" ht="14.25" hidden="1" customHeight="1" thickBot="1">
      <c r="A26" s="171"/>
      <c r="B26" s="172"/>
      <c r="C26" s="286"/>
      <c r="D26" s="291"/>
      <c r="E26" s="291"/>
      <c r="F26" s="293"/>
      <c r="G26" s="293"/>
      <c r="H26" s="180"/>
      <c r="I26" s="295"/>
      <c r="J26" s="293"/>
    </row>
    <row r="27" spans="1:10" ht="14.25" hidden="1" customHeight="1" thickBot="1">
      <c r="A27" s="299" t="s">
        <v>58</v>
      </c>
      <c r="B27" s="300"/>
      <c r="C27" s="302" t="s">
        <v>166</v>
      </c>
      <c r="D27" s="290"/>
      <c r="E27" s="290"/>
      <c r="F27" s="297"/>
      <c r="G27" s="297"/>
      <c r="H27" s="181"/>
      <c r="I27" s="298" t="s">
        <v>159</v>
      </c>
      <c r="J27" s="297" t="s">
        <v>159</v>
      </c>
    </row>
    <row r="28" spans="1:10" ht="14.25" hidden="1" customHeight="1" thickBot="1">
      <c r="A28" s="301"/>
      <c r="B28" s="300"/>
      <c r="C28" s="302"/>
      <c r="D28" s="291"/>
      <c r="E28" s="291"/>
      <c r="F28" s="297"/>
      <c r="G28" s="297"/>
      <c r="H28" s="181"/>
      <c r="I28" s="298"/>
      <c r="J28" s="297"/>
    </row>
    <row r="29" spans="1:10" ht="14.25" hidden="1" customHeight="1" thickBot="1">
      <c r="A29" s="162"/>
      <c r="B29" s="164"/>
      <c r="C29" s="289" t="s">
        <v>167</v>
      </c>
      <c r="D29" s="290"/>
      <c r="E29" s="290"/>
      <c r="F29" s="292"/>
      <c r="G29" s="292"/>
      <c r="H29" s="179"/>
      <c r="I29" s="294" t="s">
        <v>159</v>
      </c>
      <c r="J29" s="292" t="s">
        <v>159</v>
      </c>
    </row>
    <row r="30" spans="1:10" ht="14.25" hidden="1" customHeight="1" thickBot="1">
      <c r="A30" s="171"/>
      <c r="B30" s="172"/>
      <c r="C30" s="286"/>
      <c r="D30" s="291"/>
      <c r="E30" s="291"/>
      <c r="F30" s="293"/>
      <c r="G30" s="293"/>
      <c r="H30" s="180"/>
      <c r="I30" s="295"/>
      <c r="J30" s="293"/>
    </row>
    <row r="31" spans="1:10" ht="17.25" hidden="1" customHeight="1" thickBot="1">
      <c r="A31" s="299" t="s">
        <v>60</v>
      </c>
      <c r="B31" s="300"/>
      <c r="C31" s="186" t="s">
        <v>168</v>
      </c>
      <c r="D31" s="174"/>
      <c r="E31" s="154"/>
      <c r="F31" s="181"/>
      <c r="G31" s="181"/>
      <c r="H31" s="181"/>
      <c r="I31" s="182" t="s">
        <v>159</v>
      </c>
      <c r="J31" s="181" t="s">
        <v>159</v>
      </c>
    </row>
    <row r="32" spans="1:10" ht="13.5" hidden="1" customHeight="1" thickBot="1">
      <c r="A32" s="305" t="s">
        <v>61</v>
      </c>
      <c r="B32" s="306"/>
      <c r="C32" s="306"/>
      <c r="D32" s="175"/>
      <c r="E32" s="184"/>
      <c r="F32" s="292" t="s">
        <v>45</v>
      </c>
      <c r="G32" s="292" t="s">
        <v>45</v>
      </c>
      <c r="H32" s="303"/>
      <c r="I32" s="303"/>
      <c r="J32" s="303"/>
    </row>
    <row r="33" spans="1:10" ht="13.5" hidden="1" customHeight="1" thickBot="1">
      <c r="A33" s="307"/>
      <c r="B33" s="308"/>
      <c r="C33" s="308"/>
      <c r="D33" s="176"/>
      <c r="E33" s="185"/>
      <c r="F33" s="293"/>
      <c r="G33" s="293"/>
      <c r="H33" s="304"/>
      <c r="I33" s="304"/>
      <c r="J33" s="304"/>
    </row>
    <row r="34" spans="1:10" ht="14.25" hidden="1" thickBot="1">
      <c r="A34" s="118" t="s">
        <v>62</v>
      </c>
      <c r="B34" s="107"/>
      <c r="C34" s="107"/>
      <c r="D34" s="107"/>
      <c r="E34" s="107"/>
      <c r="F34" s="107"/>
      <c r="G34" s="107"/>
      <c r="H34" s="107"/>
      <c r="I34" s="107"/>
      <c r="J34" s="108"/>
    </row>
    <row r="35" spans="1:10" ht="14.25" hidden="1" thickBot="1">
      <c r="A35" s="112" t="s">
        <v>39</v>
      </c>
      <c r="B35" s="107"/>
      <c r="C35" s="107"/>
      <c r="D35" s="107"/>
      <c r="E35" s="107"/>
      <c r="F35" s="107"/>
      <c r="G35" s="107"/>
      <c r="H35" s="107"/>
      <c r="I35" s="107"/>
      <c r="J35" s="108"/>
    </row>
    <row r="36" spans="1:10" ht="14.25" hidden="1" thickBot="1">
      <c r="A36" s="117" t="s">
        <v>32</v>
      </c>
      <c r="B36" s="106"/>
      <c r="C36" s="106"/>
      <c r="D36" s="106"/>
      <c r="E36" s="106"/>
      <c r="F36" s="106"/>
      <c r="G36" s="106"/>
      <c r="H36" s="106"/>
      <c r="I36" s="106"/>
      <c r="J36" s="119"/>
    </row>
    <row r="37" spans="1:10" ht="14.25" hidden="1" thickBot="1">
      <c r="A37" s="115" t="s">
        <v>33</v>
      </c>
      <c r="B37" s="116"/>
      <c r="C37" s="116"/>
      <c r="D37" s="116"/>
      <c r="E37" s="116"/>
      <c r="F37" s="116"/>
      <c r="G37" s="116"/>
      <c r="H37" s="116"/>
      <c r="I37" s="116"/>
      <c r="J37" s="120"/>
    </row>
    <row r="38" spans="1:10" ht="14.25" hidden="1" thickBot="1">
      <c r="A38" s="121" t="s">
        <v>63</v>
      </c>
      <c r="B38" s="122"/>
      <c r="C38" s="122"/>
      <c r="D38" s="122"/>
      <c r="E38" s="122"/>
      <c r="F38" s="106"/>
      <c r="G38" s="106"/>
      <c r="H38" s="106"/>
      <c r="I38" s="106"/>
      <c r="J38" s="119"/>
    </row>
    <row r="39" spans="1:10" ht="14.25" hidden="1" thickBot="1">
      <c r="A39" s="123" t="s">
        <v>169</v>
      </c>
      <c r="B39" s="124"/>
      <c r="C39" s="124"/>
      <c r="D39" s="124"/>
      <c r="E39" s="124"/>
      <c r="F39" s="116"/>
      <c r="G39" s="116"/>
      <c r="H39" s="116"/>
      <c r="I39" s="116"/>
      <c r="J39" s="120"/>
    </row>
    <row r="40" spans="1:10" ht="14.25" hidden="1" thickBot="1">
      <c r="A40" s="134"/>
      <c r="B40" s="114"/>
      <c r="C40" s="114"/>
      <c r="D40" s="114"/>
      <c r="E40" s="114"/>
      <c r="F40" s="107"/>
      <c r="G40" s="107"/>
      <c r="H40" s="107"/>
      <c r="I40" s="107"/>
      <c r="J40" s="108"/>
    </row>
    <row r="41" spans="1:10" ht="13.5" customHeight="1">
      <c r="A41" s="272" t="s">
        <v>5</v>
      </c>
      <c r="B41" s="273"/>
      <c r="C41" s="273"/>
      <c r="D41" s="333" t="s">
        <v>6</v>
      </c>
      <c r="E41" s="334"/>
      <c r="F41" s="334"/>
      <c r="G41" s="335"/>
      <c r="H41" s="333" t="s">
        <v>183</v>
      </c>
      <c r="I41" s="334"/>
      <c r="J41" s="339"/>
    </row>
    <row r="42" spans="1:10" ht="60" customHeight="1">
      <c r="A42" s="325"/>
      <c r="B42" s="297"/>
      <c r="C42" s="297"/>
      <c r="D42" s="336"/>
      <c r="E42" s="337"/>
      <c r="F42" s="337"/>
      <c r="G42" s="338"/>
      <c r="H42" s="336"/>
      <c r="I42" s="337"/>
      <c r="J42" s="340"/>
    </row>
    <row r="43" spans="1:10" hidden="1">
      <c r="A43" s="325"/>
      <c r="B43" s="297"/>
      <c r="C43" s="297"/>
      <c r="D43" s="181"/>
      <c r="E43" s="181"/>
      <c r="F43" s="132"/>
      <c r="G43" s="132"/>
      <c r="H43" s="132"/>
      <c r="I43" s="132"/>
      <c r="J43" s="133"/>
    </row>
    <row r="44" spans="1:10" ht="25.5" customHeight="1">
      <c r="A44" s="326"/>
      <c r="B44" s="292"/>
      <c r="C44" s="292"/>
      <c r="D44" s="1" t="s">
        <v>7</v>
      </c>
      <c r="E44" s="1" t="s">
        <v>175</v>
      </c>
      <c r="F44" s="138" t="s">
        <v>8</v>
      </c>
      <c r="G44" s="138" t="s">
        <v>2</v>
      </c>
      <c r="H44" s="1" t="s">
        <v>175</v>
      </c>
      <c r="I44" s="138" t="s">
        <v>8</v>
      </c>
      <c r="J44" s="139" t="s">
        <v>2</v>
      </c>
    </row>
    <row r="45" spans="1:10" ht="15" customHeight="1">
      <c r="A45" s="327" t="s">
        <v>171</v>
      </c>
      <c r="B45" s="328"/>
      <c r="C45" s="328"/>
      <c r="D45" s="328"/>
      <c r="E45" s="328"/>
      <c r="F45" s="328"/>
      <c r="G45" s="328"/>
      <c r="H45" s="328"/>
      <c r="I45" s="328"/>
      <c r="J45" s="329"/>
    </row>
    <row r="46" spans="1:10" ht="0.75" customHeight="1">
      <c r="A46" s="330"/>
      <c r="B46" s="331"/>
      <c r="C46" s="331"/>
      <c r="D46" s="331"/>
      <c r="E46" s="331"/>
      <c r="F46" s="331"/>
      <c r="G46" s="331"/>
      <c r="H46" s="331"/>
      <c r="I46" s="331"/>
      <c r="J46" s="332"/>
    </row>
    <row r="47" spans="1:10" ht="8.25" customHeight="1">
      <c r="A47" s="330"/>
      <c r="B47" s="331"/>
      <c r="C47" s="331"/>
      <c r="D47" s="331"/>
      <c r="E47" s="331"/>
      <c r="F47" s="331"/>
      <c r="G47" s="331"/>
      <c r="H47" s="331"/>
      <c r="I47" s="331"/>
      <c r="J47" s="332"/>
    </row>
    <row r="48" spans="1:10" ht="0.75" hidden="1" customHeight="1">
      <c r="A48" s="330"/>
      <c r="B48" s="331"/>
      <c r="C48" s="331"/>
      <c r="D48" s="331"/>
      <c r="E48" s="331"/>
      <c r="F48" s="331"/>
      <c r="G48" s="331"/>
      <c r="H48" s="331"/>
      <c r="I48" s="331"/>
      <c r="J48" s="332"/>
    </row>
    <row r="49" spans="1:10" ht="18.75" customHeight="1">
      <c r="A49" s="330"/>
      <c r="B49" s="331"/>
      <c r="C49" s="331"/>
      <c r="D49" s="331"/>
      <c r="E49" s="331"/>
      <c r="F49" s="331"/>
      <c r="G49" s="331"/>
      <c r="H49" s="331"/>
      <c r="I49" s="331"/>
      <c r="J49" s="332"/>
    </row>
    <row r="50" spans="1:10" ht="33" customHeight="1">
      <c r="A50" s="140" t="s">
        <v>172</v>
      </c>
      <c r="B50" s="309" t="s">
        <v>173</v>
      </c>
      <c r="C50" s="309"/>
      <c r="D50" s="309"/>
      <c r="E50" s="309"/>
      <c r="F50" s="309"/>
      <c r="G50" s="309"/>
      <c r="H50" s="309"/>
      <c r="I50" s="309"/>
      <c r="J50" s="310"/>
    </row>
    <row r="51" spans="1:10" ht="13.5" customHeight="1">
      <c r="A51" s="311" t="s">
        <v>18</v>
      </c>
      <c r="B51" s="312"/>
      <c r="C51" s="229" t="s">
        <v>43</v>
      </c>
      <c r="D51" s="315" t="s">
        <v>6</v>
      </c>
      <c r="E51" s="315"/>
      <c r="F51" s="315"/>
      <c r="G51" s="316"/>
      <c r="H51" s="315" t="s">
        <v>183</v>
      </c>
      <c r="I51" s="315"/>
      <c r="J51" s="316"/>
    </row>
    <row r="52" spans="1:10" ht="24.75" customHeight="1">
      <c r="A52" s="313"/>
      <c r="B52" s="314"/>
      <c r="C52" s="244" t="s">
        <v>206</v>
      </c>
      <c r="D52" s="317"/>
      <c r="E52" s="317"/>
      <c r="F52" s="317"/>
      <c r="G52" s="318"/>
      <c r="H52" s="317"/>
      <c r="I52" s="317"/>
      <c r="J52" s="318"/>
    </row>
    <row r="53" spans="1:10">
      <c r="A53" s="321">
        <v>1120</v>
      </c>
      <c r="B53" s="323" t="s">
        <v>178</v>
      </c>
      <c r="C53" s="80" t="s">
        <v>44</v>
      </c>
      <c r="D53" s="317"/>
      <c r="E53" s="317"/>
      <c r="F53" s="317"/>
      <c r="G53" s="318"/>
      <c r="H53" s="317"/>
      <c r="I53" s="317"/>
      <c r="J53" s="318"/>
    </row>
    <row r="54" spans="1:10" ht="49.5">
      <c r="A54" s="322"/>
      <c r="B54" s="324"/>
      <c r="C54" s="244" t="s">
        <v>234</v>
      </c>
      <c r="D54" s="319"/>
      <c r="E54" s="319"/>
      <c r="F54" s="319"/>
      <c r="G54" s="320"/>
      <c r="H54" s="319"/>
      <c r="I54" s="319"/>
      <c r="J54" s="320"/>
    </row>
    <row r="55" spans="1:10" ht="18.75" customHeight="1">
      <c r="A55" s="349" t="s">
        <v>5</v>
      </c>
      <c r="B55" s="349"/>
      <c r="C55" s="350"/>
      <c r="D55" s="1" t="s">
        <v>7</v>
      </c>
      <c r="E55" s="199" t="s">
        <v>175</v>
      </c>
      <c r="F55" s="200" t="s">
        <v>8</v>
      </c>
      <c r="G55" s="201" t="s">
        <v>2</v>
      </c>
      <c r="H55" s="199" t="s">
        <v>175</v>
      </c>
      <c r="I55" s="200" t="s">
        <v>8</v>
      </c>
      <c r="J55" s="201" t="s">
        <v>2</v>
      </c>
    </row>
    <row r="56" spans="1:10" ht="33">
      <c r="A56" s="351" t="s">
        <v>25</v>
      </c>
      <c r="B56" s="352"/>
      <c r="C56" s="228" t="s">
        <v>207</v>
      </c>
      <c r="D56" s="151"/>
      <c r="E56" s="202">
        <v>1</v>
      </c>
      <c r="F56" s="203">
        <v>1</v>
      </c>
      <c r="G56" s="204">
        <v>1</v>
      </c>
      <c r="H56" s="196"/>
      <c r="I56" s="196"/>
      <c r="J56" s="81"/>
    </row>
    <row r="57" spans="1:10" ht="33">
      <c r="A57" s="222"/>
      <c r="B57" s="223"/>
      <c r="C57" s="227" t="s">
        <v>219</v>
      </c>
      <c r="D57" s="151"/>
      <c r="E57" s="202"/>
      <c r="F57" s="203"/>
      <c r="G57" s="204">
        <v>1</v>
      </c>
      <c r="H57" s="196"/>
      <c r="I57" s="196"/>
      <c r="J57" s="81"/>
    </row>
    <row r="58" spans="1:10" ht="30.75" customHeight="1">
      <c r="A58" s="222"/>
      <c r="B58" s="223"/>
      <c r="C58" s="227" t="s">
        <v>208</v>
      </c>
      <c r="D58" s="151"/>
      <c r="E58" s="202"/>
      <c r="F58" s="203"/>
      <c r="G58" s="204">
        <v>1</v>
      </c>
      <c r="H58" s="196"/>
      <c r="I58" s="196"/>
      <c r="J58" s="81"/>
    </row>
    <row r="59" spans="1:10" ht="23.25" customHeight="1">
      <c r="A59" s="222"/>
      <c r="B59" s="223"/>
      <c r="C59" s="227" t="s">
        <v>209</v>
      </c>
      <c r="D59" s="151"/>
      <c r="E59" s="202"/>
      <c r="F59" s="203"/>
      <c r="G59" s="204">
        <v>1</v>
      </c>
      <c r="H59" s="196"/>
      <c r="I59" s="196"/>
      <c r="J59" s="81"/>
    </row>
    <row r="60" spans="1:10" ht="29.25" customHeight="1">
      <c r="A60" s="353" t="s">
        <v>46</v>
      </c>
      <c r="B60" s="354"/>
      <c r="C60" s="355"/>
      <c r="D60" s="157"/>
      <c r="E60" s="205"/>
      <c r="F60" s="201" t="s">
        <v>1</v>
      </c>
      <c r="G60" s="9" t="s">
        <v>45</v>
      </c>
      <c r="H60" s="158"/>
      <c r="I60" s="158"/>
      <c r="J60" s="158">
        <v>95449.600000000006</v>
      </c>
    </row>
    <row r="61" spans="1:10" ht="38.25" customHeight="1">
      <c r="A61" s="356" t="s">
        <v>47</v>
      </c>
      <c r="B61" s="357"/>
      <c r="C61" s="131" t="s">
        <v>215</v>
      </c>
      <c r="D61" s="155"/>
      <c r="E61" s="155"/>
      <c r="F61" s="23"/>
      <c r="G61" s="23"/>
      <c r="H61" s="23"/>
      <c r="I61" s="23"/>
      <c r="J61" s="24"/>
    </row>
    <row r="62" spans="1:10" ht="30" customHeight="1">
      <c r="A62" s="356" t="s">
        <v>48</v>
      </c>
      <c r="B62" s="357"/>
      <c r="C62" s="245">
        <v>95449.7</v>
      </c>
      <c r="D62" s="155"/>
      <c r="E62" s="155"/>
      <c r="F62" s="23"/>
      <c r="G62" s="23"/>
      <c r="H62" s="23"/>
      <c r="I62" s="23"/>
      <c r="J62" s="24"/>
    </row>
    <row r="63" spans="1:10">
      <c r="A63" s="356" t="s">
        <v>50</v>
      </c>
      <c r="B63" s="357"/>
      <c r="C63" s="15" t="s">
        <v>49</v>
      </c>
      <c r="D63" s="156"/>
      <c r="E63" s="156"/>
      <c r="F63" s="23"/>
      <c r="G63" s="23"/>
      <c r="H63" s="23"/>
      <c r="I63" s="23"/>
      <c r="J63" s="24"/>
    </row>
    <row r="64" spans="1:10" ht="14.25">
      <c r="A64" s="18" t="s">
        <v>36</v>
      </c>
      <c r="B64" s="19"/>
      <c r="C64" s="19"/>
      <c r="D64" s="20"/>
      <c r="E64" s="20"/>
      <c r="F64" s="20"/>
      <c r="G64" s="20"/>
      <c r="H64" s="20"/>
      <c r="I64" s="20"/>
      <c r="J64" s="21"/>
    </row>
    <row r="65" spans="1:10">
      <c r="A65" s="22" t="s">
        <v>37</v>
      </c>
      <c r="B65" s="23"/>
      <c r="C65" s="23"/>
      <c r="D65" s="23"/>
      <c r="E65" s="23"/>
      <c r="F65" s="23"/>
      <c r="G65" s="23"/>
      <c r="H65" s="23"/>
      <c r="I65" s="23"/>
      <c r="J65" s="24"/>
    </row>
    <row r="66" spans="1:10">
      <c r="A66" s="18" t="s">
        <v>51</v>
      </c>
      <c r="B66" s="25"/>
      <c r="C66" s="25"/>
      <c r="D66" s="25"/>
      <c r="E66" s="25"/>
      <c r="F66" s="25"/>
      <c r="G66" s="25"/>
      <c r="H66" s="25"/>
      <c r="I66" s="25"/>
      <c r="J66" s="26"/>
    </row>
    <row r="67" spans="1:10">
      <c r="A67" s="22" t="s">
        <v>49</v>
      </c>
      <c r="B67" s="23"/>
      <c r="C67" s="23"/>
      <c r="D67" s="23"/>
      <c r="E67" s="23"/>
      <c r="F67" s="23"/>
      <c r="G67" s="23"/>
      <c r="H67" s="23"/>
      <c r="I67" s="23"/>
      <c r="J67" s="24"/>
    </row>
    <row r="68" spans="1:10">
      <c r="A68" s="18" t="s">
        <v>52</v>
      </c>
      <c r="B68" s="25"/>
      <c r="C68" s="25"/>
      <c r="D68" s="25"/>
      <c r="E68" s="25"/>
      <c r="F68" s="25"/>
      <c r="G68" s="25"/>
      <c r="H68" s="25"/>
      <c r="I68" s="25"/>
      <c r="J68" s="27"/>
    </row>
    <row r="69" spans="1:10" ht="30.75" customHeight="1">
      <c r="A69" s="341" t="s">
        <v>53</v>
      </c>
      <c r="B69" s="342"/>
      <c r="C69" s="343" t="s">
        <v>54</v>
      </c>
      <c r="D69" s="344"/>
      <c r="E69" s="344"/>
      <c r="F69" s="344"/>
      <c r="G69" s="344"/>
      <c r="H69" s="344"/>
      <c r="I69" s="344"/>
      <c r="J69" s="345"/>
    </row>
    <row r="70" spans="1:10">
      <c r="A70" s="341" t="s">
        <v>55</v>
      </c>
      <c r="B70" s="342"/>
      <c r="C70" s="346" t="s">
        <v>49</v>
      </c>
      <c r="D70" s="347"/>
      <c r="E70" s="347"/>
      <c r="F70" s="347"/>
      <c r="G70" s="347"/>
      <c r="H70" s="347"/>
      <c r="I70" s="347"/>
      <c r="J70" s="348"/>
    </row>
    <row r="71" spans="1:10">
      <c r="A71" s="18" t="s">
        <v>56</v>
      </c>
      <c r="B71" s="25"/>
      <c r="C71" s="25"/>
      <c r="D71" s="25"/>
      <c r="E71" s="25"/>
      <c r="F71" s="25"/>
      <c r="G71" s="25"/>
      <c r="H71" s="25"/>
      <c r="I71" s="25"/>
      <c r="J71" s="26"/>
    </row>
    <row r="72" spans="1:10">
      <c r="A72" s="28" t="s">
        <v>39</v>
      </c>
      <c r="B72" s="20"/>
      <c r="C72" s="20"/>
      <c r="D72" s="20"/>
      <c r="E72" s="20"/>
      <c r="F72" s="20"/>
      <c r="G72" s="20"/>
      <c r="H72" s="20"/>
      <c r="I72" s="20"/>
      <c r="J72" s="29"/>
    </row>
    <row r="73" spans="1:10" ht="14.25">
      <c r="A73" s="18" t="s">
        <v>32</v>
      </c>
      <c r="B73" s="30"/>
      <c r="C73" s="19"/>
      <c r="D73" s="19"/>
      <c r="E73" s="19"/>
      <c r="F73" s="19"/>
      <c r="G73" s="19"/>
      <c r="H73" s="19"/>
      <c r="I73" s="19"/>
      <c r="J73" s="31"/>
    </row>
    <row r="74" spans="1:10">
      <c r="A74" s="38" t="s">
        <v>217</v>
      </c>
      <c r="B74" s="32"/>
      <c r="C74" s="32"/>
      <c r="D74" s="32"/>
      <c r="E74" s="32"/>
      <c r="F74" s="32"/>
      <c r="G74" s="32"/>
      <c r="H74" s="32"/>
      <c r="I74" s="32"/>
      <c r="J74" s="33"/>
    </row>
    <row r="75" spans="1:10" ht="13.5" customHeight="1">
      <c r="A75" s="311" t="s">
        <v>18</v>
      </c>
      <c r="B75" s="312"/>
      <c r="C75" s="229" t="s">
        <v>43</v>
      </c>
      <c r="D75" s="315" t="s">
        <v>6</v>
      </c>
      <c r="E75" s="315"/>
      <c r="F75" s="315"/>
      <c r="G75" s="316"/>
      <c r="H75" s="315" t="s">
        <v>183</v>
      </c>
      <c r="I75" s="315"/>
      <c r="J75" s="316"/>
    </row>
    <row r="76" spans="1:10" ht="17.25">
      <c r="A76" s="313"/>
      <c r="B76" s="314"/>
      <c r="C76" s="4" t="s">
        <v>214</v>
      </c>
      <c r="D76" s="317"/>
      <c r="E76" s="317"/>
      <c r="F76" s="317"/>
      <c r="G76" s="318"/>
      <c r="H76" s="317"/>
      <c r="I76" s="317"/>
      <c r="J76" s="318"/>
    </row>
    <row r="77" spans="1:10">
      <c r="A77" s="321">
        <v>1120</v>
      </c>
      <c r="B77" s="323" t="s">
        <v>221</v>
      </c>
      <c r="C77" s="80" t="s">
        <v>44</v>
      </c>
      <c r="D77" s="317"/>
      <c r="E77" s="317"/>
      <c r="F77" s="317"/>
      <c r="G77" s="318"/>
      <c r="H77" s="317"/>
      <c r="I77" s="317"/>
      <c r="J77" s="318"/>
    </row>
    <row r="78" spans="1:10" ht="51.75">
      <c r="A78" s="322"/>
      <c r="B78" s="324"/>
      <c r="C78" s="4" t="s">
        <v>218</v>
      </c>
      <c r="D78" s="319"/>
      <c r="E78" s="319"/>
      <c r="F78" s="319"/>
      <c r="G78" s="320"/>
      <c r="H78" s="319"/>
      <c r="I78" s="319"/>
      <c r="J78" s="320"/>
    </row>
    <row r="79" spans="1:10" ht="14.25" customHeight="1">
      <c r="A79" s="383" t="s">
        <v>5</v>
      </c>
      <c r="B79" s="383"/>
      <c r="C79" s="384"/>
      <c r="D79" s="1" t="s">
        <v>7</v>
      </c>
      <c r="E79" s="199" t="s">
        <v>175</v>
      </c>
      <c r="F79" s="200" t="s">
        <v>8</v>
      </c>
      <c r="G79" s="201" t="s">
        <v>2</v>
      </c>
      <c r="H79" s="199" t="s">
        <v>175</v>
      </c>
      <c r="I79" s="200" t="s">
        <v>8</v>
      </c>
      <c r="J79" s="201" t="s">
        <v>2</v>
      </c>
    </row>
    <row r="80" spans="1:10" ht="33">
      <c r="A80" s="385" t="s">
        <v>25</v>
      </c>
      <c r="B80" s="386"/>
      <c r="C80" s="226" t="s">
        <v>210</v>
      </c>
      <c r="D80" s="151"/>
      <c r="E80" s="202"/>
      <c r="F80" s="203"/>
      <c r="G80" s="204">
        <v>1</v>
      </c>
      <c r="H80" s="196"/>
      <c r="I80" s="196"/>
      <c r="J80" s="81"/>
    </row>
    <row r="81" spans="1:10" ht="33">
      <c r="A81" s="222"/>
      <c r="B81" s="223"/>
      <c r="C81" s="226" t="s">
        <v>222</v>
      </c>
      <c r="D81" s="151"/>
      <c r="E81" s="202"/>
      <c r="F81" s="203"/>
      <c r="G81" s="204">
        <v>1</v>
      </c>
      <c r="H81" s="196"/>
      <c r="I81" s="196"/>
      <c r="J81" s="81"/>
    </row>
    <row r="82" spans="1:10" ht="33">
      <c r="A82" s="246"/>
      <c r="B82" s="247"/>
      <c r="C82" s="226" t="s">
        <v>223</v>
      </c>
      <c r="D82" s="151"/>
      <c r="E82" s="202"/>
      <c r="F82" s="203"/>
      <c r="G82" s="204">
        <v>1</v>
      </c>
      <c r="H82" s="196"/>
      <c r="I82" s="196"/>
      <c r="J82" s="81"/>
    </row>
    <row r="83" spans="1:10" ht="49.5">
      <c r="A83" s="224"/>
      <c r="B83" s="225"/>
      <c r="C83" s="228" t="s">
        <v>232</v>
      </c>
      <c r="D83" s="151"/>
      <c r="E83" s="202"/>
      <c r="F83" s="203"/>
      <c r="G83" s="204">
        <v>1</v>
      </c>
      <c r="H83" s="196"/>
      <c r="I83" s="196"/>
      <c r="J83" s="81"/>
    </row>
    <row r="84" spans="1:10" ht="30.75" customHeight="1">
      <c r="A84" s="353" t="s">
        <v>46</v>
      </c>
      <c r="B84" s="354"/>
      <c r="C84" s="355"/>
      <c r="D84" s="157"/>
      <c r="E84" s="205"/>
      <c r="F84" s="201" t="s">
        <v>1</v>
      </c>
      <c r="G84" s="9" t="s">
        <v>45</v>
      </c>
      <c r="H84" s="158"/>
      <c r="I84" s="158"/>
      <c r="J84" s="158">
        <v>175408.7</v>
      </c>
    </row>
    <row r="85" spans="1:10">
      <c r="A85" s="356" t="s">
        <v>47</v>
      </c>
      <c r="B85" s="357"/>
      <c r="C85" s="131" t="s">
        <v>216</v>
      </c>
      <c r="D85" s="155"/>
      <c r="E85" s="155"/>
      <c r="F85" s="23"/>
      <c r="G85" s="23"/>
      <c r="H85" s="23"/>
      <c r="I85" s="23"/>
      <c r="J85" s="24"/>
    </row>
    <row r="86" spans="1:10" ht="16.5">
      <c r="A86" s="356" t="s">
        <v>48</v>
      </c>
      <c r="B86" s="357"/>
      <c r="C86" s="245">
        <v>175408.7</v>
      </c>
      <c r="D86" s="155"/>
      <c r="E86" s="155"/>
      <c r="F86" s="23"/>
      <c r="G86" s="23"/>
      <c r="H86" s="23"/>
      <c r="I86" s="23"/>
      <c r="J86" s="24"/>
    </row>
    <row r="87" spans="1:10">
      <c r="A87" s="356" t="s">
        <v>50</v>
      </c>
      <c r="B87" s="357"/>
      <c r="C87" s="15" t="s">
        <v>49</v>
      </c>
      <c r="D87" s="156"/>
      <c r="E87" s="156"/>
      <c r="F87" s="23"/>
      <c r="G87" s="23"/>
      <c r="H87" s="23"/>
      <c r="I87" s="23"/>
      <c r="J87" s="24"/>
    </row>
    <row r="88" spans="1:10" ht="13.5" customHeight="1">
      <c r="A88" s="18" t="s">
        <v>36</v>
      </c>
      <c r="B88" s="19"/>
      <c r="C88" s="19"/>
      <c r="D88" s="20"/>
      <c r="E88" s="20"/>
      <c r="F88" s="20"/>
      <c r="G88" s="20"/>
      <c r="H88" s="20"/>
      <c r="I88" s="20"/>
      <c r="J88" s="21"/>
    </row>
    <row r="89" spans="1:10">
      <c r="A89" s="22" t="s">
        <v>37</v>
      </c>
      <c r="B89" s="23"/>
      <c r="C89" s="23"/>
      <c r="D89" s="23"/>
      <c r="E89" s="23"/>
      <c r="F89" s="23"/>
      <c r="G89" s="23"/>
      <c r="H89" s="23"/>
      <c r="I89" s="23"/>
      <c r="J89" s="24"/>
    </row>
    <row r="90" spans="1:10">
      <c r="A90" s="18" t="s">
        <v>51</v>
      </c>
      <c r="B90" s="25"/>
      <c r="C90" s="25"/>
      <c r="D90" s="25"/>
      <c r="E90" s="25"/>
      <c r="F90" s="25"/>
      <c r="G90" s="25"/>
      <c r="H90" s="25"/>
      <c r="I90" s="25"/>
      <c r="J90" s="26"/>
    </row>
    <row r="91" spans="1:10">
      <c r="A91" s="22" t="s">
        <v>49</v>
      </c>
      <c r="B91" s="23"/>
      <c r="C91" s="23"/>
      <c r="D91" s="23"/>
      <c r="E91" s="23"/>
      <c r="F91" s="23"/>
      <c r="G91" s="23"/>
      <c r="H91" s="23"/>
      <c r="I91" s="23"/>
      <c r="J91" s="24"/>
    </row>
    <row r="92" spans="1:10">
      <c r="A92" s="18" t="s">
        <v>52</v>
      </c>
      <c r="B92" s="25"/>
      <c r="C92" s="25"/>
      <c r="D92" s="25"/>
      <c r="E92" s="25"/>
      <c r="F92" s="25"/>
      <c r="G92" s="25"/>
      <c r="H92" s="25"/>
      <c r="I92" s="25"/>
      <c r="J92" s="27"/>
    </row>
    <row r="93" spans="1:10">
      <c r="A93" s="341" t="s">
        <v>53</v>
      </c>
      <c r="B93" s="342"/>
      <c r="C93" s="343" t="s">
        <v>54</v>
      </c>
      <c r="D93" s="344"/>
      <c r="E93" s="344"/>
      <c r="F93" s="344"/>
      <c r="G93" s="344"/>
      <c r="H93" s="344"/>
      <c r="I93" s="344"/>
      <c r="J93" s="345"/>
    </row>
    <row r="94" spans="1:10" ht="13.5" customHeight="1">
      <c r="A94" s="341" t="s">
        <v>55</v>
      </c>
      <c r="B94" s="342"/>
      <c r="C94" s="346" t="s">
        <v>49</v>
      </c>
      <c r="D94" s="347"/>
      <c r="E94" s="347"/>
      <c r="F94" s="347"/>
      <c r="G94" s="347"/>
      <c r="H94" s="347"/>
      <c r="I94" s="347"/>
      <c r="J94" s="348"/>
    </row>
    <row r="95" spans="1:10" ht="13.5" customHeight="1">
      <c r="A95" s="18" t="s">
        <v>56</v>
      </c>
      <c r="B95" s="25"/>
      <c r="C95" s="25"/>
      <c r="D95" s="25"/>
      <c r="E95" s="25"/>
      <c r="F95" s="25"/>
      <c r="G95" s="25"/>
      <c r="H95" s="25"/>
      <c r="I95" s="25"/>
      <c r="J95" s="26"/>
    </row>
    <row r="96" spans="1:10" ht="13.5" customHeight="1">
      <c r="A96" s="28" t="s">
        <v>39</v>
      </c>
      <c r="B96" s="20"/>
      <c r="C96" s="20"/>
      <c r="D96" s="20"/>
      <c r="E96" s="20"/>
      <c r="F96" s="20"/>
      <c r="G96" s="20"/>
      <c r="H96" s="20"/>
      <c r="I96" s="20"/>
      <c r="J96" s="29"/>
    </row>
    <row r="97" spans="1:10" ht="13.5" customHeight="1">
      <c r="A97" s="18" t="s">
        <v>32</v>
      </c>
      <c r="B97" s="30"/>
      <c r="C97" s="19"/>
      <c r="D97" s="19"/>
      <c r="E97" s="19"/>
      <c r="F97" s="19"/>
      <c r="G97" s="19"/>
      <c r="H97" s="19"/>
      <c r="I97" s="19"/>
      <c r="J97" s="31"/>
    </row>
    <row r="98" spans="1:10">
      <c r="A98" s="38" t="s">
        <v>235</v>
      </c>
      <c r="B98" s="32"/>
      <c r="C98" s="32"/>
      <c r="D98" s="32"/>
      <c r="E98" s="32"/>
      <c r="F98" s="32"/>
      <c r="G98" s="32"/>
      <c r="H98" s="32"/>
      <c r="I98" s="32"/>
      <c r="J98" s="33"/>
    </row>
    <row r="101" spans="1:10" ht="36" customHeight="1"/>
    <row r="104" spans="1:10" ht="12.75" customHeight="1"/>
    <row r="107" spans="1:10" ht="12.75" customHeight="1"/>
    <row r="108" spans="1:10" ht="13.5" customHeight="1"/>
    <row r="110" spans="1:10" ht="13.5" customHeight="1"/>
    <row r="113" spans="1:10" ht="16.5" hidden="1" customHeight="1"/>
    <row r="114" spans="1:10" ht="12.75" hidden="1" customHeight="1">
      <c r="A114" s="239" t="s">
        <v>64</v>
      </c>
      <c r="B114" s="238"/>
      <c r="C114" s="238"/>
      <c r="D114" s="238"/>
      <c r="E114" s="238"/>
      <c r="F114" s="238"/>
      <c r="G114" s="238"/>
      <c r="H114" s="238"/>
      <c r="I114" s="238"/>
      <c r="J114" s="238"/>
    </row>
    <row r="115" spans="1:10" ht="24" hidden="1" customHeight="1"/>
    <row r="116" spans="1:10" ht="12.75" hidden="1" customHeight="1">
      <c r="A116" s="311" t="s">
        <v>18</v>
      </c>
      <c r="B116" s="363"/>
      <c r="C116" s="6" t="s">
        <v>65</v>
      </c>
      <c r="D116" s="6"/>
      <c r="E116" s="6"/>
      <c r="F116" s="6"/>
      <c r="G116" s="233"/>
      <c r="H116" s="232"/>
      <c r="I116" s="232"/>
      <c r="J116" s="240"/>
    </row>
    <row r="117" spans="1:10" ht="12.75" hidden="1" customHeight="1">
      <c r="A117" s="364"/>
      <c r="B117" s="365"/>
      <c r="C117" s="7" t="s">
        <v>66</v>
      </c>
      <c r="D117" s="16"/>
      <c r="E117" s="16"/>
      <c r="F117" s="16"/>
      <c r="G117" s="235"/>
      <c r="H117" s="234"/>
      <c r="I117" s="234"/>
      <c r="J117" s="235"/>
    </row>
    <row r="118" spans="1:10" ht="12.75" hidden="1" customHeight="1">
      <c r="A118" s="322" t="s">
        <v>67</v>
      </c>
      <c r="B118" s="362" t="s">
        <v>68</v>
      </c>
      <c r="C118" s="8" t="s">
        <v>44</v>
      </c>
      <c r="D118" s="8"/>
      <c r="E118" s="8"/>
      <c r="F118" s="8"/>
      <c r="G118" s="235"/>
      <c r="H118" s="234"/>
      <c r="I118" s="234"/>
      <c r="J118" s="235"/>
    </row>
    <row r="119" spans="1:10" ht="13.5" hidden="1" customHeight="1">
      <c r="A119" s="366"/>
      <c r="B119" s="367"/>
      <c r="C119" s="43" t="s">
        <v>69</v>
      </c>
      <c r="D119" s="52"/>
      <c r="E119" s="52"/>
      <c r="F119" s="52"/>
      <c r="G119" s="235"/>
      <c r="H119" s="234"/>
      <c r="I119" s="234"/>
      <c r="J119" s="236"/>
    </row>
    <row r="120" spans="1:10" ht="14.25" hidden="1" customHeight="1">
      <c r="A120" s="241" t="s">
        <v>5</v>
      </c>
      <c r="B120" s="242"/>
      <c r="C120" s="243"/>
      <c r="D120" s="243"/>
      <c r="E120" s="243"/>
      <c r="F120" s="243"/>
      <c r="G120" s="9" t="s">
        <v>2</v>
      </c>
      <c r="H120" s="9"/>
      <c r="I120" s="9"/>
      <c r="J120" s="9" t="s">
        <v>2</v>
      </c>
    </row>
    <row r="121" spans="1:10" ht="13.5" hidden="1" customHeight="1">
      <c r="A121" s="22" t="s">
        <v>70</v>
      </c>
      <c r="B121" s="57"/>
      <c r="C121" s="7" t="s">
        <v>71</v>
      </c>
      <c r="D121" s="16"/>
      <c r="E121" s="16"/>
      <c r="F121" s="16"/>
      <c r="G121" s="45"/>
      <c r="H121" s="45"/>
      <c r="I121" s="45"/>
      <c r="J121" s="237" t="s">
        <v>45</v>
      </c>
    </row>
    <row r="122" spans="1:10" ht="13.5" hidden="1" customHeight="1">
      <c r="A122" s="358" t="s">
        <v>72</v>
      </c>
      <c r="B122" s="359"/>
      <c r="C122" s="359"/>
      <c r="D122" s="58"/>
      <c r="E122" s="58"/>
      <c r="F122" s="58"/>
      <c r="G122" s="237" t="s">
        <v>45</v>
      </c>
      <c r="H122" s="237"/>
      <c r="I122" s="237"/>
      <c r="J122" s="45"/>
    </row>
    <row r="123" spans="1:10" ht="13.5" hidden="1" customHeight="1">
      <c r="A123" s="358" t="s">
        <v>73</v>
      </c>
      <c r="B123" s="359"/>
      <c r="C123" s="359"/>
      <c r="D123" s="58"/>
      <c r="E123" s="58"/>
      <c r="F123" s="58"/>
      <c r="G123" s="45"/>
      <c r="H123" s="45"/>
      <c r="I123" s="45"/>
      <c r="J123" s="44" t="s">
        <v>45</v>
      </c>
    </row>
    <row r="124" spans="1:10" ht="12.75" hidden="1" customHeight="1">
      <c r="A124" s="18" t="s">
        <v>74</v>
      </c>
      <c r="B124" s="19"/>
      <c r="C124" s="19"/>
      <c r="D124" s="20"/>
      <c r="E124" s="20"/>
      <c r="F124" s="20"/>
      <c r="G124" s="20"/>
      <c r="H124" s="20"/>
      <c r="I124" s="20"/>
      <c r="J124" s="42"/>
    </row>
    <row r="125" spans="1:10" ht="13.5" hidden="1" customHeight="1">
      <c r="A125" s="22" t="s">
        <v>75</v>
      </c>
      <c r="B125" s="23"/>
      <c r="C125" s="23"/>
      <c r="D125" s="23"/>
      <c r="E125" s="23"/>
      <c r="F125" s="23"/>
      <c r="G125" s="23"/>
      <c r="H125" s="23"/>
      <c r="I125" s="23"/>
      <c r="J125" s="24"/>
    </row>
    <row r="126" spans="1:10" ht="26.45" hidden="1" customHeight="1">
      <c r="A126" s="18" t="s">
        <v>56</v>
      </c>
      <c r="B126" s="19"/>
      <c r="C126" s="19"/>
      <c r="D126" s="19"/>
      <c r="E126" s="19"/>
      <c r="F126" s="19"/>
      <c r="G126" s="19"/>
      <c r="H126" s="19"/>
      <c r="I126" s="19"/>
      <c r="J126" s="31"/>
    </row>
    <row r="127" spans="1:10" ht="12.75" hidden="1" customHeight="1">
      <c r="A127" s="22" t="s">
        <v>76</v>
      </c>
      <c r="B127" s="23"/>
      <c r="C127" s="23"/>
      <c r="D127" s="23"/>
      <c r="E127" s="23"/>
      <c r="F127" s="23"/>
      <c r="G127" s="23"/>
      <c r="H127" s="23"/>
      <c r="I127" s="23"/>
      <c r="J127" s="24"/>
    </row>
    <row r="128" spans="1:10" ht="13.5" hidden="1" customHeight="1">
      <c r="A128" s="34" t="s">
        <v>32</v>
      </c>
      <c r="B128" s="35"/>
      <c r="C128" s="36"/>
      <c r="D128" s="36"/>
      <c r="E128" s="36"/>
      <c r="F128" s="36"/>
      <c r="G128" s="36"/>
      <c r="H128" s="36"/>
      <c r="I128" s="36"/>
      <c r="J128" s="37"/>
    </row>
    <row r="129" spans="1:10" ht="12.75" hidden="1" customHeight="1">
      <c r="A129" s="38" t="s">
        <v>77</v>
      </c>
      <c r="B129" s="39"/>
      <c r="C129" s="39"/>
      <c r="D129" s="39"/>
      <c r="E129" s="39"/>
      <c r="F129" s="39"/>
      <c r="G129" s="39"/>
      <c r="H129" s="39"/>
      <c r="I129" s="39"/>
      <c r="J129" s="40"/>
    </row>
    <row r="130" spans="1:10" ht="13.5" hidden="1" customHeight="1"/>
    <row r="131" spans="1:10" ht="26.25" hidden="1" customHeight="1"/>
    <row r="132" spans="1:10" ht="14.25" hidden="1" customHeight="1">
      <c r="A132" s="239" t="s">
        <v>78</v>
      </c>
      <c r="B132" s="238"/>
      <c r="C132" s="238"/>
      <c r="D132" s="238"/>
      <c r="E132" s="238"/>
      <c r="F132" s="238"/>
      <c r="G132" s="238"/>
      <c r="H132" s="238"/>
      <c r="I132" s="238"/>
      <c r="J132" s="238"/>
    </row>
    <row r="133" spans="1:10" ht="39" hidden="1" customHeight="1"/>
    <row r="134" spans="1:10" ht="12.75" hidden="1" customHeight="1">
      <c r="A134" s="311" t="s">
        <v>18</v>
      </c>
      <c r="B134" s="360"/>
      <c r="C134" s="6" t="s">
        <v>79</v>
      </c>
      <c r="D134" s="6"/>
      <c r="E134" s="6"/>
      <c r="F134" s="6"/>
      <c r="G134" s="48"/>
      <c r="H134" s="47"/>
      <c r="I134" s="47"/>
      <c r="J134" s="49"/>
    </row>
    <row r="135" spans="1:10" ht="22.5" hidden="1" customHeight="1">
      <c r="A135" s="313"/>
      <c r="B135" s="314"/>
      <c r="C135" s="7" t="s">
        <v>80</v>
      </c>
      <c r="D135" s="16"/>
      <c r="E135" s="16"/>
      <c r="F135" s="16"/>
      <c r="G135" s="51"/>
      <c r="H135" s="50"/>
      <c r="I135" s="50"/>
      <c r="J135" s="51"/>
    </row>
    <row r="136" spans="1:10" hidden="1">
      <c r="A136" s="321" t="s">
        <v>67</v>
      </c>
      <c r="B136" s="361" t="s">
        <v>68</v>
      </c>
      <c r="C136" s="8" t="s">
        <v>44</v>
      </c>
      <c r="D136" s="8"/>
      <c r="E136" s="8"/>
      <c r="F136" s="8"/>
      <c r="G136" s="51"/>
      <c r="H136" s="50"/>
      <c r="I136" s="50"/>
      <c r="J136" s="51"/>
    </row>
    <row r="137" spans="1:10" hidden="1">
      <c r="A137" s="322"/>
      <c r="B137" s="362"/>
      <c r="C137" s="43" t="s">
        <v>81</v>
      </c>
      <c r="D137" s="52"/>
      <c r="E137" s="52"/>
      <c r="F137" s="52"/>
      <c r="G137" s="51"/>
      <c r="H137" s="50"/>
      <c r="I137" s="50"/>
      <c r="J137" s="53"/>
    </row>
    <row r="138" spans="1:10" ht="12.75" hidden="1" customHeight="1">
      <c r="A138" s="54" t="s">
        <v>5</v>
      </c>
      <c r="B138" s="55"/>
      <c r="C138" s="56"/>
      <c r="D138" s="56"/>
      <c r="E138" s="56"/>
      <c r="F138" s="56"/>
      <c r="G138" s="9" t="s">
        <v>2</v>
      </c>
      <c r="H138" s="9"/>
      <c r="I138" s="9"/>
      <c r="J138" s="9" t="s">
        <v>2</v>
      </c>
    </row>
    <row r="139" spans="1:10" ht="15.75" hidden="1" customHeight="1">
      <c r="A139" s="22" t="s">
        <v>72</v>
      </c>
      <c r="B139" s="57"/>
      <c r="C139" s="7"/>
      <c r="D139" s="16"/>
      <c r="E139" s="16"/>
      <c r="F139" s="16"/>
      <c r="G139" s="44" t="s">
        <v>45</v>
      </c>
      <c r="H139" s="44"/>
      <c r="I139" s="44"/>
      <c r="J139" s="59"/>
    </row>
    <row r="140" spans="1:10" ht="14.25" hidden="1">
      <c r="A140" s="18" t="s">
        <v>56</v>
      </c>
      <c r="B140" s="19"/>
      <c r="C140" s="19"/>
      <c r="D140" s="20"/>
      <c r="E140" s="20"/>
      <c r="F140" s="20"/>
      <c r="G140" s="20"/>
      <c r="H140" s="20"/>
      <c r="I140" s="20"/>
      <c r="J140" s="42"/>
    </row>
    <row r="141" spans="1:10" ht="17.25" hidden="1" customHeight="1">
      <c r="A141" s="22" t="s">
        <v>76</v>
      </c>
      <c r="B141" s="23"/>
      <c r="C141" s="23"/>
      <c r="D141" s="23"/>
      <c r="E141" s="23"/>
      <c r="F141" s="23"/>
      <c r="G141" s="23"/>
      <c r="H141" s="23"/>
      <c r="I141" s="23"/>
      <c r="J141" s="24"/>
    </row>
    <row r="142" spans="1:10" ht="13.5" hidden="1" customHeight="1">
      <c r="A142" s="34" t="s">
        <v>32</v>
      </c>
      <c r="B142" s="35"/>
      <c r="C142" s="36"/>
      <c r="D142" s="36"/>
      <c r="E142" s="36"/>
      <c r="F142" s="36"/>
      <c r="G142" s="36"/>
      <c r="H142" s="36"/>
      <c r="I142" s="36"/>
      <c r="J142" s="37"/>
    </row>
    <row r="143" spans="1:10" hidden="1">
      <c r="A143" s="38" t="s">
        <v>77</v>
      </c>
      <c r="B143" s="39"/>
      <c r="C143" s="39"/>
      <c r="D143" s="39"/>
      <c r="E143" s="39"/>
      <c r="F143" s="39"/>
      <c r="G143" s="39"/>
      <c r="H143" s="39"/>
      <c r="I143" s="39"/>
      <c r="J143" s="40"/>
    </row>
    <row r="144" spans="1:10" hidden="1"/>
    <row r="145" spans="1:10" ht="12.75" hidden="1" customHeight="1"/>
    <row r="146" spans="1:10" ht="14.25" hidden="1">
      <c r="A146" s="46" t="s">
        <v>82</v>
      </c>
      <c r="B146" s="5"/>
      <c r="C146" s="5"/>
      <c r="D146" s="5"/>
      <c r="E146" s="5"/>
      <c r="F146" s="5"/>
      <c r="G146" s="5"/>
      <c r="H146" s="5"/>
      <c r="I146" s="5"/>
      <c r="J146" s="5"/>
    </row>
    <row r="147" spans="1:10" ht="26.45" hidden="1" customHeight="1"/>
    <row r="148" spans="1:10" ht="12.75" hidden="1" customHeight="1">
      <c r="A148" s="311" t="s">
        <v>18</v>
      </c>
      <c r="B148" s="360"/>
      <c r="C148" s="6" t="s">
        <v>83</v>
      </c>
      <c r="D148" s="6"/>
      <c r="E148" s="6"/>
      <c r="F148" s="6"/>
      <c r="G148" s="48"/>
      <c r="H148" s="47"/>
      <c r="I148" s="47"/>
      <c r="J148" s="49"/>
    </row>
    <row r="149" spans="1:10" ht="13.5" hidden="1" customHeight="1">
      <c r="A149" s="313"/>
      <c r="B149" s="314"/>
      <c r="C149" s="7"/>
      <c r="D149" s="16"/>
      <c r="E149" s="16"/>
      <c r="F149" s="16"/>
      <c r="G149" s="51"/>
      <c r="H149" s="50"/>
      <c r="I149" s="50"/>
      <c r="J149" s="51"/>
    </row>
    <row r="150" spans="1:10" ht="12.75" hidden="1" customHeight="1">
      <c r="A150" s="321"/>
      <c r="B150" s="361"/>
      <c r="C150" s="8" t="s">
        <v>44</v>
      </c>
      <c r="D150" s="8"/>
      <c r="E150" s="8"/>
      <c r="F150" s="8"/>
      <c r="G150" s="51"/>
      <c r="H150" s="50"/>
      <c r="I150" s="50"/>
      <c r="J150" s="51"/>
    </row>
    <row r="151" spans="1:10" ht="13.5" hidden="1" customHeight="1">
      <c r="A151" s="322"/>
      <c r="B151" s="362"/>
      <c r="C151" s="43"/>
      <c r="D151" s="52"/>
      <c r="E151" s="52"/>
      <c r="F151" s="52"/>
      <c r="G151" s="51"/>
      <c r="H151" s="50"/>
      <c r="I151" s="50"/>
      <c r="J151" s="53"/>
    </row>
    <row r="152" spans="1:10" ht="14.25" hidden="1">
      <c r="A152" s="54" t="s">
        <v>5</v>
      </c>
      <c r="B152" s="55"/>
      <c r="C152" s="56"/>
      <c r="D152" s="56"/>
      <c r="E152" s="56"/>
      <c r="F152" s="56"/>
      <c r="G152" s="9" t="s">
        <v>2</v>
      </c>
      <c r="H152" s="9"/>
      <c r="I152" s="9"/>
      <c r="J152" s="9" t="s">
        <v>2</v>
      </c>
    </row>
    <row r="153" spans="1:10" ht="14.25" hidden="1">
      <c r="A153" s="22" t="s">
        <v>84</v>
      </c>
      <c r="B153" s="57"/>
      <c r="C153" s="7"/>
      <c r="D153" s="16"/>
      <c r="E153" s="16"/>
      <c r="F153" s="16"/>
      <c r="G153" s="44" t="s">
        <v>45</v>
      </c>
      <c r="H153" s="44"/>
      <c r="I153" s="44"/>
      <c r="J153" s="59">
        <v>1000000</v>
      </c>
    </row>
    <row r="154" spans="1:10" hidden="1">
      <c r="A154" s="18" t="s">
        <v>85</v>
      </c>
      <c r="B154" s="25"/>
      <c r="C154" s="25"/>
      <c r="D154" s="12"/>
      <c r="E154" s="12"/>
      <c r="F154" s="12"/>
      <c r="G154" s="12"/>
      <c r="H154" s="12"/>
      <c r="I154" s="12"/>
      <c r="J154" s="60"/>
    </row>
    <row r="155" spans="1:10" ht="8.25" hidden="1" customHeight="1">
      <c r="A155" s="22" t="s">
        <v>28</v>
      </c>
      <c r="B155" s="23"/>
      <c r="C155" s="23"/>
      <c r="D155" s="23"/>
      <c r="E155" s="23"/>
      <c r="F155" s="23"/>
      <c r="G155" s="23"/>
      <c r="H155" s="23"/>
      <c r="I155" s="23"/>
      <c r="J155" s="24"/>
    </row>
    <row r="156" spans="1:10" ht="12.75" hidden="1" customHeight="1">
      <c r="A156" s="18" t="s">
        <v>86</v>
      </c>
      <c r="B156" s="25"/>
      <c r="C156" s="25"/>
      <c r="D156" s="25"/>
      <c r="E156" s="25"/>
      <c r="F156" s="25"/>
      <c r="G156" s="25"/>
      <c r="H156" s="25"/>
      <c r="I156" s="25"/>
      <c r="J156" s="26"/>
    </row>
    <row r="157" spans="1:10" ht="29.25" hidden="1" customHeight="1">
      <c r="A157" s="341" t="s">
        <v>53</v>
      </c>
      <c r="B157" s="342"/>
      <c r="C157" s="343" t="s">
        <v>87</v>
      </c>
      <c r="D157" s="344"/>
      <c r="E157" s="344"/>
      <c r="F157" s="344"/>
      <c r="G157" s="344"/>
      <c r="H157" s="344"/>
      <c r="I157" s="344"/>
      <c r="J157" s="345"/>
    </row>
    <row r="158" spans="1:10" hidden="1">
      <c r="A158" s="341" t="s">
        <v>55</v>
      </c>
      <c r="B158" s="342"/>
      <c r="C158" s="343" t="s">
        <v>87</v>
      </c>
      <c r="D158" s="344"/>
      <c r="E158" s="344"/>
      <c r="F158" s="344"/>
      <c r="G158" s="344"/>
      <c r="H158" s="344"/>
      <c r="I158" s="344"/>
      <c r="J158" s="345"/>
    </row>
    <row r="159" spans="1:10" ht="12.75" hidden="1" customHeight="1">
      <c r="A159" s="18" t="s">
        <v>62</v>
      </c>
      <c r="B159" s="25"/>
      <c r="C159" s="25"/>
      <c r="D159" s="25"/>
      <c r="E159" s="25"/>
      <c r="F159" s="25"/>
      <c r="G159" s="25"/>
      <c r="H159" s="25"/>
      <c r="I159" s="25"/>
      <c r="J159" s="26"/>
    </row>
    <row r="160" spans="1:10" ht="38.25" hidden="1" customHeight="1">
      <c r="A160" s="22" t="s">
        <v>88</v>
      </c>
      <c r="B160" s="23"/>
      <c r="C160" s="23"/>
      <c r="D160" s="23"/>
      <c r="E160" s="23"/>
      <c r="F160" s="23"/>
      <c r="G160" s="23"/>
      <c r="H160" s="23"/>
      <c r="I160" s="23"/>
      <c r="J160" s="24"/>
    </row>
    <row r="161" spans="1:10" ht="14.25" hidden="1">
      <c r="A161" s="34" t="s">
        <v>32</v>
      </c>
      <c r="B161" s="35"/>
      <c r="C161" s="36"/>
      <c r="D161" s="36"/>
      <c r="E161" s="36"/>
      <c r="F161" s="36"/>
      <c r="G161" s="36"/>
      <c r="H161" s="36"/>
      <c r="I161" s="36"/>
      <c r="J161" s="37"/>
    </row>
    <row r="162" spans="1:10" ht="23.25" hidden="1" customHeight="1">
      <c r="A162" s="38" t="s">
        <v>89</v>
      </c>
      <c r="B162" s="39"/>
      <c r="C162" s="39"/>
      <c r="D162" s="39"/>
      <c r="E162" s="39"/>
      <c r="F162" s="39"/>
      <c r="G162" s="39"/>
      <c r="H162" s="39"/>
      <c r="I162" s="39"/>
      <c r="J162" s="40"/>
    </row>
    <row r="163" spans="1:10" ht="13.5" hidden="1" customHeight="1"/>
    <row r="164" spans="1:10" hidden="1">
      <c r="A164" s="311" t="s">
        <v>18</v>
      </c>
      <c r="B164" s="360"/>
      <c r="C164" s="6" t="s">
        <v>83</v>
      </c>
      <c r="D164" s="6"/>
      <c r="E164" s="6"/>
      <c r="F164" s="6"/>
      <c r="G164" s="48"/>
      <c r="H164" s="47"/>
      <c r="I164" s="47"/>
      <c r="J164" s="49"/>
    </row>
    <row r="165" spans="1:10" hidden="1">
      <c r="A165" s="313"/>
      <c r="B165" s="314"/>
      <c r="C165" s="7" t="s">
        <v>10</v>
      </c>
      <c r="D165" s="16"/>
      <c r="E165" s="16"/>
      <c r="F165" s="16"/>
      <c r="G165" s="51"/>
      <c r="H165" s="50"/>
      <c r="I165" s="50"/>
      <c r="J165" s="51"/>
    </row>
    <row r="166" spans="1:10" ht="12.75" hidden="1" customHeight="1">
      <c r="A166" s="321">
        <v>1120</v>
      </c>
      <c r="B166" s="361" t="s">
        <v>40</v>
      </c>
      <c r="C166" s="8" t="s">
        <v>44</v>
      </c>
      <c r="D166" s="8"/>
      <c r="E166" s="8"/>
      <c r="F166" s="8"/>
      <c r="G166" s="51"/>
      <c r="H166" s="50"/>
      <c r="I166" s="50"/>
      <c r="J166" s="51"/>
    </row>
    <row r="167" spans="1:10" ht="13.5" hidden="1" customHeight="1">
      <c r="A167" s="322"/>
      <c r="B167" s="362"/>
      <c r="C167" s="43" t="s">
        <v>90</v>
      </c>
      <c r="D167" s="52"/>
      <c r="E167" s="52"/>
      <c r="F167" s="52"/>
      <c r="G167" s="51"/>
      <c r="H167" s="50"/>
      <c r="I167" s="50"/>
      <c r="J167" s="53"/>
    </row>
    <row r="168" spans="1:10" ht="12.75" hidden="1" customHeight="1">
      <c r="A168" s="54" t="s">
        <v>5</v>
      </c>
      <c r="B168" s="55"/>
      <c r="C168" s="56"/>
      <c r="D168" s="56"/>
      <c r="E168" s="56"/>
      <c r="F168" s="56"/>
      <c r="G168" s="9" t="s">
        <v>2</v>
      </c>
      <c r="H168" s="9"/>
      <c r="I168" s="9"/>
      <c r="J168" s="9" t="s">
        <v>2</v>
      </c>
    </row>
    <row r="169" spans="1:10" ht="13.5" hidden="1" customHeight="1">
      <c r="A169" s="22" t="s">
        <v>84</v>
      </c>
      <c r="B169" s="57"/>
      <c r="C169" s="7"/>
      <c r="D169" s="16"/>
      <c r="E169" s="16"/>
      <c r="F169" s="16"/>
      <c r="G169" s="44" t="s">
        <v>45</v>
      </c>
      <c r="H169" s="44"/>
      <c r="I169" s="44"/>
      <c r="J169" s="59">
        <v>95670</v>
      </c>
    </row>
    <row r="170" spans="1:10" hidden="1">
      <c r="A170" s="18" t="s">
        <v>85</v>
      </c>
      <c r="B170" s="25"/>
      <c r="C170" s="25"/>
      <c r="D170" s="12"/>
      <c r="E170" s="12"/>
      <c r="F170" s="12"/>
      <c r="G170" s="12"/>
      <c r="H170" s="12"/>
      <c r="I170" s="12"/>
      <c r="J170" s="60"/>
    </row>
    <row r="171" spans="1:10" ht="12.75" hidden="1" customHeight="1">
      <c r="A171" s="22" t="s">
        <v>28</v>
      </c>
      <c r="B171" s="23"/>
      <c r="C171" s="23"/>
      <c r="D171" s="23"/>
      <c r="E171" s="23"/>
      <c r="F171" s="23"/>
      <c r="G171" s="23"/>
      <c r="H171" s="23"/>
      <c r="I171" s="23"/>
      <c r="J171" s="24"/>
    </row>
    <row r="172" spans="1:10" hidden="1">
      <c r="A172" s="18" t="s">
        <v>86</v>
      </c>
      <c r="B172" s="25"/>
      <c r="C172" s="25"/>
      <c r="D172" s="25"/>
      <c r="E172" s="25"/>
      <c r="F172" s="25"/>
      <c r="G172" s="25"/>
      <c r="H172" s="25"/>
      <c r="I172" s="25"/>
      <c r="J172" s="26"/>
    </row>
    <row r="173" spans="1:10" ht="12.75" hidden="1" customHeight="1">
      <c r="A173" s="341" t="s">
        <v>53</v>
      </c>
      <c r="B173" s="342"/>
      <c r="C173" s="343" t="s">
        <v>87</v>
      </c>
      <c r="D173" s="344"/>
      <c r="E173" s="344"/>
      <c r="F173" s="344"/>
      <c r="G173" s="344"/>
      <c r="H173" s="344"/>
      <c r="I173" s="344"/>
      <c r="J173" s="345"/>
    </row>
    <row r="174" spans="1:10" hidden="1">
      <c r="A174" s="341" t="s">
        <v>55</v>
      </c>
      <c r="B174" s="342"/>
      <c r="C174" s="343" t="s">
        <v>87</v>
      </c>
      <c r="D174" s="344"/>
      <c r="E174" s="344"/>
      <c r="F174" s="344"/>
      <c r="G174" s="344"/>
      <c r="H174" s="344"/>
      <c r="I174" s="344"/>
      <c r="J174" s="345"/>
    </row>
    <row r="175" spans="1:10" ht="12" hidden="1" customHeight="1">
      <c r="A175" s="18" t="s">
        <v>62</v>
      </c>
      <c r="B175" s="25"/>
      <c r="C175" s="25"/>
      <c r="D175" s="25"/>
      <c r="E175" s="25"/>
      <c r="F175" s="25"/>
      <c r="G175" s="25"/>
      <c r="H175" s="25"/>
      <c r="I175" s="25"/>
      <c r="J175" s="26"/>
    </row>
    <row r="176" spans="1:10" hidden="1">
      <c r="A176" s="22" t="s">
        <v>88</v>
      </c>
      <c r="B176" s="23"/>
      <c r="C176" s="23"/>
      <c r="D176" s="23"/>
      <c r="E176" s="23"/>
      <c r="F176" s="23"/>
      <c r="G176" s="23"/>
      <c r="H176" s="23"/>
      <c r="I176" s="23"/>
      <c r="J176" s="24"/>
    </row>
    <row r="177" spans="1:10" ht="24.75" hidden="1" customHeight="1">
      <c r="A177" s="34" t="s">
        <v>32</v>
      </c>
      <c r="B177" s="35"/>
      <c r="C177" s="36"/>
      <c r="D177" s="36"/>
      <c r="E177" s="36"/>
      <c r="F177" s="36"/>
      <c r="G177" s="36"/>
      <c r="H177" s="36"/>
      <c r="I177" s="36"/>
      <c r="J177" s="37"/>
    </row>
    <row r="178" spans="1:10" ht="13.5" hidden="1" customHeight="1">
      <c r="A178" s="38" t="s">
        <v>89</v>
      </c>
      <c r="B178" s="39"/>
      <c r="C178" s="39"/>
      <c r="D178" s="39"/>
      <c r="E178" s="39"/>
      <c r="F178" s="39"/>
      <c r="G178" s="39"/>
      <c r="H178" s="39"/>
      <c r="I178" s="39"/>
      <c r="J178" s="40"/>
    </row>
    <row r="179" spans="1:10" hidden="1">
      <c r="A179" s="20"/>
      <c r="B179" s="36"/>
      <c r="C179" s="36"/>
      <c r="D179" s="36"/>
      <c r="E179" s="36"/>
      <c r="F179" s="36"/>
      <c r="G179" s="36"/>
      <c r="H179" s="36"/>
      <c r="I179" s="36"/>
      <c r="J179" s="36"/>
    </row>
    <row r="180" spans="1:10" ht="39" hidden="1" customHeight="1">
      <c r="A180" s="311" t="s">
        <v>18</v>
      </c>
      <c r="B180" s="360"/>
      <c r="C180" s="6" t="s">
        <v>83</v>
      </c>
      <c r="D180" s="6"/>
      <c r="E180" s="6"/>
      <c r="F180" s="6"/>
      <c r="G180" s="48"/>
      <c r="H180" s="47"/>
      <c r="I180" s="47"/>
      <c r="J180" s="49"/>
    </row>
    <row r="181" spans="1:10" ht="13.5" hidden="1" customHeight="1">
      <c r="A181" s="313"/>
      <c r="B181" s="314"/>
      <c r="C181" s="7" t="s">
        <v>0</v>
      </c>
      <c r="D181" s="16"/>
      <c r="E181" s="16"/>
      <c r="F181" s="16"/>
      <c r="G181" s="51"/>
      <c r="H181" s="50"/>
      <c r="I181" s="50"/>
      <c r="J181" s="51"/>
    </row>
    <row r="182" spans="1:10" hidden="1">
      <c r="A182" s="321">
        <v>1120</v>
      </c>
      <c r="B182" s="361" t="s">
        <v>41</v>
      </c>
      <c r="C182" s="8" t="s">
        <v>44</v>
      </c>
      <c r="D182" s="8"/>
      <c r="E182" s="8"/>
      <c r="F182" s="8"/>
      <c r="G182" s="51"/>
      <c r="H182" s="50"/>
      <c r="I182" s="50"/>
      <c r="J182" s="51"/>
    </row>
    <row r="183" spans="1:10" hidden="1">
      <c r="A183" s="322"/>
      <c r="B183" s="362"/>
      <c r="C183" s="43" t="s">
        <v>91</v>
      </c>
      <c r="D183" s="52"/>
      <c r="E183" s="52"/>
      <c r="F183" s="52"/>
      <c r="G183" s="51"/>
      <c r="H183" s="50"/>
      <c r="I183" s="50"/>
      <c r="J183" s="53"/>
    </row>
    <row r="184" spans="1:10" ht="14.25" hidden="1">
      <c r="A184" s="54" t="s">
        <v>5</v>
      </c>
      <c r="B184" s="55"/>
      <c r="C184" s="56"/>
      <c r="D184" s="56"/>
      <c r="E184" s="56"/>
      <c r="F184" s="56"/>
      <c r="G184" s="9" t="s">
        <v>2</v>
      </c>
      <c r="H184" s="9"/>
      <c r="I184" s="9"/>
      <c r="J184" s="9" t="s">
        <v>2</v>
      </c>
    </row>
    <row r="185" spans="1:10" ht="12.75" hidden="1" customHeight="1">
      <c r="A185" s="22" t="s">
        <v>84</v>
      </c>
      <c r="B185" s="57"/>
      <c r="C185" s="7"/>
      <c r="D185" s="16"/>
      <c r="E185" s="16"/>
      <c r="F185" s="16"/>
      <c r="G185" s="44" t="s">
        <v>45</v>
      </c>
      <c r="H185" s="44"/>
      <c r="I185" s="44"/>
      <c r="J185" s="59">
        <v>21600</v>
      </c>
    </row>
    <row r="186" spans="1:10" hidden="1">
      <c r="A186" s="18" t="s">
        <v>85</v>
      </c>
      <c r="B186" s="25"/>
      <c r="C186" s="25"/>
      <c r="D186" s="12"/>
      <c r="E186" s="12"/>
      <c r="F186" s="12"/>
      <c r="G186" s="12"/>
      <c r="H186" s="12"/>
      <c r="I186" s="12"/>
      <c r="J186" s="60"/>
    </row>
    <row r="187" spans="1:10" ht="12.75" hidden="1" customHeight="1">
      <c r="A187" s="22" t="s">
        <v>28</v>
      </c>
      <c r="B187" s="23"/>
      <c r="C187" s="23"/>
      <c r="D187" s="23"/>
      <c r="E187" s="23"/>
      <c r="F187" s="23"/>
      <c r="G187" s="23"/>
      <c r="H187" s="23"/>
      <c r="I187" s="23"/>
      <c r="J187" s="24"/>
    </row>
    <row r="188" spans="1:10" ht="12.75" hidden="1" customHeight="1">
      <c r="A188" s="18" t="s">
        <v>86</v>
      </c>
      <c r="B188" s="25"/>
      <c r="C188" s="25"/>
      <c r="D188" s="25"/>
      <c r="E188" s="25"/>
      <c r="F188" s="25"/>
      <c r="G188" s="25"/>
      <c r="H188" s="25"/>
      <c r="I188" s="25"/>
      <c r="J188" s="26"/>
    </row>
    <row r="189" spans="1:10" hidden="1">
      <c r="A189" s="341" t="s">
        <v>53</v>
      </c>
      <c r="B189" s="342"/>
      <c r="C189" s="343" t="s">
        <v>87</v>
      </c>
      <c r="D189" s="344"/>
      <c r="E189" s="344"/>
      <c r="F189" s="344"/>
      <c r="G189" s="344"/>
      <c r="H189" s="344"/>
      <c r="I189" s="344"/>
      <c r="J189" s="345"/>
    </row>
    <row r="190" spans="1:10" ht="13.5" hidden="1" customHeight="1">
      <c r="A190" s="341" t="s">
        <v>55</v>
      </c>
      <c r="B190" s="342"/>
      <c r="C190" s="343" t="s">
        <v>87</v>
      </c>
      <c r="D190" s="344"/>
      <c r="E190" s="344"/>
      <c r="F190" s="344"/>
      <c r="G190" s="344"/>
      <c r="H190" s="344"/>
      <c r="I190" s="344"/>
      <c r="J190" s="345"/>
    </row>
    <row r="191" spans="1:10" ht="12.75" hidden="1" customHeight="1">
      <c r="A191" s="18" t="s">
        <v>62</v>
      </c>
      <c r="B191" s="25"/>
      <c r="C191" s="25"/>
      <c r="D191" s="25"/>
      <c r="E191" s="25"/>
      <c r="F191" s="25"/>
      <c r="G191" s="25"/>
      <c r="H191" s="25"/>
      <c r="I191" s="25"/>
      <c r="J191" s="26"/>
    </row>
    <row r="192" spans="1:10" ht="29.25" hidden="1" customHeight="1">
      <c r="A192" s="22" t="s">
        <v>88</v>
      </c>
      <c r="B192" s="23"/>
      <c r="C192" s="23"/>
      <c r="D192" s="23"/>
      <c r="E192" s="23"/>
      <c r="F192" s="23"/>
      <c r="G192" s="23"/>
      <c r="H192" s="23"/>
      <c r="I192" s="23"/>
      <c r="J192" s="24"/>
    </row>
    <row r="193" spans="1:10" ht="12.75" hidden="1" customHeight="1">
      <c r="A193" s="34" t="s">
        <v>32</v>
      </c>
      <c r="B193" s="35"/>
      <c r="C193" s="36"/>
      <c r="D193" s="36"/>
      <c r="E193" s="36"/>
      <c r="F193" s="36"/>
      <c r="G193" s="36"/>
      <c r="H193" s="36"/>
      <c r="I193" s="36"/>
      <c r="J193" s="37"/>
    </row>
    <row r="194" spans="1:10" ht="13.5" hidden="1" customHeight="1">
      <c r="A194" s="38" t="s">
        <v>89</v>
      </c>
      <c r="B194" s="39"/>
      <c r="C194" s="39"/>
      <c r="D194" s="39"/>
      <c r="E194" s="39"/>
      <c r="F194" s="39"/>
      <c r="G194" s="39"/>
      <c r="H194" s="39"/>
      <c r="I194" s="39"/>
      <c r="J194" s="40"/>
    </row>
    <row r="195" spans="1:10" ht="12.75" hidden="1" customHeight="1">
      <c r="A195" s="20"/>
      <c r="B195" s="36"/>
      <c r="C195" s="36"/>
      <c r="D195" s="36"/>
      <c r="E195" s="36"/>
      <c r="F195" s="36"/>
      <c r="G195" s="36"/>
      <c r="H195" s="36"/>
      <c r="I195" s="36"/>
      <c r="J195" s="36"/>
    </row>
    <row r="196" spans="1:10" ht="13.5" hidden="1" customHeight="1">
      <c r="A196" s="46" t="s">
        <v>92</v>
      </c>
      <c r="B196" s="5"/>
      <c r="C196" s="5"/>
      <c r="D196" s="5"/>
      <c r="E196" s="5"/>
      <c r="F196" s="5"/>
      <c r="G196" s="5"/>
      <c r="H196" s="5"/>
      <c r="I196" s="5"/>
      <c r="J196" s="5"/>
    </row>
    <row r="197" spans="1:10" hidden="1"/>
    <row r="198" spans="1:10" hidden="1">
      <c r="A198" s="311" t="s">
        <v>18</v>
      </c>
      <c r="B198" s="360"/>
      <c r="C198" s="6" t="s">
        <v>43</v>
      </c>
      <c r="D198" s="6"/>
      <c r="E198" s="6"/>
      <c r="F198" s="6"/>
      <c r="G198" s="48"/>
      <c r="H198" s="47"/>
      <c r="I198" s="47"/>
      <c r="J198" s="49"/>
    </row>
    <row r="199" spans="1:10" hidden="1">
      <c r="A199" s="313"/>
      <c r="B199" s="314"/>
      <c r="C199" s="7" t="s">
        <v>93</v>
      </c>
      <c r="D199" s="16"/>
      <c r="E199" s="16"/>
      <c r="F199" s="16"/>
      <c r="G199" s="51"/>
      <c r="H199" s="50"/>
      <c r="I199" s="50"/>
      <c r="J199" s="51"/>
    </row>
    <row r="200" spans="1:10" ht="12.75" hidden="1" customHeight="1">
      <c r="A200" s="321" t="s">
        <v>67</v>
      </c>
      <c r="B200" s="361" t="s">
        <v>68</v>
      </c>
      <c r="C200" s="8" t="s">
        <v>94</v>
      </c>
      <c r="D200" s="8"/>
      <c r="E200" s="8"/>
      <c r="F200" s="8"/>
      <c r="G200" s="51"/>
      <c r="H200" s="50"/>
      <c r="I200" s="50"/>
      <c r="J200" s="51"/>
    </row>
    <row r="201" spans="1:10" hidden="1">
      <c r="A201" s="322"/>
      <c r="B201" s="362"/>
      <c r="C201" s="43" t="s">
        <v>95</v>
      </c>
      <c r="D201" s="52"/>
      <c r="E201" s="52"/>
      <c r="F201" s="52"/>
      <c r="G201" s="51"/>
      <c r="H201" s="50"/>
      <c r="I201" s="50"/>
      <c r="J201" s="53"/>
    </row>
    <row r="202" spans="1:10" ht="12.75" hidden="1" customHeight="1">
      <c r="A202" s="54" t="s">
        <v>5</v>
      </c>
      <c r="B202" s="55"/>
      <c r="C202" s="56"/>
      <c r="D202" s="56"/>
      <c r="E202" s="56"/>
      <c r="F202" s="56"/>
      <c r="G202" s="9" t="s">
        <v>2</v>
      </c>
      <c r="H202" s="9"/>
      <c r="I202" s="9"/>
      <c r="J202" s="9" t="s">
        <v>2</v>
      </c>
    </row>
    <row r="203" spans="1:10" hidden="1">
      <c r="A203" s="61" t="s">
        <v>25</v>
      </c>
      <c r="B203" s="10"/>
      <c r="C203" s="62" t="s">
        <v>96</v>
      </c>
      <c r="D203" s="63"/>
      <c r="E203" s="63"/>
      <c r="F203" s="63"/>
      <c r="G203" s="45"/>
      <c r="H203" s="45"/>
      <c r="I203" s="45"/>
      <c r="J203" s="191" t="s">
        <v>97</v>
      </c>
    </row>
    <row r="204" spans="1:10" ht="26.25" hidden="1" customHeight="1">
      <c r="A204" s="358" t="s">
        <v>46</v>
      </c>
      <c r="B204" s="359"/>
      <c r="C204" s="359"/>
      <c r="D204" s="58"/>
      <c r="E204" s="58"/>
      <c r="F204" s="58"/>
      <c r="G204" s="191" t="s">
        <v>45</v>
      </c>
      <c r="H204" s="191"/>
      <c r="I204" s="191"/>
      <c r="J204" s="45"/>
    </row>
    <row r="205" spans="1:10" hidden="1">
      <c r="A205" s="356" t="s">
        <v>47</v>
      </c>
      <c r="B205" s="357"/>
      <c r="C205" s="11" t="s">
        <v>98</v>
      </c>
      <c r="D205" s="12"/>
      <c r="E205" s="12"/>
      <c r="F205" s="12"/>
      <c r="G205" s="13"/>
      <c r="H205" s="13"/>
      <c r="I205" s="13"/>
      <c r="J205" s="188"/>
    </row>
    <row r="206" spans="1:10" hidden="1">
      <c r="A206" s="356" t="s">
        <v>48</v>
      </c>
      <c r="B206" s="357"/>
      <c r="C206" s="11" t="s">
        <v>99</v>
      </c>
      <c r="D206" s="12"/>
      <c r="E206" s="12"/>
      <c r="F206" s="12"/>
      <c r="G206" s="189"/>
      <c r="H206" s="189"/>
      <c r="I206" s="189"/>
      <c r="J206" s="14"/>
    </row>
    <row r="207" spans="1:10" ht="12.75" hidden="1" customHeight="1">
      <c r="A207" s="356" t="s">
        <v>50</v>
      </c>
      <c r="B207" s="357"/>
      <c r="C207" s="15" t="s">
        <v>100</v>
      </c>
      <c r="D207" s="16"/>
      <c r="E207" s="16"/>
      <c r="F207" s="16"/>
      <c r="G207" s="190"/>
      <c r="H207" s="190"/>
      <c r="I207" s="190"/>
      <c r="J207" s="41"/>
    </row>
    <row r="208" spans="1:10" ht="13.5" hidden="1" customHeight="1">
      <c r="A208" s="18" t="s">
        <v>101</v>
      </c>
      <c r="B208" s="19"/>
      <c r="C208" s="19"/>
      <c r="D208" s="20"/>
      <c r="E208" s="20"/>
      <c r="F208" s="20"/>
      <c r="G208" s="20"/>
      <c r="H208" s="20"/>
      <c r="I208" s="20"/>
      <c r="J208" s="42"/>
    </row>
    <row r="209" spans="1:10" ht="12.75" hidden="1" customHeight="1">
      <c r="A209" s="341" t="s">
        <v>53</v>
      </c>
      <c r="B209" s="342"/>
      <c r="C209" s="368" t="s">
        <v>102</v>
      </c>
      <c r="D209" s="369"/>
      <c r="E209" s="369"/>
      <c r="F209" s="369"/>
      <c r="G209" s="369"/>
      <c r="H209" s="369"/>
      <c r="I209" s="369"/>
      <c r="J209" s="370"/>
    </row>
    <row r="210" spans="1:10" ht="13.5" hidden="1" customHeight="1">
      <c r="A210" s="341" t="s">
        <v>55</v>
      </c>
      <c r="B210" s="342"/>
      <c r="C210" s="371" t="s">
        <v>103</v>
      </c>
      <c r="D210" s="372"/>
      <c r="E210" s="372"/>
      <c r="F210" s="372"/>
      <c r="G210" s="372"/>
      <c r="H210" s="372"/>
      <c r="I210" s="372"/>
      <c r="J210" s="373"/>
    </row>
    <row r="211" spans="1:10" ht="12.75" hidden="1" customHeight="1">
      <c r="A211" s="18" t="s">
        <v>56</v>
      </c>
      <c r="B211" s="25"/>
      <c r="C211" s="25"/>
      <c r="D211" s="25"/>
      <c r="E211" s="25"/>
      <c r="F211" s="25"/>
      <c r="G211" s="25"/>
      <c r="H211" s="25"/>
      <c r="I211" s="25"/>
      <c r="J211" s="26"/>
    </row>
    <row r="212" spans="1:10" ht="13.5" hidden="1" customHeight="1">
      <c r="A212" s="22" t="s">
        <v>76</v>
      </c>
      <c r="B212" s="23"/>
      <c r="C212" s="23"/>
      <c r="D212" s="23"/>
      <c r="E212" s="23"/>
      <c r="F212" s="23"/>
      <c r="G212" s="23"/>
      <c r="H212" s="23"/>
      <c r="I212" s="23"/>
      <c r="J212" s="24"/>
    </row>
    <row r="213" spans="1:10" ht="14.25" hidden="1">
      <c r="A213" s="34" t="s">
        <v>32</v>
      </c>
      <c r="B213" s="35"/>
      <c r="C213" s="36"/>
      <c r="D213" s="36"/>
      <c r="E213" s="36"/>
      <c r="F213" s="36"/>
      <c r="G213" s="36"/>
      <c r="H213" s="36"/>
      <c r="I213" s="36"/>
      <c r="J213" s="37"/>
    </row>
    <row r="214" spans="1:10" hidden="1">
      <c r="A214" s="38" t="s">
        <v>77</v>
      </c>
      <c r="B214" s="39"/>
      <c r="C214" s="39"/>
      <c r="D214" s="39"/>
      <c r="E214" s="39"/>
      <c r="F214" s="39"/>
      <c r="G214" s="39"/>
      <c r="H214" s="39"/>
      <c r="I214" s="39"/>
      <c r="J214" s="40"/>
    </row>
    <row r="215" spans="1:10" ht="12.75" hidden="1" customHeight="1"/>
    <row r="216" spans="1:10" ht="12.75" hidden="1" customHeight="1">
      <c r="A216" s="46" t="s">
        <v>104</v>
      </c>
      <c r="B216" s="5"/>
      <c r="C216" s="5"/>
      <c r="D216" s="5"/>
      <c r="E216" s="5"/>
      <c r="F216" s="5"/>
      <c r="G216" s="5"/>
      <c r="H216" s="5"/>
      <c r="I216" s="5"/>
      <c r="J216" s="5"/>
    </row>
    <row r="217" spans="1:10" hidden="1"/>
    <row r="218" spans="1:10" ht="12.75" hidden="1" customHeight="1">
      <c r="A218" s="311" t="s">
        <v>18</v>
      </c>
      <c r="B218" s="360"/>
      <c r="C218" s="6" t="s">
        <v>43</v>
      </c>
      <c r="D218" s="6"/>
      <c r="E218" s="6"/>
      <c r="F218" s="6"/>
      <c r="G218" s="48"/>
      <c r="H218" s="47"/>
      <c r="I218" s="47"/>
      <c r="J218" s="49"/>
    </row>
    <row r="219" spans="1:10" ht="27" hidden="1" customHeight="1">
      <c r="A219" s="313"/>
      <c r="B219" s="314"/>
      <c r="C219" s="7" t="s">
        <v>93</v>
      </c>
      <c r="D219" s="16"/>
      <c r="E219" s="16"/>
      <c r="F219" s="16"/>
      <c r="G219" s="51"/>
      <c r="H219" s="50"/>
      <c r="I219" s="50"/>
      <c r="J219" s="51"/>
    </row>
    <row r="220" spans="1:10" hidden="1">
      <c r="A220" s="321" t="s">
        <v>67</v>
      </c>
      <c r="B220" s="361" t="s">
        <v>68</v>
      </c>
      <c r="C220" s="8" t="s">
        <v>94</v>
      </c>
      <c r="D220" s="8"/>
      <c r="E220" s="8"/>
      <c r="F220" s="8"/>
      <c r="G220" s="51"/>
      <c r="H220" s="50"/>
      <c r="I220" s="50"/>
      <c r="J220" s="51"/>
    </row>
    <row r="221" spans="1:10" hidden="1">
      <c r="A221" s="322"/>
      <c r="B221" s="362"/>
      <c r="C221" s="43" t="s">
        <v>95</v>
      </c>
      <c r="D221" s="52"/>
      <c r="E221" s="52"/>
      <c r="F221" s="52"/>
      <c r="G221" s="51"/>
      <c r="H221" s="50"/>
      <c r="I221" s="50"/>
      <c r="J221" s="53"/>
    </row>
    <row r="222" spans="1:10" ht="14.25" hidden="1">
      <c r="A222" s="54" t="s">
        <v>5</v>
      </c>
      <c r="B222" s="55"/>
      <c r="C222" s="56"/>
      <c r="D222" s="56"/>
      <c r="E222" s="56"/>
      <c r="F222" s="56"/>
      <c r="G222" s="9" t="s">
        <v>2</v>
      </c>
      <c r="H222" s="9"/>
      <c r="I222" s="9"/>
      <c r="J222" s="9" t="s">
        <v>2</v>
      </c>
    </row>
    <row r="223" spans="1:10" hidden="1">
      <c r="A223" s="61" t="s">
        <v>25</v>
      </c>
      <c r="B223" s="10"/>
      <c r="C223" s="62" t="s">
        <v>96</v>
      </c>
      <c r="D223" s="63"/>
      <c r="E223" s="63"/>
      <c r="F223" s="63"/>
      <c r="G223" s="45"/>
      <c r="H223" s="45"/>
      <c r="I223" s="45"/>
      <c r="J223" s="191" t="s">
        <v>97</v>
      </c>
    </row>
    <row r="224" spans="1:10" ht="12.75" hidden="1" customHeight="1">
      <c r="A224" s="358" t="s">
        <v>46</v>
      </c>
      <c r="B224" s="359"/>
      <c r="C224" s="359"/>
      <c r="D224" s="58"/>
      <c r="E224" s="58"/>
      <c r="F224" s="58"/>
      <c r="G224" s="191" t="s">
        <v>45</v>
      </c>
      <c r="H224" s="191"/>
      <c r="I224" s="191"/>
      <c r="J224" s="45"/>
    </row>
    <row r="225" spans="1:10" ht="13.5" hidden="1" customHeight="1">
      <c r="A225" s="356" t="s">
        <v>47</v>
      </c>
      <c r="B225" s="357"/>
      <c r="C225" s="11" t="s">
        <v>98</v>
      </c>
      <c r="D225" s="12"/>
      <c r="E225" s="12"/>
      <c r="F225" s="12"/>
      <c r="G225" s="13"/>
      <c r="H225" s="13"/>
      <c r="I225" s="13"/>
      <c r="J225" s="188"/>
    </row>
    <row r="226" spans="1:10" ht="12.75" hidden="1" customHeight="1">
      <c r="A226" s="356" t="s">
        <v>48</v>
      </c>
      <c r="B226" s="357"/>
      <c r="C226" s="11" t="s">
        <v>99</v>
      </c>
      <c r="D226" s="12"/>
      <c r="E226" s="12"/>
      <c r="F226" s="12"/>
      <c r="G226" s="189"/>
      <c r="H226" s="189"/>
      <c r="I226" s="189"/>
      <c r="J226" s="14"/>
    </row>
    <row r="227" spans="1:10" ht="13.5" hidden="1" customHeight="1">
      <c r="A227" s="356" t="s">
        <v>50</v>
      </c>
      <c r="B227" s="357"/>
      <c r="C227" s="15" t="s">
        <v>100</v>
      </c>
      <c r="D227" s="16"/>
      <c r="E227" s="16"/>
      <c r="F227" s="16"/>
      <c r="G227" s="190"/>
      <c r="H227" s="190"/>
      <c r="I227" s="190"/>
      <c r="J227" s="41"/>
    </row>
    <row r="228" spans="1:10" ht="14.25" hidden="1">
      <c r="A228" s="18" t="s">
        <v>52</v>
      </c>
      <c r="B228" s="19"/>
      <c r="C228" s="19"/>
      <c r="D228" s="20"/>
      <c r="E228" s="20"/>
      <c r="F228" s="20"/>
      <c r="G228" s="20"/>
      <c r="H228" s="20"/>
      <c r="I228" s="20"/>
      <c r="J228" s="42"/>
    </row>
    <row r="229" spans="1:10" ht="14.25" hidden="1">
      <c r="A229" s="341" t="s">
        <v>53</v>
      </c>
      <c r="B229" s="342"/>
      <c r="C229" s="368" t="s">
        <v>105</v>
      </c>
      <c r="D229" s="369"/>
      <c r="E229" s="369"/>
      <c r="F229" s="369"/>
      <c r="G229" s="369"/>
      <c r="H229" s="369"/>
      <c r="I229" s="369"/>
      <c r="J229" s="370"/>
    </row>
    <row r="230" spans="1:10" hidden="1">
      <c r="A230" s="341" t="s">
        <v>55</v>
      </c>
      <c r="B230" s="342"/>
      <c r="C230" s="371" t="s">
        <v>106</v>
      </c>
      <c r="D230" s="372"/>
      <c r="E230" s="372"/>
      <c r="F230" s="372"/>
      <c r="G230" s="372"/>
      <c r="H230" s="372"/>
      <c r="I230" s="372"/>
      <c r="J230" s="373"/>
    </row>
    <row r="231" spans="1:10" ht="12.75" hidden="1" customHeight="1">
      <c r="A231" s="18" t="s">
        <v>56</v>
      </c>
      <c r="B231" s="25"/>
      <c r="C231" s="25"/>
      <c r="D231" s="25"/>
      <c r="E231" s="25"/>
      <c r="F231" s="25"/>
      <c r="G231" s="25"/>
      <c r="H231" s="25"/>
      <c r="I231" s="25"/>
      <c r="J231" s="26"/>
    </row>
    <row r="232" spans="1:10" ht="12.75" hidden="1" customHeight="1">
      <c r="A232" s="22" t="s">
        <v>76</v>
      </c>
      <c r="B232" s="23"/>
      <c r="C232" s="23"/>
      <c r="D232" s="23"/>
      <c r="E232" s="23"/>
      <c r="F232" s="23"/>
      <c r="G232" s="23"/>
      <c r="H232" s="23"/>
      <c r="I232" s="23"/>
      <c r="J232" s="24"/>
    </row>
    <row r="233" spans="1:10" ht="14.25" hidden="1">
      <c r="A233" s="34" t="s">
        <v>32</v>
      </c>
      <c r="B233" s="35"/>
      <c r="C233" s="36"/>
      <c r="D233" s="36"/>
      <c r="E233" s="36"/>
      <c r="F233" s="36"/>
      <c r="G233" s="36"/>
      <c r="H233" s="36"/>
      <c r="I233" s="36"/>
      <c r="J233" s="37"/>
    </row>
    <row r="234" spans="1:10" ht="12.75" hidden="1" customHeight="1">
      <c r="A234" s="38" t="s">
        <v>77</v>
      </c>
      <c r="B234" s="39"/>
      <c r="C234" s="39"/>
      <c r="D234" s="39"/>
      <c r="E234" s="39"/>
      <c r="F234" s="39"/>
      <c r="G234" s="39"/>
      <c r="H234" s="39"/>
      <c r="I234" s="39"/>
      <c r="J234" s="40"/>
    </row>
    <row r="235" spans="1:10" ht="25.5" hidden="1" customHeight="1"/>
    <row r="236" spans="1:10" ht="28.5" hidden="1">
      <c r="A236" s="64" t="s">
        <v>107</v>
      </c>
      <c r="B236" s="65"/>
      <c r="C236" s="65"/>
      <c r="D236" s="65"/>
      <c r="E236" s="65"/>
      <c r="F236" s="65"/>
      <c r="G236" s="65"/>
      <c r="H236" s="65"/>
      <c r="I236" s="65"/>
      <c r="J236" s="65"/>
    </row>
    <row r="237" spans="1:10" hidden="1"/>
    <row r="238" spans="1:10" hidden="1">
      <c r="A238" s="311" t="s">
        <v>18</v>
      </c>
      <c r="B238" s="360"/>
      <c r="C238" s="6" t="s">
        <v>43</v>
      </c>
      <c r="D238" s="6"/>
      <c r="E238" s="6"/>
      <c r="F238" s="6"/>
      <c r="G238" s="48"/>
      <c r="H238" s="47"/>
      <c r="I238" s="47"/>
      <c r="J238" s="49"/>
    </row>
    <row r="239" spans="1:10" hidden="1">
      <c r="A239" s="313"/>
      <c r="B239" s="314"/>
      <c r="C239" s="7" t="s">
        <v>93</v>
      </c>
      <c r="D239" s="16"/>
      <c r="E239" s="16"/>
      <c r="F239" s="16"/>
      <c r="G239" s="51"/>
      <c r="H239" s="50"/>
      <c r="I239" s="50"/>
      <c r="J239" s="51"/>
    </row>
    <row r="240" spans="1:10" ht="12.75" hidden="1" customHeight="1">
      <c r="A240" s="321" t="s">
        <v>67</v>
      </c>
      <c r="B240" s="361" t="s">
        <v>68</v>
      </c>
      <c r="C240" s="8" t="s">
        <v>94</v>
      </c>
      <c r="D240" s="8"/>
      <c r="E240" s="8"/>
      <c r="F240" s="8"/>
      <c r="G240" s="51"/>
      <c r="H240" s="50"/>
      <c r="I240" s="50"/>
      <c r="J240" s="51"/>
    </row>
    <row r="241" spans="1:10" ht="13.5" hidden="1" customHeight="1">
      <c r="A241" s="322"/>
      <c r="B241" s="362"/>
      <c r="C241" s="43" t="s">
        <v>95</v>
      </c>
      <c r="D241" s="52"/>
      <c r="E241" s="52"/>
      <c r="F241" s="52"/>
      <c r="G241" s="51"/>
      <c r="H241" s="50"/>
      <c r="I241" s="50"/>
      <c r="J241" s="53"/>
    </row>
    <row r="242" spans="1:10" ht="12.75" hidden="1" customHeight="1">
      <c r="A242" s="54" t="s">
        <v>5</v>
      </c>
      <c r="B242" s="55"/>
      <c r="C242" s="56"/>
      <c r="D242" s="56"/>
      <c r="E242" s="56"/>
      <c r="F242" s="56"/>
      <c r="G242" s="9" t="s">
        <v>2</v>
      </c>
      <c r="H242" s="9"/>
      <c r="I242" s="9"/>
      <c r="J242" s="9" t="s">
        <v>2</v>
      </c>
    </row>
    <row r="243" spans="1:10" ht="13.5" hidden="1" customHeight="1">
      <c r="A243" s="61" t="s">
        <v>25</v>
      </c>
      <c r="B243" s="10"/>
      <c r="C243" s="62" t="s">
        <v>96</v>
      </c>
      <c r="D243" s="63"/>
      <c r="E243" s="63"/>
      <c r="F243" s="63"/>
      <c r="G243" s="45"/>
      <c r="H243" s="45"/>
      <c r="I243" s="45"/>
      <c r="J243" s="191" t="s">
        <v>97</v>
      </c>
    </row>
    <row r="244" spans="1:10" hidden="1">
      <c r="A244" s="358" t="s">
        <v>46</v>
      </c>
      <c r="B244" s="359"/>
      <c r="C244" s="359"/>
      <c r="D244" s="58"/>
      <c r="E244" s="58"/>
      <c r="F244" s="58"/>
      <c r="G244" s="191" t="s">
        <v>45</v>
      </c>
      <c r="H244" s="191"/>
      <c r="I244" s="191"/>
      <c r="J244" s="45"/>
    </row>
    <row r="245" spans="1:10" hidden="1">
      <c r="A245" s="356" t="s">
        <v>47</v>
      </c>
      <c r="B245" s="357"/>
      <c r="C245" s="11" t="s">
        <v>98</v>
      </c>
      <c r="D245" s="12"/>
      <c r="E245" s="12"/>
      <c r="F245" s="12"/>
      <c r="G245" s="13"/>
      <c r="H245" s="13"/>
      <c r="I245" s="13"/>
      <c r="J245" s="188"/>
    </row>
    <row r="246" spans="1:10" hidden="1">
      <c r="A246" s="356" t="s">
        <v>48</v>
      </c>
      <c r="B246" s="357"/>
      <c r="C246" s="11" t="s">
        <v>99</v>
      </c>
      <c r="D246" s="12"/>
      <c r="E246" s="12"/>
      <c r="F246" s="12"/>
      <c r="G246" s="189"/>
      <c r="H246" s="189"/>
      <c r="I246" s="189"/>
      <c r="J246" s="14"/>
    </row>
    <row r="247" spans="1:10" ht="12.75" hidden="1" customHeight="1">
      <c r="A247" s="356" t="s">
        <v>50</v>
      </c>
      <c r="B247" s="357"/>
      <c r="C247" s="15" t="s">
        <v>100</v>
      </c>
      <c r="D247" s="16"/>
      <c r="E247" s="16"/>
      <c r="F247" s="16"/>
      <c r="G247" s="190"/>
      <c r="H247" s="190"/>
      <c r="I247" s="190"/>
      <c r="J247" s="41"/>
    </row>
    <row r="248" spans="1:10" ht="14.25" hidden="1">
      <c r="A248" s="18" t="s">
        <v>52</v>
      </c>
      <c r="B248" s="19"/>
      <c r="C248" s="19"/>
      <c r="D248" s="20"/>
      <c r="E248" s="20"/>
      <c r="F248" s="20"/>
      <c r="G248" s="20"/>
      <c r="H248" s="20"/>
      <c r="I248" s="20"/>
      <c r="J248" s="42"/>
    </row>
    <row r="249" spans="1:10" ht="12.75" hidden="1" customHeight="1">
      <c r="A249" s="341" t="s">
        <v>53</v>
      </c>
      <c r="B249" s="342"/>
      <c r="C249" s="374" t="s">
        <v>105</v>
      </c>
      <c r="D249" s="375"/>
      <c r="E249" s="375"/>
      <c r="F249" s="375"/>
      <c r="G249" s="375"/>
      <c r="H249" s="375"/>
      <c r="I249" s="375"/>
      <c r="J249" s="376"/>
    </row>
    <row r="250" spans="1:10" hidden="1">
      <c r="A250" s="341" t="s">
        <v>55</v>
      </c>
      <c r="B250" s="342"/>
      <c r="C250" s="346" t="s">
        <v>106</v>
      </c>
      <c r="D250" s="347"/>
      <c r="E250" s="347"/>
      <c r="F250" s="347"/>
      <c r="G250" s="347"/>
      <c r="H250" s="347"/>
      <c r="I250" s="347"/>
      <c r="J250" s="348"/>
    </row>
    <row r="251" spans="1:10" ht="27" hidden="1" customHeight="1">
      <c r="A251" s="18" t="s">
        <v>56</v>
      </c>
      <c r="B251" s="25"/>
      <c r="C251" s="25"/>
      <c r="D251" s="25"/>
      <c r="E251" s="25"/>
      <c r="F251" s="25"/>
      <c r="G251" s="25"/>
      <c r="H251" s="25"/>
      <c r="I251" s="25"/>
      <c r="J251" s="26"/>
    </row>
    <row r="252" spans="1:10" hidden="1">
      <c r="A252" s="22" t="s">
        <v>76</v>
      </c>
      <c r="B252" s="23"/>
      <c r="C252" s="23"/>
      <c r="D252" s="23"/>
      <c r="E252" s="23"/>
      <c r="F252" s="23"/>
      <c r="G252" s="23"/>
      <c r="H252" s="23"/>
      <c r="I252" s="23"/>
      <c r="J252" s="24"/>
    </row>
    <row r="253" spans="1:10" ht="14.25" hidden="1">
      <c r="A253" s="34" t="s">
        <v>32</v>
      </c>
      <c r="B253" s="35"/>
      <c r="C253" s="36"/>
      <c r="D253" s="36"/>
      <c r="E253" s="36"/>
      <c r="F253" s="36"/>
      <c r="G253" s="36"/>
      <c r="H253" s="36"/>
      <c r="I253" s="36"/>
      <c r="J253" s="37"/>
    </row>
    <row r="254" spans="1:10" ht="13.5" hidden="1" customHeight="1">
      <c r="A254" s="38" t="s">
        <v>77</v>
      </c>
      <c r="B254" s="39"/>
      <c r="C254" s="39"/>
      <c r="D254" s="39"/>
      <c r="E254" s="39"/>
      <c r="F254" s="39"/>
      <c r="G254" s="39"/>
      <c r="H254" s="39"/>
      <c r="I254" s="39"/>
      <c r="J254" s="40"/>
    </row>
    <row r="255" spans="1:10" ht="12.75" hidden="1" customHeight="1"/>
    <row r="256" spans="1:10" ht="13.5" hidden="1" customHeight="1">
      <c r="A256" s="46" t="s">
        <v>108</v>
      </c>
      <c r="B256" s="5"/>
      <c r="C256" s="5"/>
      <c r="D256" s="5"/>
      <c r="E256" s="5"/>
      <c r="F256" s="5"/>
      <c r="G256" s="5"/>
      <c r="H256" s="5"/>
      <c r="I256" s="5"/>
      <c r="J256" s="5"/>
    </row>
    <row r="257" spans="1:10" ht="12.75" hidden="1" customHeight="1"/>
    <row r="258" spans="1:10" ht="13.5" hidden="1" customHeight="1">
      <c r="A258" s="311" t="s">
        <v>18</v>
      </c>
      <c r="B258" s="360"/>
      <c r="C258" s="6" t="s">
        <v>43</v>
      </c>
      <c r="D258" s="6"/>
      <c r="E258" s="6"/>
      <c r="F258" s="6"/>
      <c r="G258" s="48"/>
      <c r="H258" s="47"/>
      <c r="I258" s="47"/>
      <c r="J258" s="49"/>
    </row>
    <row r="259" spans="1:10" ht="12.75" hidden="1" customHeight="1">
      <c r="A259" s="313"/>
      <c r="B259" s="314"/>
      <c r="C259" s="7" t="s">
        <v>93</v>
      </c>
      <c r="D259" s="16"/>
      <c r="E259" s="16"/>
      <c r="F259" s="16"/>
      <c r="G259" s="51"/>
      <c r="H259" s="50"/>
      <c r="I259" s="50"/>
      <c r="J259" s="51"/>
    </row>
    <row r="260" spans="1:10" ht="13.5" hidden="1" customHeight="1">
      <c r="A260" s="321" t="s">
        <v>67</v>
      </c>
      <c r="B260" s="361" t="s">
        <v>68</v>
      </c>
      <c r="C260" s="8" t="s">
        <v>94</v>
      </c>
      <c r="D260" s="8"/>
      <c r="E260" s="8"/>
      <c r="F260" s="8"/>
      <c r="G260" s="51"/>
      <c r="H260" s="50"/>
      <c r="I260" s="50"/>
      <c r="J260" s="51"/>
    </row>
    <row r="261" spans="1:10" ht="12.75" hidden="1" customHeight="1">
      <c r="A261" s="322"/>
      <c r="B261" s="362"/>
      <c r="C261" s="43" t="s">
        <v>95</v>
      </c>
      <c r="D261" s="52"/>
      <c r="E261" s="52"/>
      <c r="F261" s="52"/>
      <c r="G261" s="51"/>
      <c r="H261" s="50"/>
      <c r="I261" s="50"/>
      <c r="J261" s="53"/>
    </row>
    <row r="262" spans="1:10" ht="13.5" hidden="1" customHeight="1">
      <c r="A262" s="54" t="s">
        <v>5</v>
      </c>
      <c r="B262" s="55"/>
      <c r="C262" s="56"/>
      <c r="D262" s="56"/>
      <c r="E262" s="56"/>
      <c r="F262" s="56"/>
      <c r="G262" s="9" t="s">
        <v>2</v>
      </c>
      <c r="H262" s="9"/>
      <c r="I262" s="9"/>
      <c r="J262" s="9" t="s">
        <v>2</v>
      </c>
    </row>
    <row r="263" spans="1:10" ht="14.25" hidden="1">
      <c r="A263" s="22" t="s">
        <v>25</v>
      </c>
      <c r="B263" s="57"/>
      <c r="C263" s="7" t="s">
        <v>96</v>
      </c>
      <c r="D263" s="16"/>
      <c r="E263" s="16"/>
      <c r="F263" s="16"/>
      <c r="G263" s="45"/>
      <c r="H263" s="45"/>
      <c r="I263" s="45"/>
      <c r="J263" s="191" t="s">
        <v>45</v>
      </c>
    </row>
    <row r="264" spans="1:10" ht="12.75" hidden="1" customHeight="1">
      <c r="A264" s="22" t="s">
        <v>58</v>
      </c>
      <c r="B264" s="57"/>
      <c r="C264" s="7" t="s">
        <v>59</v>
      </c>
      <c r="D264" s="16"/>
      <c r="E264" s="16"/>
      <c r="F264" s="16"/>
      <c r="G264" s="45"/>
      <c r="H264" s="45"/>
      <c r="I264" s="45"/>
      <c r="J264" s="191" t="s">
        <v>45</v>
      </c>
    </row>
    <row r="265" spans="1:10" hidden="1">
      <c r="A265" s="358" t="s">
        <v>46</v>
      </c>
      <c r="B265" s="359"/>
      <c r="C265" s="359"/>
      <c r="D265" s="58"/>
      <c r="E265" s="58"/>
      <c r="F265" s="58"/>
      <c r="G265" s="191" t="s">
        <v>45</v>
      </c>
      <c r="H265" s="191"/>
      <c r="I265" s="191"/>
      <c r="J265" s="45"/>
    </row>
    <row r="266" spans="1:10" ht="12.75" hidden="1" customHeight="1">
      <c r="A266" s="356" t="s">
        <v>48</v>
      </c>
      <c r="B266" s="357"/>
      <c r="C266" s="11" t="s">
        <v>99</v>
      </c>
      <c r="D266" s="12"/>
      <c r="E266" s="12"/>
      <c r="F266" s="12"/>
      <c r="G266" s="187"/>
      <c r="H266" s="187"/>
      <c r="I266" s="187"/>
      <c r="J266" s="66"/>
    </row>
    <row r="267" spans="1:10" hidden="1">
      <c r="A267" s="356" t="s">
        <v>50</v>
      </c>
      <c r="B267" s="357"/>
      <c r="C267" s="15" t="s">
        <v>100</v>
      </c>
      <c r="D267" s="16"/>
      <c r="E267" s="16"/>
      <c r="F267" s="16"/>
      <c r="G267" s="190"/>
      <c r="H267" s="190"/>
      <c r="I267" s="190"/>
      <c r="J267" s="41"/>
    </row>
    <row r="268" spans="1:10" ht="28.5" hidden="1" customHeight="1">
      <c r="A268" s="18" t="s">
        <v>56</v>
      </c>
      <c r="B268" s="19"/>
      <c r="C268" s="19"/>
      <c r="D268" s="20"/>
      <c r="E268" s="20"/>
      <c r="F268" s="20"/>
      <c r="G268" s="20"/>
      <c r="H268" s="20"/>
      <c r="I268" s="20"/>
      <c r="J268" s="42"/>
    </row>
    <row r="269" spans="1:10" hidden="1">
      <c r="A269" s="22" t="s">
        <v>76</v>
      </c>
      <c r="B269" s="23"/>
      <c r="C269" s="23"/>
      <c r="D269" s="23"/>
      <c r="E269" s="23"/>
      <c r="F269" s="23"/>
      <c r="G269" s="23"/>
      <c r="H269" s="23"/>
      <c r="I269" s="23"/>
      <c r="J269" s="24"/>
    </row>
    <row r="270" spans="1:10" ht="14.25" hidden="1">
      <c r="A270" s="34" t="s">
        <v>32</v>
      </c>
      <c r="B270" s="35"/>
      <c r="C270" s="36"/>
      <c r="D270" s="36"/>
      <c r="E270" s="36"/>
      <c r="F270" s="36"/>
      <c r="G270" s="36"/>
      <c r="H270" s="36"/>
      <c r="I270" s="36"/>
      <c r="J270" s="37"/>
    </row>
    <row r="271" spans="1:10" hidden="1">
      <c r="A271" s="38" t="s">
        <v>77</v>
      </c>
      <c r="B271" s="39"/>
      <c r="C271" s="39"/>
      <c r="D271" s="39"/>
      <c r="E271" s="39"/>
      <c r="F271" s="39"/>
      <c r="G271" s="39"/>
      <c r="H271" s="39"/>
      <c r="I271" s="39"/>
      <c r="J271" s="40"/>
    </row>
    <row r="272" spans="1:10" hidden="1"/>
    <row r="273" spans="1:10" ht="14.25" hidden="1">
      <c r="A273" s="46" t="s">
        <v>109</v>
      </c>
      <c r="B273" s="5"/>
      <c r="C273" s="5"/>
      <c r="D273" s="5"/>
      <c r="E273" s="5"/>
      <c r="F273" s="5"/>
      <c r="G273" s="5"/>
      <c r="H273" s="5"/>
      <c r="I273" s="5"/>
      <c r="J273" s="5"/>
    </row>
    <row r="274" spans="1:10" hidden="1"/>
    <row r="275" spans="1:10" hidden="1">
      <c r="A275" s="311" t="s">
        <v>18</v>
      </c>
      <c r="B275" s="360"/>
      <c r="C275" s="6" t="s">
        <v>43</v>
      </c>
      <c r="D275" s="6"/>
      <c r="E275" s="6"/>
      <c r="F275" s="6"/>
      <c r="G275" s="48"/>
      <c r="H275" s="47"/>
      <c r="I275" s="47"/>
      <c r="J275" s="49"/>
    </row>
    <row r="276" spans="1:10" hidden="1">
      <c r="A276" s="313"/>
      <c r="B276" s="314"/>
      <c r="C276" s="7" t="s">
        <v>93</v>
      </c>
      <c r="D276" s="16"/>
      <c r="E276" s="16"/>
      <c r="F276" s="16"/>
      <c r="G276" s="51"/>
      <c r="H276" s="50"/>
      <c r="I276" s="50"/>
      <c r="J276" s="51"/>
    </row>
    <row r="277" spans="1:10" hidden="1">
      <c r="A277" s="321" t="s">
        <v>67</v>
      </c>
      <c r="B277" s="361" t="s">
        <v>68</v>
      </c>
      <c r="C277" s="8" t="s">
        <v>94</v>
      </c>
      <c r="D277" s="8"/>
      <c r="E277" s="8"/>
      <c r="F277" s="8"/>
      <c r="G277" s="51"/>
      <c r="H277" s="50"/>
      <c r="I277" s="50"/>
      <c r="J277" s="51"/>
    </row>
    <row r="278" spans="1:10" ht="12.75" hidden="1" customHeight="1">
      <c r="A278" s="322"/>
      <c r="B278" s="362"/>
      <c r="C278" s="43" t="s">
        <v>95</v>
      </c>
      <c r="D278" s="52"/>
      <c r="E278" s="52"/>
      <c r="F278" s="52"/>
      <c r="G278" s="51"/>
      <c r="H278" s="50"/>
      <c r="I278" s="50"/>
      <c r="J278" s="53"/>
    </row>
    <row r="279" spans="1:10" ht="13.5" hidden="1" customHeight="1">
      <c r="A279" s="54" t="s">
        <v>5</v>
      </c>
      <c r="B279" s="55"/>
      <c r="C279" s="56"/>
      <c r="D279" s="56"/>
      <c r="E279" s="56"/>
      <c r="F279" s="56"/>
      <c r="G279" s="9" t="s">
        <v>2</v>
      </c>
      <c r="H279" s="9"/>
      <c r="I279" s="9"/>
      <c r="J279" s="9" t="s">
        <v>2</v>
      </c>
    </row>
    <row r="280" spans="1:10" hidden="1">
      <c r="A280" s="61" t="s">
        <v>25</v>
      </c>
      <c r="B280" s="10"/>
      <c r="C280" s="62" t="s">
        <v>96</v>
      </c>
      <c r="D280" s="63"/>
      <c r="E280" s="63"/>
      <c r="F280" s="63"/>
      <c r="G280" s="45"/>
      <c r="H280" s="45"/>
      <c r="I280" s="45"/>
      <c r="J280" s="191" t="s">
        <v>97</v>
      </c>
    </row>
    <row r="281" spans="1:10" ht="12.75" hidden="1" customHeight="1">
      <c r="A281" s="358" t="s">
        <v>110</v>
      </c>
      <c r="B281" s="359"/>
      <c r="C281" s="359"/>
      <c r="D281" s="58"/>
      <c r="E281" s="58"/>
      <c r="F281" s="58"/>
      <c r="G281" s="191" t="s">
        <v>45</v>
      </c>
      <c r="H281" s="191"/>
      <c r="I281" s="191"/>
      <c r="J281" s="45"/>
    </row>
    <row r="282" spans="1:10" hidden="1">
      <c r="A282" s="356" t="s">
        <v>111</v>
      </c>
      <c r="B282" s="357"/>
      <c r="C282" s="67" t="s">
        <v>112</v>
      </c>
      <c r="D282" s="12"/>
      <c r="E282" s="12"/>
      <c r="F282" s="12"/>
      <c r="G282" s="17"/>
      <c r="H282" s="17"/>
      <c r="I282" s="17"/>
      <c r="J282" s="68"/>
    </row>
    <row r="283" spans="1:10" hidden="1">
      <c r="A283" s="377" t="s">
        <v>113</v>
      </c>
      <c r="B283" s="378"/>
      <c r="C283" s="69" t="s">
        <v>114</v>
      </c>
      <c r="D283" s="70"/>
      <c r="E283" s="70"/>
      <c r="F283" s="70"/>
      <c r="G283" s="190"/>
      <c r="H283" s="190"/>
      <c r="I283" s="190"/>
      <c r="J283" s="41"/>
    </row>
    <row r="284" spans="1:10" hidden="1"/>
    <row r="285" spans="1:10" ht="27.75" hidden="1" customHeight="1">
      <c r="A285" s="46" t="s">
        <v>115</v>
      </c>
      <c r="B285" s="5"/>
      <c r="C285" s="5"/>
      <c r="D285" s="5"/>
      <c r="E285" s="5"/>
      <c r="F285" s="5"/>
      <c r="G285" s="5"/>
      <c r="H285" s="5"/>
      <c r="I285" s="5"/>
      <c r="J285" s="5"/>
    </row>
    <row r="286" spans="1:10" hidden="1"/>
    <row r="287" spans="1:10" hidden="1">
      <c r="A287" s="311" t="s">
        <v>18</v>
      </c>
      <c r="B287" s="360"/>
      <c r="C287" s="6" t="s">
        <v>116</v>
      </c>
      <c r="D287" s="6"/>
      <c r="E287" s="6"/>
      <c r="F287" s="6"/>
      <c r="G287" s="48"/>
      <c r="H287" s="47"/>
      <c r="I287" s="47"/>
      <c r="J287" s="49"/>
    </row>
    <row r="288" spans="1:10" hidden="1">
      <c r="A288" s="313"/>
      <c r="B288" s="314"/>
      <c r="C288" s="7" t="s">
        <v>117</v>
      </c>
      <c r="D288" s="16"/>
      <c r="E288" s="16"/>
      <c r="F288" s="16"/>
      <c r="G288" s="51"/>
      <c r="H288" s="50"/>
      <c r="I288" s="50"/>
      <c r="J288" s="51"/>
    </row>
    <row r="289" spans="1:10" hidden="1">
      <c r="A289" s="321" t="s">
        <v>67</v>
      </c>
      <c r="B289" s="361" t="s">
        <v>68</v>
      </c>
      <c r="C289" s="8" t="s">
        <v>44</v>
      </c>
      <c r="D289" s="8"/>
      <c r="E289" s="8"/>
      <c r="F289" s="8"/>
      <c r="G289" s="51"/>
      <c r="H289" s="50"/>
      <c r="I289" s="50"/>
      <c r="J289" s="51"/>
    </row>
    <row r="290" spans="1:10" hidden="1">
      <c r="A290" s="322"/>
      <c r="B290" s="362"/>
      <c r="C290" s="43" t="s">
        <v>118</v>
      </c>
      <c r="D290" s="52"/>
      <c r="E290" s="52"/>
      <c r="F290" s="52"/>
      <c r="G290" s="51"/>
      <c r="H290" s="50"/>
      <c r="I290" s="50"/>
      <c r="J290" s="53"/>
    </row>
    <row r="291" spans="1:10" ht="14.25" hidden="1">
      <c r="A291" s="54" t="s">
        <v>5</v>
      </c>
      <c r="B291" s="55"/>
      <c r="C291" s="56"/>
      <c r="D291" s="56"/>
      <c r="E291" s="56"/>
      <c r="F291" s="56"/>
      <c r="G291" s="9" t="s">
        <v>2</v>
      </c>
      <c r="H291" s="9"/>
      <c r="I291" s="9"/>
      <c r="J291" s="9" t="s">
        <v>2</v>
      </c>
    </row>
    <row r="292" spans="1:10" ht="38.25" hidden="1" customHeight="1">
      <c r="A292" s="22" t="s">
        <v>72</v>
      </c>
      <c r="B292" s="57"/>
      <c r="C292" s="7"/>
      <c r="D292" s="16"/>
      <c r="E292" s="16"/>
      <c r="F292" s="16"/>
      <c r="G292" s="44" t="s">
        <v>45</v>
      </c>
      <c r="H292" s="44"/>
      <c r="I292" s="44"/>
      <c r="J292" s="45"/>
    </row>
    <row r="293" spans="1:10" ht="14.25" hidden="1">
      <c r="A293" s="18" t="s">
        <v>119</v>
      </c>
      <c r="B293" s="19"/>
      <c r="C293" s="19"/>
      <c r="D293" s="20"/>
      <c r="E293" s="20"/>
      <c r="F293" s="20"/>
      <c r="G293" s="20"/>
      <c r="H293" s="20"/>
      <c r="I293" s="20"/>
      <c r="J293" s="42"/>
    </row>
    <row r="294" spans="1:10" hidden="1">
      <c r="A294" s="22" t="s">
        <v>120</v>
      </c>
      <c r="B294" s="23"/>
      <c r="C294" s="23"/>
      <c r="D294" s="23"/>
      <c r="E294" s="23"/>
      <c r="F294" s="23"/>
      <c r="G294" s="23"/>
      <c r="H294" s="23"/>
      <c r="I294" s="23"/>
      <c r="J294" s="24"/>
    </row>
    <row r="295" spans="1:10" ht="14.25" hidden="1">
      <c r="A295" s="18" t="s">
        <v>56</v>
      </c>
      <c r="B295" s="19"/>
      <c r="C295" s="19"/>
      <c r="D295" s="19"/>
      <c r="E295" s="19"/>
      <c r="F295" s="19"/>
      <c r="G295" s="19"/>
      <c r="H295" s="19"/>
      <c r="I295" s="19"/>
      <c r="J295" s="31"/>
    </row>
    <row r="296" spans="1:10" hidden="1">
      <c r="A296" s="22" t="s">
        <v>76</v>
      </c>
      <c r="B296" s="23"/>
      <c r="C296" s="23"/>
      <c r="D296" s="23"/>
      <c r="E296" s="23"/>
      <c r="F296" s="23"/>
      <c r="G296" s="23"/>
      <c r="H296" s="23"/>
      <c r="I296" s="23"/>
      <c r="J296" s="24"/>
    </row>
    <row r="297" spans="1:10" ht="14.25" hidden="1">
      <c r="A297" s="18" t="s">
        <v>32</v>
      </c>
      <c r="B297" s="19"/>
      <c r="C297" s="19"/>
      <c r="D297" s="19"/>
      <c r="E297" s="19"/>
      <c r="F297" s="19"/>
      <c r="G297" s="19"/>
      <c r="H297" s="19"/>
      <c r="I297" s="19"/>
      <c r="J297" s="31"/>
    </row>
    <row r="298" spans="1:10" hidden="1">
      <c r="A298" s="38" t="s">
        <v>77</v>
      </c>
      <c r="B298" s="32"/>
      <c r="C298" s="32"/>
      <c r="D298" s="32"/>
      <c r="E298" s="32"/>
      <c r="F298" s="32"/>
      <c r="G298" s="32"/>
      <c r="H298" s="32"/>
      <c r="I298" s="32"/>
      <c r="J298" s="33"/>
    </row>
    <row r="299" spans="1:10" hidden="1"/>
    <row r="300" spans="1:10" ht="14.25" hidden="1">
      <c r="A300" s="46" t="s">
        <v>121</v>
      </c>
      <c r="B300" s="46"/>
      <c r="C300" s="5"/>
      <c r="D300" s="5"/>
      <c r="E300" s="5"/>
      <c r="F300" s="5"/>
      <c r="G300" s="5"/>
      <c r="H300" s="5"/>
      <c r="I300" s="5"/>
      <c r="J300" s="5"/>
    </row>
    <row r="301" spans="1:10" hidden="1"/>
    <row r="302" spans="1:10" hidden="1">
      <c r="A302" s="311" t="s">
        <v>18</v>
      </c>
      <c r="B302" s="360"/>
      <c r="C302" s="6" t="s">
        <v>122</v>
      </c>
      <c r="D302" s="6"/>
      <c r="E302" s="6"/>
      <c r="F302" s="6"/>
      <c r="G302" s="48"/>
      <c r="H302" s="47"/>
      <c r="I302" s="47"/>
      <c r="J302" s="49"/>
    </row>
    <row r="303" spans="1:10" hidden="1">
      <c r="A303" s="313"/>
      <c r="B303" s="314"/>
      <c r="C303" s="7" t="s">
        <v>123</v>
      </c>
      <c r="D303" s="16"/>
      <c r="E303" s="16"/>
      <c r="F303" s="16"/>
      <c r="G303" s="51"/>
      <c r="H303" s="50"/>
      <c r="I303" s="50"/>
      <c r="J303" s="51"/>
    </row>
    <row r="304" spans="1:10" hidden="1">
      <c r="A304" s="321" t="s">
        <v>67</v>
      </c>
      <c r="B304" s="361" t="s">
        <v>68</v>
      </c>
      <c r="C304" s="8" t="s">
        <v>44</v>
      </c>
      <c r="D304" s="8"/>
      <c r="E304" s="8"/>
      <c r="F304" s="8"/>
      <c r="G304" s="51"/>
      <c r="H304" s="50"/>
      <c r="I304" s="50"/>
      <c r="J304" s="51"/>
    </row>
    <row r="305" spans="1:10" hidden="1">
      <c r="A305" s="322"/>
      <c r="B305" s="362"/>
      <c r="C305" s="43" t="s">
        <v>124</v>
      </c>
      <c r="D305" s="52"/>
      <c r="E305" s="52"/>
      <c r="F305" s="52"/>
      <c r="G305" s="51"/>
      <c r="H305" s="50"/>
      <c r="I305" s="50"/>
      <c r="J305" s="53"/>
    </row>
    <row r="306" spans="1:10" ht="14.25" hidden="1">
      <c r="A306" s="54" t="s">
        <v>5</v>
      </c>
      <c r="B306" s="55"/>
      <c r="C306" s="56"/>
      <c r="D306" s="56"/>
      <c r="E306" s="56"/>
      <c r="F306" s="56"/>
      <c r="G306" s="9" t="s">
        <v>2</v>
      </c>
      <c r="H306" s="9"/>
      <c r="I306" s="9"/>
      <c r="J306" s="9" t="s">
        <v>2</v>
      </c>
    </row>
    <row r="307" spans="1:10" ht="14.25" hidden="1">
      <c r="A307" s="22" t="s">
        <v>25</v>
      </c>
      <c r="B307" s="57"/>
      <c r="C307" s="7" t="s">
        <v>125</v>
      </c>
      <c r="D307" s="16"/>
      <c r="E307" s="16"/>
      <c r="F307" s="16"/>
      <c r="G307" s="45"/>
      <c r="H307" s="45"/>
      <c r="I307" s="45"/>
      <c r="J307" s="191" t="s">
        <v>45</v>
      </c>
    </row>
    <row r="308" spans="1:10" ht="14.25" hidden="1">
      <c r="A308" s="71" t="s">
        <v>72</v>
      </c>
      <c r="B308" s="72"/>
      <c r="C308" s="73"/>
      <c r="D308" s="16"/>
      <c r="E308" s="16"/>
      <c r="F308" s="16"/>
      <c r="G308" s="44" t="s">
        <v>45</v>
      </c>
      <c r="H308" s="44"/>
      <c r="I308" s="44"/>
      <c r="J308" s="45"/>
    </row>
    <row r="309" spans="1:10" ht="14.25" hidden="1">
      <c r="A309" s="18" t="s">
        <v>126</v>
      </c>
      <c r="B309" s="19"/>
      <c r="C309" s="19"/>
      <c r="D309" s="20"/>
      <c r="E309" s="20"/>
      <c r="F309" s="20"/>
      <c r="G309" s="20"/>
      <c r="H309" s="20"/>
      <c r="I309" s="20"/>
      <c r="J309" s="42"/>
    </row>
    <row r="310" spans="1:10" hidden="1">
      <c r="A310" s="22" t="s">
        <v>127</v>
      </c>
      <c r="B310" s="23"/>
      <c r="C310" s="23"/>
      <c r="D310" s="23"/>
      <c r="E310" s="23"/>
      <c r="F310" s="23"/>
      <c r="G310" s="23"/>
      <c r="H310" s="23"/>
      <c r="I310" s="23"/>
      <c r="J310" s="24"/>
    </row>
    <row r="311" spans="1:10" ht="14.25" hidden="1">
      <c r="A311" s="18" t="s">
        <v>56</v>
      </c>
      <c r="B311" s="19"/>
      <c r="C311" s="19"/>
      <c r="D311" s="19"/>
      <c r="E311" s="19"/>
      <c r="F311" s="19"/>
      <c r="G311" s="19"/>
      <c r="H311" s="19"/>
      <c r="I311" s="19"/>
      <c r="J311" s="31"/>
    </row>
    <row r="312" spans="1:10" hidden="1">
      <c r="A312" s="22" t="s">
        <v>76</v>
      </c>
      <c r="B312" s="23"/>
      <c r="C312" s="23"/>
      <c r="D312" s="23"/>
      <c r="E312" s="23"/>
      <c r="F312" s="23"/>
      <c r="G312" s="23"/>
      <c r="H312" s="23"/>
      <c r="I312" s="23"/>
      <c r="J312" s="24"/>
    </row>
    <row r="313" spans="1:10" ht="14.25" hidden="1">
      <c r="A313" s="18" t="s">
        <v>32</v>
      </c>
      <c r="B313" s="19"/>
      <c r="C313" s="19"/>
      <c r="D313" s="19"/>
      <c r="E313" s="19"/>
      <c r="F313" s="19"/>
      <c r="G313" s="19"/>
      <c r="H313" s="19"/>
      <c r="I313" s="19"/>
      <c r="J313" s="31"/>
    </row>
    <row r="314" spans="1:10" hidden="1">
      <c r="A314" s="38" t="s">
        <v>77</v>
      </c>
      <c r="B314" s="32"/>
      <c r="C314" s="32"/>
      <c r="D314" s="32"/>
      <c r="E314" s="32"/>
      <c r="F314" s="32"/>
      <c r="G314" s="32"/>
      <c r="H314" s="32"/>
      <c r="I314" s="32"/>
      <c r="J314" s="33"/>
    </row>
    <row r="315" spans="1:10" hidden="1"/>
    <row r="316" spans="1:10" ht="14.25" hidden="1">
      <c r="A316" s="46" t="s">
        <v>128</v>
      </c>
      <c r="B316" s="5"/>
      <c r="C316" s="5"/>
      <c r="D316" s="5"/>
      <c r="E316" s="5"/>
      <c r="F316" s="5"/>
      <c r="G316" s="5"/>
      <c r="H316" s="5"/>
      <c r="I316" s="5"/>
      <c r="J316" s="5"/>
    </row>
    <row r="317" spans="1:10" hidden="1"/>
    <row r="318" spans="1:10" hidden="1">
      <c r="A318" s="311" t="s">
        <v>18</v>
      </c>
      <c r="B318" s="360"/>
      <c r="C318" s="6" t="s">
        <v>79</v>
      </c>
      <c r="D318" s="6"/>
      <c r="E318" s="6"/>
      <c r="F318" s="6"/>
      <c r="G318" s="48"/>
      <c r="H318" s="47"/>
      <c r="I318" s="47"/>
      <c r="J318" s="49"/>
    </row>
    <row r="319" spans="1:10" hidden="1">
      <c r="A319" s="313"/>
      <c r="B319" s="314"/>
      <c r="C319" s="7" t="s">
        <v>129</v>
      </c>
      <c r="D319" s="16"/>
      <c r="E319" s="16"/>
      <c r="F319" s="16"/>
      <c r="G319" s="51"/>
      <c r="H319" s="50"/>
      <c r="I319" s="50"/>
      <c r="J319" s="51"/>
    </row>
    <row r="320" spans="1:10" hidden="1">
      <c r="A320" s="321" t="s">
        <v>67</v>
      </c>
      <c r="B320" s="361" t="s">
        <v>68</v>
      </c>
      <c r="C320" s="8" t="s">
        <v>44</v>
      </c>
      <c r="D320" s="8"/>
      <c r="E320" s="8"/>
      <c r="F320" s="8"/>
      <c r="G320" s="51"/>
      <c r="H320" s="50"/>
      <c r="I320" s="50"/>
      <c r="J320" s="51"/>
    </row>
    <row r="321" spans="1:10" hidden="1">
      <c r="A321" s="322"/>
      <c r="B321" s="362"/>
      <c r="C321" s="43" t="s">
        <v>130</v>
      </c>
      <c r="D321" s="52"/>
      <c r="E321" s="52"/>
      <c r="F321" s="52"/>
      <c r="G321" s="51"/>
      <c r="H321" s="50"/>
      <c r="I321" s="50"/>
      <c r="J321" s="53"/>
    </row>
    <row r="322" spans="1:10" ht="14.25" hidden="1">
      <c r="A322" s="54" t="s">
        <v>5</v>
      </c>
      <c r="B322" s="55"/>
      <c r="C322" s="56"/>
      <c r="D322" s="56"/>
      <c r="E322" s="56"/>
      <c r="F322" s="56"/>
      <c r="G322" s="9" t="s">
        <v>2</v>
      </c>
      <c r="H322" s="9"/>
      <c r="I322" s="9"/>
      <c r="J322" s="9" t="s">
        <v>2</v>
      </c>
    </row>
    <row r="323" spans="1:10" ht="14.25" hidden="1">
      <c r="A323" s="22" t="s">
        <v>25</v>
      </c>
      <c r="B323" s="57"/>
      <c r="C323" s="7" t="s">
        <v>131</v>
      </c>
      <c r="D323" s="16"/>
      <c r="E323" s="16"/>
      <c r="F323" s="16"/>
      <c r="G323" s="44"/>
      <c r="H323" s="44"/>
      <c r="I323" s="44"/>
      <c r="J323" s="44" t="s">
        <v>45</v>
      </c>
    </row>
    <row r="324" spans="1:10" ht="27" hidden="1">
      <c r="A324" s="22" t="s">
        <v>58</v>
      </c>
      <c r="B324" s="57"/>
      <c r="C324" s="7" t="s">
        <v>132</v>
      </c>
      <c r="D324" s="16"/>
      <c r="E324" s="16"/>
      <c r="F324" s="16"/>
      <c r="G324" s="44"/>
      <c r="H324" s="44"/>
      <c r="I324" s="44"/>
      <c r="J324" s="44" t="s">
        <v>45</v>
      </c>
    </row>
    <row r="325" spans="1:10" ht="27" hidden="1">
      <c r="A325" s="28" t="s">
        <v>133</v>
      </c>
      <c r="B325" s="57"/>
      <c r="C325" s="36" t="s">
        <v>134</v>
      </c>
      <c r="D325" s="36"/>
      <c r="E325" s="36"/>
      <c r="F325" s="36"/>
      <c r="G325" s="44"/>
      <c r="H325" s="44"/>
      <c r="I325" s="44"/>
      <c r="J325" s="44" t="s">
        <v>45</v>
      </c>
    </row>
    <row r="326" spans="1:10" ht="14.25" hidden="1">
      <c r="A326" s="71" t="s">
        <v>135</v>
      </c>
      <c r="B326" s="72"/>
      <c r="C326" s="73"/>
      <c r="D326" s="16"/>
      <c r="E326" s="16"/>
      <c r="F326" s="16"/>
      <c r="G326" s="44" t="s">
        <v>45</v>
      </c>
      <c r="H326" s="44"/>
      <c r="I326" s="44"/>
      <c r="J326" s="45"/>
    </row>
    <row r="327" spans="1:10" ht="14.25" hidden="1">
      <c r="A327" s="18" t="s">
        <v>56</v>
      </c>
      <c r="B327" s="19"/>
      <c r="C327" s="19"/>
      <c r="D327" s="20"/>
      <c r="E327" s="20"/>
      <c r="F327" s="20"/>
      <c r="G327" s="20"/>
      <c r="H327" s="20"/>
      <c r="I327" s="20"/>
      <c r="J327" s="42"/>
    </row>
    <row r="328" spans="1:10" hidden="1">
      <c r="A328" s="22" t="s">
        <v>76</v>
      </c>
      <c r="B328" s="23"/>
      <c r="C328" s="23"/>
      <c r="D328" s="23"/>
      <c r="E328" s="23"/>
      <c r="F328" s="23"/>
      <c r="G328" s="23"/>
      <c r="H328" s="23"/>
      <c r="I328" s="23"/>
      <c r="J328" s="24"/>
    </row>
    <row r="329" spans="1:10" ht="14.25" hidden="1">
      <c r="A329" s="18" t="s">
        <v>32</v>
      </c>
      <c r="B329" s="19"/>
      <c r="C329" s="19"/>
      <c r="D329" s="19"/>
      <c r="E329" s="19"/>
      <c r="F329" s="19"/>
      <c r="G329" s="19"/>
      <c r="H329" s="19"/>
      <c r="I329" s="19"/>
      <c r="J329" s="31"/>
    </row>
    <row r="330" spans="1:10" hidden="1">
      <c r="A330" s="38" t="s">
        <v>77</v>
      </c>
      <c r="B330" s="32"/>
      <c r="C330" s="32"/>
      <c r="D330" s="32"/>
      <c r="E330" s="32"/>
      <c r="F330" s="32"/>
      <c r="G330" s="32"/>
      <c r="H330" s="32"/>
      <c r="I330" s="32"/>
      <c r="J330" s="33"/>
    </row>
    <row r="331" spans="1:10" hidden="1">
      <c r="A331" s="20"/>
      <c r="B331" s="20"/>
      <c r="C331" s="20"/>
      <c r="D331" s="20"/>
      <c r="E331" s="20"/>
      <c r="F331" s="20"/>
      <c r="G331" s="20"/>
      <c r="H331" s="20"/>
      <c r="I331" s="20"/>
      <c r="J331" s="20"/>
    </row>
    <row r="332" spans="1:10" ht="14.25" hidden="1">
      <c r="A332" s="46" t="s">
        <v>136</v>
      </c>
      <c r="B332" s="5"/>
      <c r="C332" s="5"/>
      <c r="D332" s="5"/>
      <c r="E332" s="5"/>
      <c r="F332" s="5"/>
      <c r="G332" s="5"/>
      <c r="H332" s="5"/>
      <c r="I332" s="5"/>
      <c r="J332" s="5"/>
    </row>
    <row r="333" spans="1:10" hidden="1"/>
    <row r="334" spans="1:10" hidden="1">
      <c r="A334" s="311" t="s">
        <v>18</v>
      </c>
      <c r="B334" s="360"/>
      <c r="C334" s="6" t="s">
        <v>79</v>
      </c>
      <c r="D334" s="6"/>
      <c r="E334" s="6"/>
      <c r="F334" s="6"/>
      <c r="G334" s="48"/>
      <c r="H334" s="47"/>
      <c r="I334" s="47"/>
      <c r="J334" s="49"/>
    </row>
    <row r="335" spans="1:10" hidden="1">
      <c r="A335" s="313"/>
      <c r="B335" s="314"/>
      <c r="C335" s="7" t="s">
        <v>129</v>
      </c>
      <c r="D335" s="16"/>
      <c r="E335" s="16"/>
      <c r="F335" s="16"/>
      <c r="G335" s="51"/>
      <c r="H335" s="50"/>
      <c r="I335" s="50"/>
      <c r="J335" s="51"/>
    </row>
    <row r="336" spans="1:10" hidden="1">
      <c r="A336" s="321" t="s">
        <v>67</v>
      </c>
      <c r="B336" s="361" t="s">
        <v>68</v>
      </c>
      <c r="C336" s="8" t="s">
        <v>44</v>
      </c>
      <c r="D336" s="8"/>
      <c r="E336" s="8"/>
      <c r="F336" s="8"/>
      <c r="G336" s="51"/>
      <c r="H336" s="50"/>
      <c r="I336" s="50"/>
      <c r="J336" s="51"/>
    </row>
    <row r="337" spans="1:10" hidden="1">
      <c r="A337" s="322"/>
      <c r="B337" s="362"/>
      <c r="C337" s="43" t="s">
        <v>130</v>
      </c>
      <c r="D337" s="52"/>
      <c r="E337" s="52"/>
      <c r="F337" s="52"/>
      <c r="G337" s="51"/>
      <c r="H337" s="50"/>
      <c r="I337" s="50"/>
      <c r="J337" s="53"/>
    </row>
    <row r="338" spans="1:10" ht="14.25" hidden="1">
      <c r="A338" s="54" t="s">
        <v>5</v>
      </c>
      <c r="B338" s="55"/>
      <c r="C338" s="56"/>
      <c r="D338" s="56"/>
      <c r="E338" s="56"/>
      <c r="F338" s="56"/>
      <c r="G338" s="9" t="s">
        <v>2</v>
      </c>
      <c r="H338" s="9"/>
      <c r="I338" s="9"/>
      <c r="J338" s="9" t="s">
        <v>2</v>
      </c>
    </row>
    <row r="339" spans="1:10" ht="14.25" hidden="1">
      <c r="A339" s="22" t="s">
        <v>25</v>
      </c>
      <c r="B339" s="57"/>
      <c r="C339" s="7" t="s">
        <v>137</v>
      </c>
      <c r="D339" s="16"/>
      <c r="E339" s="16"/>
      <c r="F339" s="16"/>
      <c r="G339" s="44"/>
      <c r="H339" s="44"/>
      <c r="I339" s="44"/>
      <c r="J339" s="74" t="s">
        <v>45</v>
      </c>
    </row>
    <row r="340" spans="1:10" ht="27" hidden="1">
      <c r="A340" s="22"/>
      <c r="B340" s="57"/>
      <c r="C340" s="7" t="s">
        <v>138</v>
      </c>
      <c r="D340" s="16"/>
      <c r="E340" s="16"/>
      <c r="F340" s="16"/>
      <c r="G340" s="44"/>
      <c r="H340" s="44"/>
      <c r="I340" s="44"/>
      <c r="J340" s="74" t="s">
        <v>45</v>
      </c>
    </row>
    <row r="341" spans="1:10" ht="27" hidden="1">
      <c r="A341" s="22" t="s">
        <v>58</v>
      </c>
      <c r="B341" s="57"/>
      <c r="C341" s="7" t="s">
        <v>132</v>
      </c>
      <c r="D341" s="16"/>
      <c r="E341" s="16"/>
      <c r="F341" s="16"/>
      <c r="G341" s="44"/>
      <c r="H341" s="44"/>
      <c r="I341" s="44"/>
      <c r="J341" s="74" t="s">
        <v>45</v>
      </c>
    </row>
    <row r="342" spans="1:10" ht="27" hidden="1">
      <c r="A342" s="28" t="s">
        <v>133</v>
      </c>
      <c r="B342" s="57"/>
      <c r="C342" s="36" t="s">
        <v>134</v>
      </c>
      <c r="D342" s="36"/>
      <c r="E342" s="36"/>
      <c r="F342" s="36"/>
      <c r="G342" s="44"/>
      <c r="H342" s="44"/>
      <c r="I342" s="44"/>
      <c r="J342" s="44" t="s">
        <v>45</v>
      </c>
    </row>
    <row r="343" spans="1:10" ht="14.25" hidden="1">
      <c r="A343" s="71" t="s">
        <v>135</v>
      </c>
      <c r="B343" s="72"/>
      <c r="C343" s="73"/>
      <c r="D343" s="16"/>
      <c r="E343" s="16"/>
      <c r="F343" s="16"/>
      <c r="G343" s="44" t="s">
        <v>45</v>
      </c>
      <c r="H343" s="44"/>
      <c r="I343" s="44"/>
      <c r="J343" s="45"/>
    </row>
    <row r="344" spans="1:10" ht="14.25" hidden="1">
      <c r="A344" s="18" t="s">
        <v>56</v>
      </c>
      <c r="B344" s="19"/>
      <c r="C344" s="19"/>
      <c r="D344" s="20"/>
      <c r="E344" s="20"/>
      <c r="F344" s="20"/>
      <c r="G344" s="20"/>
      <c r="H344" s="20"/>
      <c r="I344" s="20"/>
      <c r="J344" s="42"/>
    </row>
    <row r="345" spans="1:10" hidden="1">
      <c r="A345" s="22" t="s">
        <v>76</v>
      </c>
      <c r="B345" s="23"/>
      <c r="C345" s="23"/>
      <c r="D345" s="23"/>
      <c r="E345" s="23"/>
      <c r="F345" s="23"/>
      <c r="G345" s="23"/>
      <c r="H345" s="23"/>
      <c r="I345" s="23"/>
      <c r="J345" s="24"/>
    </row>
    <row r="346" spans="1:10" ht="14.25" hidden="1">
      <c r="A346" s="18" t="s">
        <v>32</v>
      </c>
      <c r="B346" s="19"/>
      <c r="C346" s="19"/>
      <c r="D346" s="19"/>
      <c r="E346" s="19"/>
      <c r="F346" s="19"/>
      <c r="G346" s="19"/>
      <c r="H346" s="19"/>
      <c r="I346" s="19"/>
      <c r="J346" s="31"/>
    </row>
    <row r="347" spans="1:10" hidden="1">
      <c r="A347" s="38" t="s">
        <v>77</v>
      </c>
      <c r="B347" s="32"/>
      <c r="C347" s="32"/>
      <c r="D347" s="32"/>
      <c r="E347" s="32"/>
      <c r="F347" s="32"/>
      <c r="G347" s="32"/>
      <c r="H347" s="32"/>
      <c r="I347" s="32"/>
      <c r="J347" s="33"/>
    </row>
    <row r="348" spans="1:10" hidden="1">
      <c r="A348" s="20"/>
      <c r="B348" s="20"/>
      <c r="C348" s="20"/>
      <c r="D348" s="20"/>
      <c r="E348" s="20"/>
      <c r="F348" s="20"/>
      <c r="G348" s="20"/>
      <c r="H348" s="20"/>
      <c r="I348" s="20"/>
      <c r="J348" s="20"/>
    </row>
    <row r="349" spans="1:10" ht="14.25" hidden="1">
      <c r="A349" s="46" t="s">
        <v>139</v>
      </c>
      <c r="B349" s="5"/>
      <c r="C349" s="5"/>
      <c r="D349" s="5"/>
      <c r="E349" s="5"/>
      <c r="F349" s="5"/>
      <c r="G349" s="5"/>
      <c r="H349" s="5"/>
      <c r="I349" s="5"/>
      <c r="J349" s="5"/>
    </row>
    <row r="350" spans="1:10" hidden="1"/>
    <row r="351" spans="1:10" hidden="1">
      <c r="A351" s="311" t="s">
        <v>18</v>
      </c>
      <c r="B351" s="360"/>
      <c r="C351" s="6" t="s">
        <v>140</v>
      </c>
      <c r="D351" s="6"/>
      <c r="E351" s="6"/>
      <c r="F351" s="6"/>
      <c r="G351" s="48"/>
      <c r="H351" s="47"/>
      <c r="I351" s="47"/>
      <c r="J351" s="49"/>
    </row>
    <row r="352" spans="1:10" hidden="1">
      <c r="A352" s="313"/>
      <c r="B352" s="314"/>
      <c r="C352" s="7" t="s">
        <v>141</v>
      </c>
      <c r="D352" s="16"/>
      <c r="E352" s="16"/>
      <c r="F352" s="16"/>
      <c r="G352" s="51"/>
      <c r="H352" s="50"/>
      <c r="I352" s="50"/>
      <c r="J352" s="51"/>
    </row>
    <row r="353" spans="1:10" hidden="1">
      <c r="A353" s="321" t="s">
        <v>67</v>
      </c>
      <c r="B353" s="361" t="s">
        <v>68</v>
      </c>
      <c r="C353" s="8" t="s">
        <v>44</v>
      </c>
      <c r="D353" s="8"/>
      <c r="E353" s="8"/>
      <c r="F353" s="8"/>
      <c r="G353" s="51"/>
      <c r="H353" s="50"/>
      <c r="I353" s="50"/>
      <c r="J353" s="51"/>
    </row>
    <row r="354" spans="1:10" hidden="1">
      <c r="A354" s="322"/>
      <c r="B354" s="362"/>
      <c r="C354" s="43" t="s">
        <v>142</v>
      </c>
      <c r="D354" s="52"/>
      <c r="E354" s="52"/>
      <c r="F354" s="52"/>
      <c r="G354" s="51"/>
      <c r="H354" s="50"/>
      <c r="I354" s="50"/>
      <c r="J354" s="53"/>
    </row>
    <row r="355" spans="1:10" ht="14.25" hidden="1">
      <c r="A355" s="54" t="s">
        <v>5</v>
      </c>
      <c r="B355" s="55"/>
      <c r="C355" s="56"/>
      <c r="D355" s="56"/>
      <c r="E355" s="56"/>
      <c r="F355" s="56"/>
      <c r="G355" s="9" t="s">
        <v>2</v>
      </c>
      <c r="H355" s="9"/>
      <c r="I355" s="9"/>
      <c r="J355" s="9" t="s">
        <v>2</v>
      </c>
    </row>
    <row r="356" spans="1:10" ht="14.25" hidden="1">
      <c r="A356" s="22" t="s">
        <v>72</v>
      </c>
      <c r="B356" s="57"/>
      <c r="C356" s="7"/>
      <c r="D356" s="16"/>
      <c r="E356" s="16"/>
      <c r="F356" s="16"/>
      <c r="G356" s="44" t="s">
        <v>45</v>
      </c>
      <c r="H356" s="44"/>
      <c r="I356" s="44"/>
      <c r="J356" s="45"/>
    </row>
    <row r="357" spans="1:10" ht="14.25" hidden="1">
      <c r="A357" s="18" t="s">
        <v>85</v>
      </c>
      <c r="B357" s="19"/>
      <c r="C357" s="19"/>
      <c r="D357" s="20"/>
      <c r="E357" s="20"/>
      <c r="F357" s="20"/>
      <c r="G357" s="20"/>
      <c r="H357" s="20"/>
      <c r="I357" s="20"/>
      <c r="J357" s="42"/>
    </row>
    <row r="358" spans="1:10" hidden="1">
      <c r="A358" s="22" t="s">
        <v>143</v>
      </c>
      <c r="B358" s="23"/>
      <c r="C358" s="23"/>
      <c r="D358" s="23"/>
      <c r="E358" s="23"/>
      <c r="F358" s="23"/>
      <c r="G358" s="23"/>
      <c r="H358" s="23"/>
      <c r="I358" s="23"/>
      <c r="J358" s="24"/>
    </row>
    <row r="359" spans="1:10" ht="14.25" hidden="1">
      <c r="A359" s="18" t="s">
        <v>144</v>
      </c>
      <c r="B359" s="19"/>
      <c r="C359" s="19"/>
      <c r="D359" s="19"/>
      <c r="E359" s="19"/>
      <c r="F359" s="19"/>
      <c r="G359" s="19"/>
      <c r="H359" s="19"/>
      <c r="I359" s="19"/>
      <c r="J359" s="31"/>
    </row>
    <row r="360" spans="1:10" hidden="1">
      <c r="A360" s="22" t="s">
        <v>145</v>
      </c>
      <c r="B360" s="23"/>
      <c r="C360" s="23"/>
      <c r="D360" s="23"/>
      <c r="E360" s="23"/>
      <c r="F360" s="23"/>
      <c r="G360" s="23"/>
      <c r="H360" s="23"/>
      <c r="I360" s="23"/>
      <c r="J360" s="24"/>
    </row>
    <row r="361" spans="1:10" ht="14.25" hidden="1">
      <c r="A361" s="18" t="s">
        <v>62</v>
      </c>
      <c r="B361" s="19"/>
      <c r="C361" s="19"/>
      <c r="D361" s="19"/>
      <c r="E361" s="19"/>
      <c r="F361" s="19"/>
      <c r="G361" s="19"/>
      <c r="H361" s="19"/>
      <c r="I361" s="19"/>
      <c r="J361" s="31"/>
    </row>
    <row r="362" spans="1:10" hidden="1">
      <c r="A362" s="22" t="s">
        <v>76</v>
      </c>
      <c r="B362" s="23"/>
      <c r="C362" s="23"/>
      <c r="D362" s="23"/>
      <c r="E362" s="23"/>
      <c r="F362" s="23"/>
      <c r="G362" s="23"/>
      <c r="H362" s="23"/>
      <c r="I362" s="23"/>
      <c r="J362" s="24"/>
    </row>
    <row r="363" spans="1:10" ht="14.25" hidden="1">
      <c r="A363" s="18" t="s">
        <v>32</v>
      </c>
      <c r="B363" s="19"/>
      <c r="C363" s="19"/>
      <c r="D363" s="19"/>
      <c r="E363" s="19"/>
      <c r="F363" s="19"/>
      <c r="G363" s="19"/>
      <c r="H363" s="19"/>
      <c r="I363" s="19"/>
      <c r="J363" s="31"/>
    </row>
    <row r="364" spans="1:10" hidden="1">
      <c r="A364" s="38" t="s">
        <v>77</v>
      </c>
      <c r="B364" s="32"/>
      <c r="C364" s="32"/>
      <c r="D364" s="32"/>
      <c r="E364" s="32"/>
      <c r="F364" s="32"/>
      <c r="G364" s="32"/>
      <c r="H364" s="32"/>
      <c r="I364" s="32"/>
      <c r="J364" s="33"/>
    </row>
    <row r="365" spans="1:10" hidden="1"/>
    <row r="366" spans="1:10" ht="14.25" hidden="1">
      <c r="A366" s="46" t="s">
        <v>146</v>
      </c>
      <c r="B366" s="5"/>
      <c r="C366" s="5"/>
      <c r="D366" s="5"/>
      <c r="E366" s="5"/>
      <c r="F366" s="5"/>
      <c r="G366" s="5"/>
      <c r="H366" s="5"/>
      <c r="I366" s="5"/>
      <c r="J366" s="5"/>
    </row>
    <row r="367" spans="1:10" hidden="1"/>
    <row r="368" spans="1:10" hidden="1">
      <c r="A368" s="311" t="s">
        <v>18</v>
      </c>
      <c r="B368" s="360"/>
      <c r="C368" s="6" t="s">
        <v>147</v>
      </c>
      <c r="D368" s="6"/>
      <c r="E368" s="6"/>
      <c r="F368" s="6"/>
      <c r="G368" s="48"/>
      <c r="H368" s="47"/>
      <c r="I368" s="47"/>
      <c r="J368" s="49"/>
    </row>
    <row r="369" spans="1:10" hidden="1">
      <c r="A369" s="313"/>
      <c r="B369" s="314"/>
      <c r="C369" s="7" t="s">
        <v>148</v>
      </c>
      <c r="D369" s="16"/>
      <c r="E369" s="16"/>
      <c r="F369" s="16"/>
      <c r="G369" s="51"/>
      <c r="H369" s="50"/>
      <c r="I369" s="50"/>
      <c r="J369" s="51"/>
    </row>
    <row r="370" spans="1:10" hidden="1">
      <c r="A370" s="321" t="s">
        <v>67</v>
      </c>
      <c r="B370" s="361" t="s">
        <v>68</v>
      </c>
      <c r="C370" s="8" t="s">
        <v>44</v>
      </c>
      <c r="D370" s="8"/>
      <c r="E370" s="8"/>
      <c r="F370" s="8"/>
      <c r="G370" s="51"/>
      <c r="H370" s="50"/>
      <c r="I370" s="50"/>
      <c r="J370" s="51"/>
    </row>
    <row r="371" spans="1:10" hidden="1">
      <c r="A371" s="322"/>
      <c r="B371" s="362"/>
      <c r="C371" s="43" t="s">
        <v>149</v>
      </c>
      <c r="D371" s="52"/>
      <c r="E371" s="52"/>
      <c r="F371" s="52"/>
      <c r="G371" s="51"/>
      <c r="H371" s="50"/>
      <c r="I371" s="50"/>
      <c r="J371" s="53"/>
    </row>
    <row r="372" spans="1:10" ht="14.25" hidden="1">
      <c r="A372" s="54" t="s">
        <v>5</v>
      </c>
      <c r="B372" s="55"/>
      <c r="C372" s="56"/>
      <c r="D372" s="56"/>
      <c r="E372" s="56"/>
      <c r="F372" s="56"/>
      <c r="G372" s="9" t="s">
        <v>2</v>
      </c>
      <c r="H372" s="9"/>
      <c r="I372" s="9"/>
      <c r="J372" s="9" t="s">
        <v>2</v>
      </c>
    </row>
    <row r="373" spans="1:10" ht="14.25" hidden="1">
      <c r="A373" s="28" t="s">
        <v>25</v>
      </c>
      <c r="B373" s="75"/>
      <c r="C373" s="76" t="s">
        <v>125</v>
      </c>
      <c r="D373" s="16"/>
      <c r="E373" s="16"/>
      <c r="F373" s="16"/>
      <c r="G373" s="45"/>
      <c r="H373" s="45"/>
      <c r="I373" s="45"/>
      <c r="J373" s="191" t="s">
        <v>45</v>
      </c>
    </row>
    <row r="374" spans="1:10" hidden="1">
      <c r="A374" s="379" t="s">
        <v>150</v>
      </c>
      <c r="B374" s="380"/>
      <c r="C374" s="77" t="s">
        <v>4</v>
      </c>
      <c r="D374" s="52"/>
      <c r="E374" s="52"/>
      <c r="F374" s="52"/>
      <c r="G374" s="45"/>
      <c r="H374" s="45"/>
      <c r="I374" s="45"/>
      <c r="J374" s="191" t="s">
        <v>45</v>
      </c>
    </row>
    <row r="375" spans="1:10" hidden="1">
      <c r="A375" s="381"/>
      <c r="B375" s="382"/>
      <c r="C375" s="77" t="s">
        <v>151</v>
      </c>
      <c r="D375" s="52"/>
      <c r="E375" s="52"/>
      <c r="F375" s="52"/>
      <c r="G375" s="45"/>
      <c r="H375" s="45"/>
      <c r="I375" s="45"/>
      <c r="J375" s="191" t="s">
        <v>45</v>
      </c>
    </row>
    <row r="376" spans="1:10" hidden="1">
      <c r="A376" s="379" t="s">
        <v>152</v>
      </c>
      <c r="B376" s="380"/>
      <c r="C376" s="77" t="s">
        <v>4</v>
      </c>
      <c r="D376" s="52"/>
      <c r="E376" s="52"/>
      <c r="F376" s="52"/>
      <c r="G376" s="45"/>
      <c r="H376" s="45"/>
      <c r="I376" s="45"/>
      <c r="J376" s="191" t="s">
        <v>45</v>
      </c>
    </row>
    <row r="377" spans="1:10" hidden="1">
      <c r="A377" s="381"/>
      <c r="B377" s="382"/>
      <c r="C377" s="77" t="s">
        <v>151</v>
      </c>
      <c r="D377" s="52"/>
      <c r="E377" s="52"/>
      <c r="F377" s="52"/>
      <c r="G377" s="45"/>
      <c r="H377" s="45"/>
      <c r="I377" s="45"/>
      <c r="J377" s="191" t="s">
        <v>45</v>
      </c>
    </row>
    <row r="378" spans="1:10" ht="14.25" hidden="1">
      <c r="A378" s="71" t="s">
        <v>110</v>
      </c>
      <c r="B378" s="72"/>
      <c r="C378" s="73"/>
      <c r="D378" s="16"/>
      <c r="E378" s="16"/>
      <c r="F378" s="16"/>
      <c r="G378" s="44" t="s">
        <v>45</v>
      </c>
      <c r="H378" s="44"/>
      <c r="I378" s="44"/>
      <c r="J378" s="45"/>
    </row>
    <row r="379" spans="1:10" hidden="1">
      <c r="A379" s="356" t="s">
        <v>153</v>
      </c>
      <c r="B379" s="357"/>
      <c r="C379" s="15" t="s">
        <v>154</v>
      </c>
      <c r="D379" s="16"/>
      <c r="E379" s="16"/>
      <c r="F379" s="16"/>
      <c r="G379" s="78"/>
      <c r="H379" s="78"/>
      <c r="I379" s="78"/>
      <c r="J379" s="79"/>
    </row>
    <row r="380" spans="1:10" ht="14.25" hidden="1">
      <c r="A380" s="18" t="s">
        <v>155</v>
      </c>
      <c r="B380" s="19"/>
      <c r="C380" s="19"/>
      <c r="D380" s="20"/>
      <c r="E380" s="20"/>
      <c r="F380" s="20"/>
      <c r="G380" s="20"/>
      <c r="H380" s="20"/>
      <c r="I380" s="20"/>
      <c r="J380" s="42"/>
    </row>
    <row r="381" spans="1:10" hidden="1">
      <c r="A381" s="38" t="s">
        <v>156</v>
      </c>
      <c r="B381" s="32"/>
      <c r="C381" s="32"/>
      <c r="D381" s="32"/>
      <c r="E381" s="32"/>
      <c r="F381" s="32"/>
      <c r="G381" s="32"/>
      <c r="H381" s="32"/>
      <c r="I381" s="32"/>
      <c r="J381" s="33"/>
    </row>
    <row r="382" spans="1:10" hidden="1"/>
  </sheetData>
  <mergeCells count="198">
    <mergeCell ref="A79:C79"/>
    <mergeCell ref="A84:C84"/>
    <mergeCell ref="A85:B85"/>
    <mergeCell ref="A86:B86"/>
    <mergeCell ref="A87:B87"/>
    <mergeCell ref="A93:B93"/>
    <mergeCell ref="C93:J93"/>
    <mergeCell ref="A94:B94"/>
    <mergeCell ref="C94:J94"/>
    <mergeCell ref="A80:B80"/>
    <mergeCell ref="A370:A371"/>
    <mergeCell ref="B370:B371"/>
    <mergeCell ref="A374:B375"/>
    <mergeCell ref="A376:B377"/>
    <mergeCell ref="A379:B379"/>
    <mergeCell ref="A336:A337"/>
    <mergeCell ref="B336:B337"/>
    <mergeCell ref="A351:B352"/>
    <mergeCell ref="A353:A354"/>
    <mergeCell ref="B353:B354"/>
    <mergeCell ref="A368:B369"/>
    <mergeCell ref="A304:A305"/>
    <mergeCell ref="B304:B305"/>
    <mergeCell ref="A318:B319"/>
    <mergeCell ref="A320:A321"/>
    <mergeCell ref="B320:B321"/>
    <mergeCell ref="A334:B335"/>
    <mergeCell ref="A282:B282"/>
    <mergeCell ref="A283:B283"/>
    <mergeCell ref="A287:B288"/>
    <mergeCell ref="A289:A290"/>
    <mergeCell ref="B289:B290"/>
    <mergeCell ref="A302:B303"/>
    <mergeCell ref="A266:B266"/>
    <mergeCell ref="A267:B267"/>
    <mergeCell ref="A275:B276"/>
    <mergeCell ref="A277:A278"/>
    <mergeCell ref="B277:B278"/>
    <mergeCell ref="A281:C281"/>
    <mergeCell ref="A250:B250"/>
    <mergeCell ref="C250:J250"/>
    <mergeCell ref="A258:B259"/>
    <mergeCell ref="A260:A261"/>
    <mergeCell ref="B260:B261"/>
    <mergeCell ref="A265:C265"/>
    <mergeCell ref="A244:C244"/>
    <mergeCell ref="A245:B245"/>
    <mergeCell ref="A246:B246"/>
    <mergeCell ref="A247:B247"/>
    <mergeCell ref="A249:B249"/>
    <mergeCell ref="C249:J249"/>
    <mergeCell ref="A229:B229"/>
    <mergeCell ref="C229:J229"/>
    <mergeCell ref="A230:B230"/>
    <mergeCell ref="C230:J230"/>
    <mergeCell ref="A238:B239"/>
    <mergeCell ref="A240:A241"/>
    <mergeCell ref="B240:B241"/>
    <mergeCell ref="A220:A221"/>
    <mergeCell ref="B220:B221"/>
    <mergeCell ref="A224:C224"/>
    <mergeCell ref="A225:B225"/>
    <mergeCell ref="A226:B226"/>
    <mergeCell ref="A227:B227"/>
    <mergeCell ref="A207:B207"/>
    <mergeCell ref="A209:B209"/>
    <mergeCell ref="C209:J209"/>
    <mergeCell ref="A210:B210"/>
    <mergeCell ref="C210:J210"/>
    <mergeCell ref="A218:B219"/>
    <mergeCell ref="A198:B199"/>
    <mergeCell ref="A200:A201"/>
    <mergeCell ref="B200:B201"/>
    <mergeCell ref="A204:C204"/>
    <mergeCell ref="A205:B205"/>
    <mergeCell ref="A206:B206"/>
    <mergeCell ref="A180:B181"/>
    <mergeCell ref="A182:A183"/>
    <mergeCell ref="B182:B183"/>
    <mergeCell ref="A189:B189"/>
    <mergeCell ref="C189:J189"/>
    <mergeCell ref="A190:B190"/>
    <mergeCell ref="C190:J190"/>
    <mergeCell ref="A164:B165"/>
    <mergeCell ref="A166:A167"/>
    <mergeCell ref="B166:B167"/>
    <mergeCell ref="A173:B173"/>
    <mergeCell ref="C173:J173"/>
    <mergeCell ref="A174:B174"/>
    <mergeCell ref="C174:J174"/>
    <mergeCell ref="A150:A151"/>
    <mergeCell ref="B150:B151"/>
    <mergeCell ref="A157:B157"/>
    <mergeCell ref="C157:J157"/>
    <mergeCell ref="A158:B158"/>
    <mergeCell ref="C158:J158"/>
    <mergeCell ref="A122:C122"/>
    <mergeCell ref="A123:C123"/>
    <mergeCell ref="A134:B135"/>
    <mergeCell ref="A136:A137"/>
    <mergeCell ref="B136:B137"/>
    <mergeCell ref="A148:B149"/>
    <mergeCell ref="A116:B117"/>
    <mergeCell ref="A118:A119"/>
    <mergeCell ref="B118:B119"/>
    <mergeCell ref="A69:B69"/>
    <mergeCell ref="C69:J69"/>
    <mergeCell ref="A70:B70"/>
    <mergeCell ref="C70:J70"/>
    <mergeCell ref="A75:B76"/>
    <mergeCell ref="A77:A78"/>
    <mergeCell ref="B77:B78"/>
    <mergeCell ref="A55:C55"/>
    <mergeCell ref="A56:B56"/>
    <mergeCell ref="A60:C60"/>
    <mergeCell ref="A61:B61"/>
    <mergeCell ref="A62:B62"/>
    <mergeCell ref="A63:B63"/>
    <mergeCell ref="D75:G78"/>
    <mergeCell ref="H75:J78"/>
    <mergeCell ref="B50:J50"/>
    <mergeCell ref="A51:B52"/>
    <mergeCell ref="D51:G54"/>
    <mergeCell ref="H51:J54"/>
    <mergeCell ref="A53:A54"/>
    <mergeCell ref="B53:B54"/>
    <mergeCell ref="A41:C44"/>
    <mergeCell ref="A45:J49"/>
    <mergeCell ref="D41:G42"/>
    <mergeCell ref="H41:J42"/>
    <mergeCell ref="C29:C30"/>
    <mergeCell ref="D29:D30"/>
    <mergeCell ref="E29:E30"/>
    <mergeCell ref="F29:F30"/>
    <mergeCell ref="G29:G30"/>
    <mergeCell ref="J32:J33"/>
    <mergeCell ref="I29:I30"/>
    <mergeCell ref="J29:J30"/>
    <mergeCell ref="A31:B31"/>
    <mergeCell ref="A32:C33"/>
    <mergeCell ref="F32:F33"/>
    <mergeCell ref="G32:G33"/>
    <mergeCell ref="H32:H33"/>
    <mergeCell ref="I32:I33"/>
    <mergeCell ref="A27:B28"/>
    <mergeCell ref="C27:C28"/>
    <mergeCell ref="D27:D28"/>
    <mergeCell ref="E27:E28"/>
    <mergeCell ref="F27:F28"/>
    <mergeCell ref="G27:G28"/>
    <mergeCell ref="I27:I28"/>
    <mergeCell ref="J23:J24"/>
    <mergeCell ref="C25:C26"/>
    <mergeCell ref="D25:D26"/>
    <mergeCell ref="E25:E26"/>
    <mergeCell ref="F25:F26"/>
    <mergeCell ref="G25:G26"/>
    <mergeCell ref="I25:I26"/>
    <mergeCell ref="J25:J26"/>
    <mergeCell ref="C23:C24"/>
    <mergeCell ref="D23:D24"/>
    <mergeCell ref="E23:E24"/>
    <mergeCell ref="F23:F24"/>
    <mergeCell ref="G23:G24"/>
    <mergeCell ref="I23:I24"/>
    <mergeCell ref="J27:J28"/>
    <mergeCell ref="C19:C20"/>
    <mergeCell ref="D19:D20"/>
    <mergeCell ref="E19:E20"/>
    <mergeCell ref="F19:F20"/>
    <mergeCell ref="G19:G20"/>
    <mergeCell ref="I19:I20"/>
    <mergeCell ref="J19:J20"/>
    <mergeCell ref="C21:C22"/>
    <mergeCell ref="D21:D22"/>
    <mergeCell ref="E21:E22"/>
    <mergeCell ref="F21:F22"/>
    <mergeCell ref="G21:G22"/>
    <mergeCell ref="I21:I22"/>
    <mergeCell ref="J21:J22"/>
    <mergeCell ref="A9:J9"/>
    <mergeCell ref="C14:J14"/>
    <mergeCell ref="C17:C18"/>
    <mergeCell ref="D17:D18"/>
    <mergeCell ref="E17:E18"/>
    <mergeCell ref="F17:F18"/>
    <mergeCell ref="G17:G18"/>
    <mergeCell ref="I17:I18"/>
    <mergeCell ref="J17:J18"/>
    <mergeCell ref="A7:C8"/>
    <mergeCell ref="D7:G7"/>
    <mergeCell ref="H7:J7"/>
    <mergeCell ref="A6:J6"/>
    <mergeCell ref="A1:M1"/>
    <mergeCell ref="A2:M2"/>
    <mergeCell ref="A3:M3"/>
    <mergeCell ref="E4:H4"/>
    <mergeCell ref="J5:M5"/>
  </mergeCells>
  <dataValidations count="47">
    <dataValidation operator="greaterThan" allowBlank="1" showInputMessage="1" showErrorMessage="1" sqref="K205"/>
    <dataValidation type="decimal" operator="greaterThan" allowBlank="1" showInputMessage="1" showErrorMessage="1" errorTitle="ՍԽԱԼ" error="Հազար անգամ զգուշացրեցի. ՄԻԱՅՆ ԹԻՎ_x000a_:-)" promptTitle="ՄԻԱՅՆ ԹԻՎ" prompt="առանց հազարները բաժանող ստորակետի և կետ՝ ամբողջն ու տասնրդականները բաժանելու համար" sqref="J122 J185 J169 J378 J356 J343 J326 J308 J292 J281 J265 J244 J224 J204 J153 J139">
      <formula1>-10000000000000000000</formula1>
    </dataValidation>
    <dataValidation type="custom" allowBlank="1" showInputMessage="1" showErrorMessage="1" errorTitle="Չի կարելի" error="Չի կարելի" sqref="A164 A51 A75 A368 A180 A116 A134 A148 A198 A218 A238 A258 A275 A287 A302 A318 A334 A351">
      <formula1>"Ìñ³·ñ³ÛÇÝ ¹³ëÇãÁ"</formula1>
    </dataValidation>
    <dataValidation type="custom" allowBlank="1" showInputMessage="1" showErrorMessage="1" errorTitle="Հոոոոպ..." error="Չի կարելի" sqref="A175 A71 A361 A191 A126 A140 A159 A211 A231 A251 A268 A295 A311 A327 A344 A95">
      <formula1>"Ìñ³·ÇñÁ (Íñ³·ñ»ñÁ), áñÇ (áñáÝó) ßñç³Ý³ÏÝ»ñáõÙ Çñ³Ï³Ý³óíáõÙ ¿ ù³Õ³ù³Ï³ÝáõÃÛ³Ý ÙÇçáó³éáõÙÁ"</formula1>
    </dataValidation>
    <dataValidation type="custom" allowBlank="1" showInputMessage="1" showErrorMessage="1" errorTitle="Հոոոոպ..." error="Չի կարելի" sqref="A177 A73 A363 A193 A128 A142 A161 A213 A233 A253 A270 A297 A313 A329 A346 A97">
      <formula1>"ì»ñçÝ³Ï³Ý ³ñ¹ÛáõÝùÇ ÝÏ³ñ³·ñáõÃÛáõÝÁ"</formula1>
    </dataValidation>
    <dataValidation type="custom" allowBlank="1" showInputMessage="1" showErrorMessage="1" errorTitle="Հոոոոոոոպ..." error="Չի կարելի" sqref="A342 A325">
      <formula1>"Ä³ÙÏ»ï³ÛÝáõÃÛáõÝ"</formula1>
    </dataValidation>
    <dataValidation type="custom" allowBlank="1" showInputMessage="1" showErrorMessage="1" errorTitle="Հոոոոոպ" error="Չի կարելի" sqref="A341 A324 A264">
      <formula1>"àñ³Ï³Ï³Ý"</formula1>
    </dataValidation>
    <dataValidation type="custom" allowBlank="1" showInputMessage="1" showErrorMessage="1" sqref="A366">
      <formula1>"²ÕÛáõë³Ï 24. ´³ÅÝ»ïáÙë»ñÇ í³×³éù"</formula1>
    </dataValidation>
    <dataValidation type="custom" allowBlank="1" showInputMessage="1" showErrorMessage="1" sqref="A349">
      <formula1>"²ÕÛáõë³Ï 23. ´³ÅÝ»ïáÙë»ñÇ Ó»éùµ»ñáõÙ"</formula1>
    </dataValidation>
    <dataValidation type="custom" allowBlank="1" showInputMessage="1" showErrorMessage="1" sqref="A332">
      <formula1>"²ÕÛáõë³Ï 22. ²ñï³ùÇÝ ÷áË³éáõÃÛáõÝÝ»ñÇ Ù³ñáõÙ"</formula1>
    </dataValidation>
    <dataValidation type="custom" allowBlank="1" showInputMessage="1" showErrorMessage="1" sqref="A316">
      <formula1>"²ÕÛáõë³Ï 21. Ü»ñùÇÝ ÷áË³éáõÃÛáõÝÝ»ñÇ Ù³ñáõÙ"</formula1>
    </dataValidation>
    <dataValidation type="custom" allowBlank="1" showInputMessage="1" showErrorMessage="1" sqref="A300">
      <formula1>"²ÕÛáõë³Ï 20. ì³ñÏ»ñÇ ïñ³Ù³¹ñáõÙ ³ÝÑ³ïÝ»ñÇÝ ¨ Ï³½Ù³Ï»ñåáõÃÛáõÝÝ»ñÇÝ"</formula1>
    </dataValidation>
    <dataValidation type="custom" allowBlank="1" showInputMessage="1" showErrorMessage="1" sqref="A285">
      <formula1>"²ÕÛáõë³Ï 19. ä³Ñáõëï³ÛÇÝ ÑÇÙÝ³¹ñ³Ù"</formula1>
    </dataValidation>
    <dataValidation type="custom" allowBlank="1" showInputMessage="1" showErrorMessage="1" sqref="A273">
      <formula1>"²ÕÛáõë³Ï 18. Ð³ÝñáõÃÛ³Ý ÏáÕÙÇó û·ï³·áñÍíáÕ áã ýÇÝ³Ýë³Ï³Ý ³ÏïÇíÝ»ñÇ  ûï³ñáõÙ (í³×³éù Ï³Ù ¹áõñë ·ñáõÙ)"</formula1>
    </dataValidation>
    <dataValidation type="custom" allowBlank="1" showInputMessage="1" showErrorMessage="1" sqref="A256">
      <formula1>"²ÕÛáõë³Ï 17.   Ð³ÝñáõÃÛ³Ý ÏáÕÙÇó û·ï³·áñÍíáÕ áã ýÇÝ³Ýë³Ï³Ý ³ÏïÇíÝ»ñ"</formula1>
    </dataValidation>
    <dataValidation type="custom" allowBlank="1" showInputMessage="1" showErrorMessage="1" sqref="A236">
      <formula1>"²ÕÛáõë³Ï 16.   Ü»ñ¹ñáõÙÝ»ñ å»ï³Ï³Ý Ï³é³í³ñã³Ï³Ý ÑÇÙÝ³ñÏ ãÑ³Ý¹Çë³óáÕ å»ï³Ï³Ý ë»÷³Ï³ÝáõÃÛáõÝ Ñ³Ý¹Çë³óáÕ Ï³½Ù³Ï»ñåáõÃÛáõÝÝ»ñáõÙ"</formula1>
    </dataValidation>
    <dataValidation type="custom" allowBlank="1" showInputMessage="1" showErrorMessage="1" sqref="A216">
      <formula1>"²ÕÛáõë³Ï 15. ²ÛÉ Ï³é³í³ñã³Ï³Ý ÑÇÙÝ³ñÏÇ Ï³ñáÕáõÃÛáõÝÝ»ñÇ ½³ñ·³óáõÙ"</formula1>
    </dataValidation>
    <dataValidation type="custom" allowBlank="1" showInputMessage="1" showErrorMessage="1" sqref="A196">
      <formula1>"²ÕÛáõë³Ï 14. ²ÛÉ å»ï³Ï³Ý Ï³é³í³ñã³Ï³Ý ÑÇÙÝ³ñÏÇ Ï³ñáÕáõÃÛáõÝÝ»ñÇ ½³ñ·³óáõÙ"</formula1>
    </dataValidation>
    <dataValidation type="custom" allowBlank="1" showInputMessage="1" showErrorMessage="1" sqref="A146">
      <formula1>"²ÕÛáõë³Ï 13. Ü»ñ¹ñáõÙÝ»ñ ÉÇ³½áñ Ï³é³í³ñÙ³Ý Ý»ñùá ·ïÝíáÕ å»ï³Ï³Ý Ï³½Ù³Ï»ñåáõÃÛáõÝÝ»ñáõÙ"</formula1>
    </dataValidation>
    <dataValidation type="custom" allowBlank="1" showInputMessage="1" showErrorMessage="1" sqref="A132">
      <formula1>"²ÕÛáõë³Ï 12. üÇÝ³Ýë³íáñÙ³Ý Í³Ëë»ñ (ÏÇñ³é³Ï³Ý  ¿ ÙÇ³ÛÝ üÇÝ³ÝëÝ»ñÇ Ý³Ë³ñ³ñáõÃÛ³Ý ¹»åùáõÙ)"</formula1>
    </dataValidation>
    <dataValidation type="custom" allowBlank="1" showInputMessage="1" showErrorMessage="1" sqref="A114">
      <formula1>"²ÕÛáõë³Ï 11. îñ³Ýëý»ñïÝ»ñ"</formula1>
    </dataValidation>
    <dataValidation type="custom" allowBlank="1" showInputMessage="1" showErrorMessage="1" errorTitle="Չի կարելի" error="Չի կարելի" sqref="A326 A343">
      <formula1>"îíÛ³É ï³ñí³ ÁÝÃ³óùáõÙ Ý³Ë³ï»ëíáÕ (ÑÇÙÝ³Ï³Ý ·áõÙ³ñÇ) Ù³ñÙ³Ý/»ï ·ÝÙ³Ý ·áõÙ³ñÁ (Ñ³½³ñ ¹ñ³Ù)"</formula1>
    </dataValidation>
    <dataValidation type="custom" allowBlank="1" showInputMessage="1" showErrorMessage="1" errorTitle="Չի կարելի" error="Չի կարելի" sqref="A153 A169 A185">
      <formula1>"Ì³Ëë»ñÁ (Ñ³½³ñ ¹ñ³Ù)"</formula1>
    </dataValidation>
    <dataValidation type="custom" allowBlank="1" showInputMessage="1" showErrorMessage="1" errorTitle="Չի կարելի" error="Չի կարելի" sqref="A356 A139 A292 A308 A122 D122:F122">
      <formula1>"¶áõÙ³ñÁ (Ñ³½³ñ ¹ñ³Ù)"</formula1>
    </dataValidation>
    <dataValidation type="custom" allowBlank="1" showInputMessage="1" showErrorMessage="1" errorTitle="Չի կարելի" error="Չի կարելի" sqref="A265 A60 A244 A204 A224 A84">
      <formula1>"îíÛ³É ï³ñí³ å»ï³Ï³Ý µÛáõç»Çó ³ÏïÇíÇ Ó»éù µ»ñÙ³Ý, Ï³éáõóÙ³Ý Ï³Ù ÑÇÙÝ³Ýáñá·Ù³Ý íñ³ Ï³ï³ñíáÕ Í³Ëë»ñÁ (Ñ³½³ñ ¹ñ³Ù)"</formula1>
    </dataValidation>
    <dataValidation type="custom" allowBlank="1" showInputMessage="1" showErrorMessage="1" errorTitle="Չի կարելի" error="Չի կարելի" sqref="A267 A63:B63 A247 A207 A227 A87:B87">
      <formula1>"îíÛ³É µÛáõç»ï³ÛÇÝ ï³ñí³Ý Ý³Ëáñ¹áÕ µÛáõç»ï³ÛÇÝ ï³ñÇÝ»ñÇ ÁÝÃ³óùáõÙ ³ÏïÇíÇ íñ³ Ï³ï³ñí³Í Í³Ëë»ñÁ (Ñ³½³ñ ¹ñ³Ù)"</formula1>
    </dataValidation>
    <dataValidation type="custom" allowBlank="1" showInputMessage="1" showErrorMessage="1" errorTitle="Չի կարելի" error="Չի կարելի" sqref="A245 A61:B61 A225 A205 A85:B85">
      <formula1>"²ÏïÇíÇ Í³é³ÛáõÃÛ³Ý Ï³ÝË³ï»ëíáÕ Å³ÙÏ»ïÁ"</formula1>
    </dataValidation>
    <dataValidation type="custom" allowBlank="1" showInputMessage="1" showErrorMessage="1" errorTitle="Չի կարելի" error="Չի կարելի" sqref="A309">
      <formula1>"ÀÝïñáõÃÛ³Ý ã³÷³ÝÇßÝ»ñÁ"</formula1>
    </dataValidation>
    <dataValidation type="custom" allowBlank="1" showInputMessage="1" showErrorMessage="1" errorTitle="Չի կարելի" error="Չի կարելի" sqref="A124">
      <formula1>"Þ³Ñ³éáõÝ»ñÇ ÁÝïñáõÃÛ³Ý ã³÷³ÝÇßÝ»ñÁ"</formula1>
    </dataValidation>
    <dataValidation type="custom" allowBlank="1" showInputMessage="1" showErrorMessage="1" errorTitle="Չի կարելի" error="Չի կարելի" sqref="A123 D123:F123">
      <formula1>"îñ³Ýëý»ñïÇ í×³ñÙ³Ý Ñ³×³Ë³Ï³ÝáõÃÛáõÝÁ"</formula1>
    </dataValidation>
    <dataValidation type="custom" allowBlank="1" showInputMessage="1" showErrorMessage="1" errorTitle="Չի կարելի" error="Չի կարելի" sqref="A121">
      <formula1>"Þ³Ñ³éáõÝ»ñÇ ù³Ý³ÏÁ"</formula1>
    </dataValidation>
    <dataValidation type="custom" allowBlank="1" showInputMessage="1" showErrorMessage="1" errorTitle="Չի կարելի" error="Չի կարելի" sqref="A379:B379">
      <formula1>"ì³×³éùÇ å³ÑÇÝ Ï³½Ù³Ï»ñåáõÃÛ³Ý ½áõï ³ÏïÇíÝ»ñÇ Ï³ÝË³ï»ëíáÕ ³ñÅ»ùÁ (Ñ³½³ñ ¹ñ³Ù)"</formula1>
    </dataValidation>
    <dataValidation type="custom" allowBlank="1" showInputMessage="1" showErrorMessage="1" errorTitle="Չի կարելի" error="Չի կարելի" sqref="A376:B377">
      <formula1>"Ø³ëÝ³ÏóáõÃÛ³Ý ã³÷Á  í³×³éùÇó Ñ»ïá"</formula1>
    </dataValidation>
    <dataValidation type="custom" allowBlank="1" showInputMessage="1" showErrorMessage="1" errorTitle="Չի կարելի" error="Չի կարելի" sqref="A374:B375">
      <formula1>"Ø³ëÝ³ÏóáõÃÛ³Ý ã³÷Á  í³×³éùÇó ³é³ç"</formula1>
    </dataValidation>
    <dataValidation type="custom" allowBlank="1" showInputMessage="1" showErrorMessage="1" errorTitle="Չի կարելի" error="Չի կարելի" sqref="A293">
      <formula1>"ä³ÑáõëïÇ Ï³é³í³ñÙ³Ý ¨ Í³ËëÙ³Ý áõÕÕáõÃÛáõÝÝ»ñÇ í»ñ³µ»ñÛ³É áñáßáõÙÝ»ñ Ï³Û³óÝ»Éáõ Çñ³í³ëáõ Ù³ñÙÇÝÁ"</formula1>
    </dataValidation>
    <dataValidation type="custom" allowBlank="1" showInputMessage="1" showErrorMessage="1" errorTitle="Չի կարելի" error="Չի կարելի" sqref="A378 A281">
      <formula1>"ì³×³éùÇó Ï³ÝË³ï»ëíáÕ Ùáõïù»ñÁ (Ñ³½³ñ ¹ñ³Ù)"</formula1>
    </dataValidation>
    <dataValidation type="custom" allowBlank="1" showInputMessage="1" showErrorMessage="1" errorTitle="Չի կարելի" error="Չի կարելի" sqref="A283">
      <formula1>"²ÏïÇíÇ ëÏ½µÝ³Ï³Ý ³ñÅ»ùÁ  (Ñ³½³ñ ¹ñ³Ù)"</formula1>
    </dataValidation>
    <dataValidation type="custom" allowBlank="1" showInputMessage="1" showErrorMessage="1" errorTitle="Հոոոպ..." error="Չի կարելի" sqref="A282">
      <formula1>"²ÏïÇíÇ ï³ñÇùÁ"</formula1>
    </dataValidation>
    <dataValidation type="custom" allowBlank="1" showInputMessage="1" showErrorMessage="1" errorTitle="Հոոոոպ..." error="Չի կարելի" sqref="A266 A62:B62 A246 A206 A226 A86:B86">
      <formula1>"²ÏïÇíÇ ÁÝ¹Ñ³Ýáõñ ³ñÅ»ùÁ  (Ñ³½³ñ ¹ñ³Ù)"</formula1>
    </dataValidation>
    <dataValidation type="custom" allowBlank="1" showInputMessage="1" showErrorMessage="1" errorTitle="Հոոոոոպ..." error="Չի կարելի" sqref="A359">
      <formula1>"Ü»ñ¹ñÙ³Ý ÑÇÙÝ³íáñáõÙÁ"</formula1>
    </dataValidation>
    <dataValidation type="custom" allowBlank="1" showInputMessage="1" showErrorMessage="1" errorTitle="Հոոոոպ..." error="Չի կարելի" sqref="A156 A172 A188">
      <formula1>"Ü»ñ¹ñÙ³Ý ÑÇÙÝ³íáñáõÙÁ, Ù³ëÝ³íáñ³å»ë, ³½¹»óáõÃÛáõÝÁ Ï³ñáÕáõÃÛáõÝÝ»ñÇ íñ³`"</formula1>
    </dataValidation>
    <dataValidation type="custom" allowBlank="1" showInputMessage="1" showErrorMessage="1" errorTitle="Հոոոոոպ..." error="Չի կարելի" sqref="A248 A68 A208 A228 A92">
      <formula1>"²½¹»óáõÃÛáõÝÁ Ï³½Ù³Ï»ñåáõÃÛ³Ý Ï³ñáÕáõÃÛáõÝÝ»ñÇ ½³ñ·³óÙ³Ý íñ³, Ù³ëÝ³íáñ³å»ë"</formula1>
    </dataValidation>
    <dataValidation type="custom" allowBlank="1" showInputMessage="1" showErrorMessage="1" errorTitle="Հոոոպ..." error="Չի կարելի" sqref="A154 A357 A170 A186">
      <formula1>"Î³½Ù³Ï»ñåáõÃÛáõÝÁ, áñï»Õ Ï³ï³ñíáõÙ ¿ Ý»ñ¹ñáõÙÁ"</formula1>
    </dataValidation>
    <dataValidation type="custom" allowBlank="1" showInputMessage="1" showErrorMessage="1" errorTitle="Հոոոոոոպ......" error="Չի կարելի" sqref="A380">
      <formula1>"Î³½Ù³Ï»ñåáõÃÛ³Ý ³Ýí³ÝáõÙÁ, áñáõÙ Ù³ëÝ³ÏóáõÃÛáõÝÁ  í³×³éíáõÙ ¿"</formula1>
    </dataValidation>
    <dataValidation type="custom" allowBlank="1" showInputMessage="1" showErrorMessage="1" errorTitle="Հոոոոոոոոոպ!!!" error="Մի փոխեք այս դաշտը" sqref="A373 A80:A83 A56:A59 A203 A223 A243 A263 A280 A307 A323 A339">
      <formula1>"ø³Ý³Ï³Ï³Ý"</formula1>
    </dataValidation>
    <dataValidation type="custom" allowBlank="1" showInputMessage="1" showErrorMessage="1" errorTitle="Հոոոպ..." error="Չի կարելի" sqref="A90 A66">
      <formula1>"öáË³ñÇÝíáÕ ³ÏïÇíÝ»ñÇ ÝÏ³ñ³·ñáõÃÛáõÝÁ"</formula1>
    </dataValidation>
    <dataValidation type="custom" allowBlank="1" showInputMessage="1" showErrorMessage="1" errorTitle="Հոոոոպ..." error="Չի կարելի" sqref="A88 A64">
      <formula1>"²ÏïÇíÝ û·ï³·áñÍáÕ Ï³½Ù³Ï»ñåáõÃÛ³Ý ³Ýí³ÝáõÙÁ"</formula1>
    </dataValidation>
  </dataValidations>
  <printOptions horizontalCentered="1"/>
  <pageMargins left="0" right="0" top="0" bottom="0" header="0" footer="0"/>
  <pageSetup paperSize="9" scale="73" orientation="landscape" r:id="rId1"/>
  <rowBreaks count="1" manualBreakCount="1">
    <brk id="7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view="pageBreakPreview" zoomScale="80" zoomScaleNormal="100" zoomScaleSheetLayoutView="80" workbookViewId="0">
      <selection activeCell="E14" sqref="E14"/>
    </sheetView>
  </sheetViews>
  <sheetFormatPr defaultRowHeight="15"/>
  <cols>
    <col min="1" max="1" width="11.28515625" style="2" customWidth="1"/>
    <col min="2" max="2" width="15.5703125" style="2" customWidth="1"/>
    <col min="3" max="3" width="14.5703125" style="2" customWidth="1"/>
    <col min="4" max="4" width="61.85546875" style="96" customWidth="1"/>
    <col min="5" max="5" width="31.28515625" style="2" customWidth="1"/>
    <col min="6" max="16384" width="9.140625" style="2"/>
  </cols>
  <sheetData>
    <row r="1" spans="1:10" s="97" customFormat="1" ht="18.75" customHeight="1">
      <c r="C1" s="193"/>
      <c r="D1" s="193"/>
      <c r="E1" s="193" t="s">
        <v>170</v>
      </c>
      <c r="G1" s="98"/>
    </row>
    <row r="2" spans="1:10" s="99" customFormat="1" ht="11.25" customHeight="1">
      <c r="A2" s="97"/>
      <c r="B2" s="97"/>
      <c r="C2" s="97"/>
      <c r="D2" s="97"/>
      <c r="E2" s="97"/>
      <c r="G2" s="100"/>
      <c r="H2" s="100"/>
      <c r="I2" s="100"/>
      <c r="J2" s="101"/>
    </row>
    <row r="3" spans="1:10" s="99" customFormat="1" ht="49.5" customHeight="1">
      <c r="A3" s="387" t="s">
        <v>179</v>
      </c>
      <c r="B3" s="387"/>
      <c r="C3" s="387"/>
      <c r="D3" s="387"/>
      <c r="E3" s="387"/>
      <c r="F3" s="102"/>
      <c r="G3" s="102"/>
      <c r="H3" s="102"/>
      <c r="I3" s="102"/>
      <c r="J3" s="102"/>
    </row>
    <row r="4" spans="1:10" ht="8.25" hidden="1" customHeight="1">
      <c r="A4" s="82"/>
      <c r="B4" s="82"/>
      <c r="C4" s="82"/>
      <c r="D4" s="83"/>
      <c r="E4" s="82"/>
    </row>
    <row r="5" spans="1:10" ht="17.25" hidden="1">
      <c r="A5" s="103" t="s">
        <v>14</v>
      </c>
      <c r="B5" s="84"/>
      <c r="C5" s="84"/>
      <c r="D5" s="84"/>
      <c r="E5" s="84"/>
    </row>
    <row r="6" spans="1:10" ht="17.25" hidden="1">
      <c r="A6" s="84"/>
      <c r="B6" s="84"/>
      <c r="C6" s="84"/>
      <c r="D6" s="84"/>
      <c r="E6" s="84"/>
    </row>
    <row r="7" spans="1:10" ht="17.25" hidden="1">
      <c r="A7" s="103" t="s">
        <v>15</v>
      </c>
      <c r="B7" s="84"/>
      <c r="C7" s="84"/>
      <c r="D7" s="84"/>
      <c r="E7" s="84"/>
    </row>
    <row r="8" spans="1:10" ht="17.25" hidden="1">
      <c r="A8" s="84"/>
      <c r="B8" s="84"/>
      <c r="C8" s="84"/>
      <c r="D8" s="84"/>
      <c r="E8" s="84"/>
    </row>
    <row r="9" spans="1:10" ht="17.25" hidden="1">
      <c r="A9" s="103" t="s">
        <v>16</v>
      </c>
      <c r="B9" s="84"/>
      <c r="C9" s="84"/>
      <c r="D9" s="84"/>
      <c r="E9" s="84"/>
    </row>
    <row r="10" spans="1:10" ht="9.75" hidden="1" customHeight="1">
      <c r="A10" s="84"/>
      <c r="B10" s="84"/>
      <c r="C10" s="84"/>
      <c r="D10" s="84"/>
      <c r="E10" s="84"/>
    </row>
    <row r="11" spans="1:10" ht="17.25" hidden="1">
      <c r="A11" s="84" t="s">
        <v>17</v>
      </c>
      <c r="B11" s="84"/>
      <c r="C11" s="84"/>
      <c r="D11" s="84"/>
      <c r="E11" s="84"/>
    </row>
    <row r="12" spans="1:10" ht="17.25" thickBot="1">
      <c r="A12" s="388"/>
      <c r="B12" s="388"/>
      <c r="C12" s="388"/>
      <c r="D12" s="388"/>
      <c r="E12" s="388"/>
    </row>
    <row r="13" spans="1:10" ht="75.75" customHeight="1">
      <c r="A13" s="389" t="s">
        <v>18</v>
      </c>
      <c r="B13" s="390"/>
      <c r="C13" s="194" t="s">
        <v>21</v>
      </c>
      <c r="D13" s="391" t="s">
        <v>22</v>
      </c>
      <c r="E13" s="268" t="s">
        <v>237</v>
      </c>
    </row>
    <row r="14" spans="1:10" ht="51.75">
      <c r="A14" s="178" t="s">
        <v>19</v>
      </c>
      <c r="B14" s="178" t="s">
        <v>20</v>
      </c>
      <c r="C14" s="195" t="s">
        <v>42</v>
      </c>
      <c r="D14" s="392"/>
      <c r="E14" s="269" t="s">
        <v>236</v>
      </c>
    </row>
    <row r="15" spans="1:10" ht="17.25">
      <c r="A15" s="129">
        <v>1120</v>
      </c>
      <c r="B15" s="128"/>
      <c r="C15" s="128"/>
      <c r="D15" s="127" t="s">
        <v>23</v>
      </c>
      <c r="E15" s="130"/>
    </row>
    <row r="16" spans="1:10" ht="28.5" customHeight="1">
      <c r="A16" s="396"/>
      <c r="B16" s="396"/>
      <c r="C16" s="396"/>
      <c r="D16" s="86" t="s">
        <v>29</v>
      </c>
      <c r="E16" s="150">
        <v>270858.3</v>
      </c>
    </row>
    <row r="17" spans="1:5" ht="17.25">
      <c r="A17" s="394"/>
      <c r="B17" s="394"/>
      <c r="C17" s="394"/>
      <c r="D17" s="88" t="s">
        <v>30</v>
      </c>
      <c r="E17" s="395"/>
    </row>
    <row r="18" spans="1:5" ht="17.25">
      <c r="A18" s="394"/>
      <c r="B18" s="394"/>
      <c r="C18" s="394"/>
      <c r="D18" s="86" t="s">
        <v>31</v>
      </c>
      <c r="E18" s="398"/>
    </row>
    <row r="19" spans="1:5" ht="17.25">
      <c r="A19" s="394"/>
      <c r="B19" s="394"/>
      <c r="C19" s="394"/>
      <c r="D19" s="89" t="s">
        <v>32</v>
      </c>
      <c r="E19" s="398"/>
    </row>
    <row r="20" spans="1:5" ht="17.25">
      <c r="A20" s="397"/>
      <c r="B20" s="397"/>
      <c r="C20" s="397"/>
      <c r="D20" s="86" t="s">
        <v>33</v>
      </c>
      <c r="E20" s="399"/>
    </row>
    <row r="21" spans="1:5" ht="34.5">
      <c r="A21" s="95"/>
      <c r="B21" s="90"/>
      <c r="C21" s="135"/>
      <c r="D21" s="91" t="s">
        <v>34</v>
      </c>
      <c r="E21" s="92"/>
    </row>
    <row r="22" spans="1:5" ht="24" customHeight="1">
      <c r="A22" s="87"/>
      <c r="B22" s="85" t="s">
        <v>178</v>
      </c>
      <c r="C22" s="393"/>
      <c r="D22" s="4" t="s">
        <v>211</v>
      </c>
      <c r="E22" s="150">
        <v>95449.600000000006</v>
      </c>
    </row>
    <row r="23" spans="1:5" ht="17.25">
      <c r="A23" s="87"/>
      <c r="B23" s="394"/>
      <c r="C23" s="393"/>
      <c r="D23" s="93" t="s">
        <v>35</v>
      </c>
      <c r="E23" s="395"/>
    </row>
    <row r="24" spans="1:5" ht="56.25" customHeight="1">
      <c r="A24" s="87"/>
      <c r="B24" s="394"/>
      <c r="C24" s="393"/>
      <c r="D24" s="4" t="s">
        <v>220</v>
      </c>
      <c r="E24" s="395"/>
    </row>
    <row r="25" spans="1:5" ht="17.25">
      <c r="A25" s="87"/>
      <c r="B25" s="394"/>
      <c r="C25" s="393"/>
      <c r="D25" s="93" t="s">
        <v>36</v>
      </c>
      <c r="E25" s="395"/>
    </row>
    <row r="26" spans="1:5" ht="22.5" customHeight="1">
      <c r="A26" s="87"/>
      <c r="B26" s="394"/>
      <c r="C26" s="393"/>
      <c r="D26" s="94" t="s">
        <v>37</v>
      </c>
      <c r="E26" s="395"/>
    </row>
    <row r="27" spans="1:5" ht="17.25">
      <c r="A27" s="87"/>
      <c r="B27" s="394"/>
      <c r="C27" s="393"/>
      <c r="D27" s="93" t="s">
        <v>38</v>
      </c>
      <c r="E27" s="395"/>
    </row>
    <row r="28" spans="1:5" ht="17.25">
      <c r="A28" s="95"/>
      <c r="B28" s="192"/>
      <c r="C28" s="136"/>
      <c r="D28" s="94" t="s">
        <v>39</v>
      </c>
      <c r="E28" s="137"/>
    </row>
    <row r="29" spans="1:5" ht="17.25">
      <c r="A29" s="87"/>
      <c r="B29" s="85" t="s">
        <v>221</v>
      </c>
      <c r="C29" s="393"/>
      <c r="D29" s="4" t="s">
        <v>214</v>
      </c>
      <c r="E29" s="150">
        <v>175408.7</v>
      </c>
    </row>
    <row r="30" spans="1:5" ht="17.25">
      <c r="A30" s="87"/>
      <c r="B30" s="394"/>
      <c r="C30" s="393"/>
      <c r="D30" s="93" t="s">
        <v>35</v>
      </c>
      <c r="E30" s="395"/>
    </row>
    <row r="31" spans="1:5" ht="69">
      <c r="A31" s="87"/>
      <c r="B31" s="394"/>
      <c r="C31" s="393"/>
      <c r="D31" s="4" t="s">
        <v>233</v>
      </c>
      <c r="E31" s="395"/>
    </row>
    <row r="32" spans="1:5" ht="17.25">
      <c r="A32" s="87"/>
      <c r="B32" s="394"/>
      <c r="C32" s="393"/>
      <c r="D32" s="93" t="s">
        <v>36</v>
      </c>
      <c r="E32" s="395"/>
    </row>
    <row r="33" spans="1:5" ht="17.25">
      <c r="A33" s="87"/>
      <c r="B33" s="394"/>
      <c r="C33" s="393"/>
      <c r="D33" s="94" t="s">
        <v>37</v>
      </c>
      <c r="E33" s="395"/>
    </row>
    <row r="34" spans="1:5" ht="17.25">
      <c r="A34" s="87"/>
      <c r="B34" s="394"/>
      <c r="C34" s="393"/>
      <c r="D34" s="93" t="s">
        <v>38</v>
      </c>
      <c r="E34" s="395"/>
    </row>
    <row r="35" spans="1:5" ht="17.25">
      <c r="A35" s="95"/>
      <c r="B35" s="198"/>
      <c r="C35" s="136"/>
      <c r="D35" s="94" t="s">
        <v>39</v>
      </c>
      <c r="E35" s="137"/>
    </row>
  </sheetData>
  <mergeCells count="14">
    <mergeCell ref="A3:E3"/>
    <mergeCell ref="A12:E12"/>
    <mergeCell ref="A13:B13"/>
    <mergeCell ref="D13:D14"/>
    <mergeCell ref="C29:C34"/>
    <mergeCell ref="B30:B34"/>
    <mergeCell ref="E30:E34"/>
    <mergeCell ref="A16:A20"/>
    <mergeCell ref="B16:B20"/>
    <mergeCell ref="C16:C20"/>
    <mergeCell ref="E17:E20"/>
    <mergeCell ref="C22:C27"/>
    <mergeCell ref="B23:B27"/>
    <mergeCell ref="E23:E27"/>
  </mergeCells>
  <printOptions horizontalCentered="1"/>
  <pageMargins left="0" right="0" top="0" bottom="0" header="0" footer="0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tabSelected="1" view="pageBreakPreview" topLeftCell="A28" zoomScale="90" zoomScaleNormal="100" zoomScaleSheetLayoutView="90" workbookViewId="0">
      <selection activeCell="AJ15" sqref="AJ15"/>
    </sheetView>
  </sheetViews>
  <sheetFormatPr defaultRowHeight="13.5"/>
  <cols>
    <col min="1" max="1" width="12" style="253" customWidth="1"/>
    <col min="2" max="2" width="30.5703125" style="253" customWidth="1"/>
    <col min="3" max="4" width="9.140625" style="253"/>
    <col min="5" max="5" width="12.28515625" style="261" customWidth="1"/>
    <col min="6" max="6" width="10.28515625" style="262" bestFit="1" customWidth="1"/>
    <col min="7" max="7" width="12.28515625" style="261" hidden="1" customWidth="1"/>
    <col min="8" max="8" width="7.5703125" style="261" hidden="1" customWidth="1"/>
    <col min="9" max="15" width="9.140625" style="261" hidden="1" customWidth="1"/>
    <col min="16" max="16" width="9" style="261" hidden="1" customWidth="1"/>
    <col min="17" max="17" width="14.28515625" style="261" customWidth="1"/>
    <col min="18" max="18" width="8.85546875" style="261" hidden="1" customWidth="1"/>
    <col min="19" max="19" width="5.42578125" style="253" hidden="1" customWidth="1"/>
    <col min="20" max="20" width="11.140625" style="253" hidden="1" customWidth="1"/>
    <col min="21" max="23" width="11" style="253" hidden="1" customWidth="1"/>
    <col min="24" max="24" width="11.42578125" style="253" hidden="1" customWidth="1"/>
    <col min="25" max="26" width="11" style="253" hidden="1" customWidth="1"/>
    <col min="27" max="29" width="0" style="253" hidden="1" customWidth="1"/>
    <col min="30" max="16384" width="9.140625" style="253"/>
  </cols>
  <sheetData>
    <row r="1" spans="1:27" ht="14.25">
      <c r="A1" s="141"/>
      <c r="B1" s="142"/>
      <c r="C1" s="143"/>
      <c r="D1" s="143"/>
      <c r="E1" s="400" t="s">
        <v>213</v>
      </c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250"/>
    </row>
    <row r="2" spans="1:27" ht="14.25">
      <c r="A2" s="141"/>
      <c r="B2" s="144"/>
      <c r="C2" s="144"/>
      <c r="D2" s="144"/>
      <c r="E2" s="271" t="s">
        <v>27</v>
      </c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48"/>
    </row>
    <row r="3" spans="1:27" ht="14.25">
      <c r="A3" s="141"/>
      <c r="B3" s="144"/>
      <c r="C3" s="144"/>
      <c r="D3" s="144"/>
      <c r="E3" s="414" t="s">
        <v>212</v>
      </c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249"/>
    </row>
    <row r="4" spans="1:27" ht="60" customHeight="1">
      <c r="A4" s="401" t="s">
        <v>177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251"/>
    </row>
    <row r="5" spans="1:27" ht="15" customHeight="1">
      <c r="A5" s="145"/>
      <c r="B5" s="146"/>
      <c r="C5" s="147"/>
      <c r="D5" s="147"/>
      <c r="E5" s="212"/>
      <c r="F5" s="147"/>
      <c r="G5" s="212"/>
      <c r="H5" s="212"/>
      <c r="I5" s="212"/>
      <c r="J5" s="212"/>
      <c r="K5" s="213"/>
      <c r="L5" s="213"/>
      <c r="M5" s="213"/>
      <c r="N5" s="212"/>
      <c r="O5" s="212"/>
      <c r="P5" s="212"/>
      <c r="Q5" s="212"/>
      <c r="R5" s="212"/>
    </row>
    <row r="6" spans="1:27" ht="93" customHeight="1">
      <c r="A6" s="402" t="s">
        <v>24</v>
      </c>
      <c r="B6" s="404" t="s">
        <v>11</v>
      </c>
      <c r="C6" s="404" t="s">
        <v>9</v>
      </c>
      <c r="D6" s="404" t="s">
        <v>12</v>
      </c>
      <c r="E6" s="405" t="s">
        <v>174</v>
      </c>
      <c r="F6" s="407" t="s">
        <v>13</v>
      </c>
      <c r="G6" s="408"/>
      <c r="H6" s="408"/>
      <c r="I6" s="408"/>
      <c r="J6" s="408"/>
      <c r="K6" s="408"/>
      <c r="L6" s="408"/>
      <c r="M6" s="408"/>
      <c r="N6" s="408"/>
      <c r="O6" s="408"/>
      <c r="P6" s="408"/>
      <c r="Q6" s="409"/>
      <c r="R6" s="252"/>
    </row>
    <row r="7" spans="1:27" ht="51.75">
      <c r="A7" s="403"/>
      <c r="B7" s="404"/>
      <c r="C7" s="404"/>
      <c r="D7" s="404"/>
      <c r="E7" s="406"/>
      <c r="F7" s="263" t="s">
        <v>4</v>
      </c>
      <c r="G7" s="264" t="s">
        <v>4</v>
      </c>
      <c r="H7" s="264" t="s">
        <v>4</v>
      </c>
      <c r="I7" s="264" t="s">
        <v>4</v>
      </c>
      <c r="J7" s="264" t="s">
        <v>4</v>
      </c>
      <c r="K7" s="264" t="s">
        <v>4</v>
      </c>
      <c r="L7" s="264" t="s">
        <v>4</v>
      </c>
      <c r="M7" s="264" t="s">
        <v>4</v>
      </c>
      <c r="N7" s="264" t="s">
        <v>4</v>
      </c>
      <c r="O7" s="264" t="s">
        <v>4</v>
      </c>
      <c r="P7" s="264" t="s">
        <v>4</v>
      </c>
      <c r="Q7" s="263" t="s">
        <v>26</v>
      </c>
      <c r="R7" s="410" t="s">
        <v>231</v>
      </c>
      <c r="W7" s="415"/>
      <c r="X7" s="415"/>
    </row>
    <row r="8" spans="1:27" s="254" customFormat="1" ht="12" customHeight="1">
      <c r="A8" s="220">
        <v>1</v>
      </c>
      <c r="B8" s="221">
        <v>2</v>
      </c>
      <c r="C8" s="221">
        <v>3</v>
      </c>
      <c r="D8" s="221">
        <v>4</v>
      </c>
      <c r="E8" s="221">
        <v>5</v>
      </c>
      <c r="F8" s="221">
        <v>6</v>
      </c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>
        <v>7</v>
      </c>
      <c r="R8" s="410"/>
      <c r="W8" s="416">
        <f>S11+W11</f>
        <v>270858.3</v>
      </c>
      <c r="X8" s="417"/>
    </row>
    <row r="9" spans="1:27" ht="17.25">
      <c r="A9" s="410" t="s">
        <v>238</v>
      </c>
      <c r="B9" s="410"/>
      <c r="C9" s="410"/>
      <c r="D9" s="410"/>
      <c r="E9" s="410"/>
      <c r="F9" s="410"/>
      <c r="G9" s="410"/>
      <c r="H9" s="410"/>
      <c r="I9" s="410"/>
      <c r="J9" s="410"/>
      <c r="K9" s="148"/>
      <c r="L9" s="148"/>
      <c r="M9" s="148"/>
      <c r="N9" s="214"/>
      <c r="O9" s="214"/>
      <c r="P9" s="214"/>
      <c r="Q9" s="230">
        <f>Q11</f>
        <v>270858.3000000001</v>
      </c>
      <c r="R9" s="410"/>
      <c r="T9" s="253">
        <v>270858.42</v>
      </c>
      <c r="U9" s="255">
        <f>Q9-T9</f>
        <v>-0.11999999987892807</v>
      </c>
    </row>
    <row r="10" spans="1:27" ht="17.25">
      <c r="A10" s="410" t="s">
        <v>184</v>
      </c>
      <c r="B10" s="410"/>
      <c r="C10" s="410"/>
      <c r="D10" s="410"/>
      <c r="E10" s="410"/>
      <c r="F10" s="410"/>
      <c r="G10" s="410"/>
      <c r="H10" s="410"/>
      <c r="I10" s="410"/>
      <c r="J10" s="410"/>
      <c r="K10" s="148"/>
      <c r="L10" s="148"/>
      <c r="M10" s="148"/>
      <c r="N10" s="214"/>
      <c r="O10" s="214"/>
      <c r="P10" s="214"/>
      <c r="Q10" s="230"/>
      <c r="R10" s="410"/>
      <c r="S10" s="412">
        <v>5112</v>
      </c>
      <c r="T10" s="412"/>
      <c r="U10" s="412"/>
      <c r="V10" s="413"/>
      <c r="W10" s="256"/>
      <c r="X10" s="419">
        <v>5113</v>
      </c>
      <c r="Y10" s="412"/>
      <c r="Z10" s="412"/>
      <c r="AA10" s="413"/>
    </row>
    <row r="11" spans="1:27" ht="17.25">
      <c r="A11" s="410" t="s">
        <v>185</v>
      </c>
      <c r="B11" s="410"/>
      <c r="C11" s="410"/>
      <c r="D11" s="410"/>
      <c r="E11" s="410"/>
      <c r="F11" s="410"/>
      <c r="G11" s="410"/>
      <c r="H11" s="410"/>
      <c r="I11" s="410"/>
      <c r="J11" s="410"/>
      <c r="K11" s="148"/>
      <c r="L11" s="148"/>
      <c r="M11" s="148"/>
      <c r="N11" s="214"/>
      <c r="O11" s="214"/>
      <c r="P11" s="214"/>
      <c r="Q11" s="230">
        <f>SUM(Q12)</f>
        <v>270858.3000000001</v>
      </c>
      <c r="R11" s="410"/>
      <c r="S11" s="418">
        <f>T16+U16+V16</f>
        <v>95449.600000000006</v>
      </c>
      <c r="T11" s="412"/>
      <c r="U11" s="412"/>
      <c r="V11" s="413"/>
      <c r="W11" s="411">
        <f>W16+X16+Y16+Z16</f>
        <v>175408.69999999998</v>
      </c>
      <c r="X11" s="412"/>
      <c r="Y11" s="412"/>
      <c r="Z11" s="412"/>
      <c r="AA11" s="413"/>
    </row>
    <row r="12" spans="1:27" ht="17.25">
      <c r="A12" s="206"/>
      <c r="B12" s="207" t="s">
        <v>186</v>
      </c>
      <c r="C12" s="208"/>
      <c r="D12" s="209"/>
      <c r="E12" s="215"/>
      <c r="F12" s="208"/>
      <c r="G12" s="215"/>
      <c r="H12" s="215"/>
      <c r="I12" s="215"/>
      <c r="J12" s="215"/>
      <c r="K12" s="216"/>
      <c r="L12" s="216"/>
      <c r="M12" s="216"/>
      <c r="N12" s="216"/>
      <c r="O12" s="216"/>
      <c r="P12" s="216"/>
      <c r="Q12" s="231">
        <f>SUM(Q13:Q36)</f>
        <v>270858.3000000001</v>
      </c>
      <c r="R12" s="230"/>
      <c r="T12" s="265">
        <v>36826.639999999999</v>
      </c>
      <c r="U12" s="265">
        <v>26224.89</v>
      </c>
      <c r="V12" s="265">
        <v>32398.11</v>
      </c>
      <c r="W12" s="265">
        <v>34082.58</v>
      </c>
      <c r="X12" s="265">
        <v>58451.83</v>
      </c>
      <c r="Y12" s="265">
        <v>17609.349999999999</v>
      </c>
      <c r="Z12" s="265">
        <v>65265.02</v>
      </c>
      <c r="AA12" s="257"/>
    </row>
    <row r="13" spans="1:27" ht="33">
      <c r="A13" s="210" t="s">
        <v>225</v>
      </c>
      <c r="B13" s="211" t="s">
        <v>224</v>
      </c>
      <c r="C13" s="149" t="s">
        <v>180</v>
      </c>
      <c r="D13" s="149" t="s">
        <v>3</v>
      </c>
      <c r="E13" s="217">
        <v>35920600</v>
      </c>
      <c r="F13" s="197">
        <v>1</v>
      </c>
      <c r="G13" s="218"/>
      <c r="H13" s="218"/>
      <c r="I13" s="218"/>
      <c r="J13" s="218"/>
      <c r="K13" s="219"/>
      <c r="L13" s="219"/>
      <c r="M13" s="219"/>
      <c r="N13" s="219"/>
      <c r="O13" s="219"/>
      <c r="P13" s="219"/>
      <c r="Q13" s="266">
        <f>F13*E13/1000</f>
        <v>35920.6</v>
      </c>
      <c r="R13" s="257">
        <v>5112</v>
      </c>
      <c r="T13" s="257"/>
      <c r="U13" s="257"/>
      <c r="V13" s="257"/>
      <c r="W13" s="258"/>
      <c r="X13" s="257"/>
      <c r="Y13" s="257"/>
      <c r="Z13" s="257"/>
      <c r="AA13" s="257"/>
    </row>
    <row r="14" spans="1:27" ht="33">
      <c r="A14" s="210" t="s">
        <v>226</v>
      </c>
      <c r="B14" s="211" t="s">
        <v>224</v>
      </c>
      <c r="C14" s="149" t="s">
        <v>180</v>
      </c>
      <c r="D14" s="149" t="s">
        <v>3</v>
      </c>
      <c r="E14" s="217">
        <v>25579700</v>
      </c>
      <c r="F14" s="197">
        <v>1</v>
      </c>
      <c r="G14" s="218"/>
      <c r="H14" s="218"/>
      <c r="I14" s="218"/>
      <c r="J14" s="218"/>
      <c r="K14" s="219"/>
      <c r="L14" s="219"/>
      <c r="M14" s="219"/>
      <c r="N14" s="219"/>
      <c r="O14" s="219"/>
      <c r="P14" s="219"/>
      <c r="Q14" s="266">
        <f>F14*E14/1000</f>
        <v>25579.7</v>
      </c>
      <c r="R14" s="257">
        <v>5112</v>
      </c>
      <c r="T14" s="257"/>
      <c r="U14" s="257"/>
      <c r="V14" s="257"/>
      <c r="W14" s="258"/>
      <c r="X14" s="257"/>
      <c r="Y14" s="257"/>
      <c r="Z14" s="257"/>
      <c r="AA14" s="257"/>
    </row>
    <row r="15" spans="1:27" ht="33">
      <c r="A15" s="210" t="s">
        <v>227</v>
      </c>
      <c r="B15" s="211" t="s">
        <v>224</v>
      </c>
      <c r="C15" s="149" t="s">
        <v>180</v>
      </c>
      <c r="D15" s="149" t="s">
        <v>3</v>
      </c>
      <c r="E15" s="217">
        <v>31654600</v>
      </c>
      <c r="F15" s="197">
        <v>1</v>
      </c>
      <c r="G15" s="218"/>
      <c r="H15" s="218"/>
      <c r="I15" s="218"/>
      <c r="J15" s="218"/>
      <c r="K15" s="219"/>
      <c r="L15" s="219"/>
      <c r="M15" s="219"/>
      <c r="N15" s="219"/>
      <c r="O15" s="219"/>
      <c r="P15" s="219"/>
      <c r="Q15" s="266">
        <f>F15*E15/1000</f>
        <v>31654.6</v>
      </c>
      <c r="R15" s="257">
        <v>5112</v>
      </c>
      <c r="T15" s="257"/>
      <c r="U15" s="257"/>
      <c r="V15" s="257"/>
      <c r="W15" s="258"/>
      <c r="X15" s="257"/>
      <c r="Y15" s="257"/>
      <c r="Z15" s="257"/>
      <c r="AA15" s="257"/>
    </row>
    <row r="16" spans="1:27" ht="33">
      <c r="A16" s="210" t="s">
        <v>187</v>
      </c>
      <c r="B16" s="211" t="s">
        <v>188</v>
      </c>
      <c r="C16" s="149" t="s">
        <v>180</v>
      </c>
      <c r="D16" s="149" t="s">
        <v>3</v>
      </c>
      <c r="E16" s="217">
        <v>57013700</v>
      </c>
      <c r="F16" s="197">
        <v>1</v>
      </c>
      <c r="G16" s="218"/>
      <c r="H16" s="218"/>
      <c r="I16" s="218"/>
      <c r="J16" s="218"/>
      <c r="K16" s="219"/>
      <c r="L16" s="219"/>
      <c r="M16" s="219"/>
      <c r="N16" s="219"/>
      <c r="O16" s="219"/>
      <c r="P16" s="219"/>
      <c r="Q16" s="266">
        <f>F16*E16/1000</f>
        <v>57013.7</v>
      </c>
      <c r="R16" s="257">
        <v>5113</v>
      </c>
      <c r="T16" s="259">
        <f>Q13+Q21+Q27</f>
        <v>36826.699999999997</v>
      </c>
      <c r="U16" s="259">
        <f>Q14+Q23+Q28</f>
        <v>26224.9</v>
      </c>
      <c r="V16" s="259">
        <f>Q15+Q22+Q29</f>
        <v>32398</v>
      </c>
      <c r="W16" s="255">
        <f>Q19+Q20+Q33</f>
        <v>34082.5</v>
      </c>
      <c r="X16" s="259">
        <f>Q16+Q24+Q30</f>
        <v>58451.799999999996</v>
      </c>
      <c r="Y16" s="259">
        <f>Q17+Q25+Q31</f>
        <v>17609.400000000001</v>
      </c>
      <c r="Z16" s="259">
        <f>Q18+Q26+Q32</f>
        <v>65265</v>
      </c>
      <c r="AA16" s="257"/>
    </row>
    <row r="17" spans="1:27" ht="33">
      <c r="A17" s="210" t="s">
        <v>189</v>
      </c>
      <c r="B17" s="211" t="s">
        <v>188</v>
      </c>
      <c r="C17" s="149" t="s">
        <v>180</v>
      </c>
      <c r="D17" s="149" t="s">
        <v>3</v>
      </c>
      <c r="E17" s="217">
        <v>17257700</v>
      </c>
      <c r="F17" s="197">
        <v>1</v>
      </c>
      <c r="G17" s="218"/>
      <c r="H17" s="218"/>
      <c r="I17" s="218"/>
      <c r="J17" s="218"/>
      <c r="K17" s="219"/>
      <c r="L17" s="219"/>
      <c r="M17" s="219"/>
      <c r="N17" s="219"/>
      <c r="O17" s="219"/>
      <c r="P17" s="219"/>
      <c r="Q17" s="266">
        <f t="shared" ref="Q17:Q32" si="0">F17*E17/1000</f>
        <v>17257.7</v>
      </c>
      <c r="R17" s="257">
        <v>5113</v>
      </c>
      <c r="T17" s="257"/>
      <c r="U17" s="257"/>
      <c r="V17" s="257"/>
      <c r="W17" s="257"/>
      <c r="X17" s="257"/>
      <c r="Y17" s="257"/>
      <c r="Z17" s="257"/>
      <c r="AA17" s="257"/>
    </row>
    <row r="18" spans="1:27" ht="33">
      <c r="A18" s="210" t="s">
        <v>190</v>
      </c>
      <c r="B18" s="211" t="s">
        <v>188</v>
      </c>
      <c r="C18" s="149" t="s">
        <v>180</v>
      </c>
      <c r="D18" s="149" t="s">
        <v>3</v>
      </c>
      <c r="E18" s="217">
        <v>63961700</v>
      </c>
      <c r="F18" s="197">
        <v>1</v>
      </c>
      <c r="G18" s="218"/>
      <c r="H18" s="218"/>
      <c r="I18" s="218"/>
      <c r="J18" s="218"/>
      <c r="K18" s="219"/>
      <c r="L18" s="219"/>
      <c r="M18" s="219"/>
      <c r="N18" s="219"/>
      <c r="O18" s="219"/>
      <c r="P18" s="219"/>
      <c r="Q18" s="266">
        <f t="shared" si="0"/>
        <v>63961.7</v>
      </c>
      <c r="R18" s="257">
        <v>5113</v>
      </c>
      <c r="T18" s="257"/>
      <c r="U18" s="257"/>
      <c r="V18" s="257"/>
      <c r="W18" s="257"/>
      <c r="X18" s="257"/>
      <c r="Y18" s="257"/>
      <c r="Z18" s="257"/>
      <c r="AA18" s="257"/>
    </row>
    <row r="19" spans="1:27" ht="33">
      <c r="A19" s="210" t="s">
        <v>228</v>
      </c>
      <c r="B19" s="211" t="s">
        <v>188</v>
      </c>
      <c r="C19" s="149" t="s">
        <v>180</v>
      </c>
      <c r="D19" s="149" t="s">
        <v>3</v>
      </c>
      <c r="E19" s="217">
        <v>33244000</v>
      </c>
      <c r="F19" s="197">
        <v>1</v>
      </c>
      <c r="G19" s="218"/>
      <c r="H19" s="218"/>
      <c r="I19" s="218"/>
      <c r="J19" s="218"/>
      <c r="K19" s="219"/>
      <c r="L19" s="219"/>
      <c r="M19" s="219"/>
      <c r="N19" s="219"/>
      <c r="O19" s="219"/>
      <c r="P19" s="219"/>
      <c r="Q19" s="266">
        <f>F19*E19/1000</f>
        <v>33244</v>
      </c>
      <c r="R19" s="257">
        <v>5113</v>
      </c>
      <c r="T19" s="258"/>
      <c r="U19" s="258"/>
      <c r="V19" s="258"/>
      <c r="W19" s="258"/>
      <c r="X19" s="258"/>
      <c r="Y19" s="258"/>
      <c r="Z19" s="258"/>
      <c r="AA19" s="258"/>
    </row>
    <row r="20" spans="1:27" ht="33">
      <c r="A20" s="210" t="s">
        <v>229</v>
      </c>
      <c r="B20" s="211" t="s">
        <v>192</v>
      </c>
      <c r="C20" s="149" t="s">
        <v>180</v>
      </c>
      <c r="D20" s="149" t="s">
        <v>3</v>
      </c>
      <c r="E20" s="217">
        <v>645000</v>
      </c>
      <c r="F20" s="197">
        <v>1</v>
      </c>
      <c r="G20" s="218"/>
      <c r="H20" s="218"/>
      <c r="I20" s="218"/>
      <c r="J20" s="218"/>
      <c r="K20" s="219"/>
      <c r="L20" s="219"/>
      <c r="M20" s="219"/>
      <c r="N20" s="219"/>
      <c r="O20" s="219"/>
      <c r="P20" s="219"/>
      <c r="Q20" s="266">
        <f>F20*E20/1000</f>
        <v>645</v>
      </c>
      <c r="R20" s="257">
        <v>5113</v>
      </c>
      <c r="T20" s="258"/>
      <c r="U20" s="258"/>
      <c r="V20" s="258"/>
      <c r="W20" s="258"/>
      <c r="X20" s="258"/>
      <c r="Y20" s="258"/>
      <c r="Z20" s="258"/>
      <c r="AA20" s="258"/>
    </row>
    <row r="21" spans="1:27" ht="33">
      <c r="A21" s="210" t="s">
        <v>195</v>
      </c>
      <c r="B21" s="211" t="s">
        <v>192</v>
      </c>
      <c r="C21" s="149" t="s">
        <v>180</v>
      </c>
      <c r="D21" s="149" t="s">
        <v>3</v>
      </c>
      <c r="E21" s="217">
        <v>697000</v>
      </c>
      <c r="F21" s="197">
        <v>1</v>
      </c>
      <c r="G21" s="218"/>
      <c r="H21" s="218"/>
      <c r="I21" s="218"/>
      <c r="J21" s="218"/>
      <c r="K21" s="219"/>
      <c r="L21" s="219"/>
      <c r="M21" s="219"/>
      <c r="N21" s="219"/>
      <c r="O21" s="219"/>
      <c r="P21" s="219"/>
      <c r="Q21" s="266">
        <f>F21*E21/1000</f>
        <v>697</v>
      </c>
      <c r="R21" s="257">
        <v>5113</v>
      </c>
      <c r="T21" s="258"/>
      <c r="U21" s="258"/>
      <c r="V21" s="258"/>
      <c r="W21" s="258"/>
      <c r="X21" s="258"/>
      <c r="Y21" s="258"/>
      <c r="Z21" s="258"/>
      <c r="AA21" s="258"/>
    </row>
    <row r="22" spans="1:27" ht="33">
      <c r="A22" s="210" t="s">
        <v>196</v>
      </c>
      <c r="B22" s="211" t="s">
        <v>192</v>
      </c>
      <c r="C22" s="149" t="s">
        <v>180</v>
      </c>
      <c r="D22" s="149" t="s">
        <v>3</v>
      </c>
      <c r="E22" s="217">
        <v>571900</v>
      </c>
      <c r="F22" s="197">
        <v>1</v>
      </c>
      <c r="G22" s="218"/>
      <c r="H22" s="218"/>
      <c r="I22" s="218"/>
      <c r="J22" s="218"/>
      <c r="K22" s="219"/>
      <c r="L22" s="219"/>
      <c r="M22" s="219"/>
      <c r="N22" s="219"/>
      <c r="O22" s="219"/>
      <c r="P22" s="219"/>
      <c r="Q22" s="266">
        <f>F22*E22/1000</f>
        <v>571.9</v>
      </c>
      <c r="R22" s="257">
        <v>5113</v>
      </c>
      <c r="T22" s="258"/>
      <c r="U22" s="258"/>
      <c r="V22" s="258"/>
      <c r="W22" s="258"/>
      <c r="X22" s="258"/>
      <c r="Y22" s="258"/>
      <c r="Z22" s="258"/>
      <c r="AA22" s="258"/>
    </row>
    <row r="23" spans="1:27" ht="33">
      <c r="A23" s="210" t="s">
        <v>197</v>
      </c>
      <c r="B23" s="211" t="s">
        <v>192</v>
      </c>
      <c r="C23" s="149" t="s">
        <v>180</v>
      </c>
      <c r="D23" s="149" t="s">
        <v>3</v>
      </c>
      <c r="E23" s="217">
        <v>496300</v>
      </c>
      <c r="F23" s="197">
        <v>1</v>
      </c>
      <c r="G23" s="218"/>
      <c r="H23" s="218"/>
      <c r="I23" s="218"/>
      <c r="J23" s="218"/>
      <c r="K23" s="219"/>
      <c r="L23" s="219"/>
      <c r="M23" s="219"/>
      <c r="N23" s="219"/>
      <c r="O23" s="219"/>
      <c r="P23" s="219"/>
      <c r="Q23" s="266">
        <f>F23*E23/1000</f>
        <v>496.3</v>
      </c>
      <c r="R23" s="257">
        <v>5113</v>
      </c>
      <c r="T23" s="258"/>
      <c r="U23" s="258"/>
      <c r="V23" s="258"/>
      <c r="W23" s="258"/>
      <c r="X23" s="258"/>
      <c r="Y23" s="258"/>
      <c r="Z23" s="258"/>
      <c r="AA23" s="258"/>
    </row>
    <row r="24" spans="1:27" ht="33">
      <c r="A24" s="210" t="s">
        <v>191</v>
      </c>
      <c r="B24" s="211" t="s">
        <v>192</v>
      </c>
      <c r="C24" s="149" t="s">
        <v>180</v>
      </c>
      <c r="D24" s="149" t="s">
        <v>3</v>
      </c>
      <c r="E24" s="217">
        <v>1106200</v>
      </c>
      <c r="F24" s="197">
        <v>1</v>
      </c>
      <c r="G24" s="218"/>
      <c r="H24" s="218"/>
      <c r="I24" s="218"/>
      <c r="J24" s="218"/>
      <c r="K24" s="219"/>
      <c r="L24" s="219"/>
      <c r="M24" s="219"/>
      <c r="N24" s="219"/>
      <c r="O24" s="219"/>
      <c r="P24" s="219"/>
      <c r="Q24" s="267">
        <f t="shared" si="0"/>
        <v>1106.2</v>
      </c>
      <c r="R24" s="257">
        <v>5113</v>
      </c>
    </row>
    <row r="25" spans="1:27" ht="33">
      <c r="A25" s="210" t="s">
        <v>193</v>
      </c>
      <c r="B25" s="211" t="s">
        <v>192</v>
      </c>
      <c r="C25" s="149" t="s">
        <v>180</v>
      </c>
      <c r="D25" s="149" t="s">
        <v>3</v>
      </c>
      <c r="E25" s="217">
        <v>251200</v>
      </c>
      <c r="F25" s="197">
        <v>1</v>
      </c>
      <c r="G25" s="218"/>
      <c r="H25" s="218"/>
      <c r="I25" s="218"/>
      <c r="J25" s="218"/>
      <c r="K25" s="219"/>
      <c r="L25" s="219"/>
      <c r="M25" s="219"/>
      <c r="N25" s="219"/>
      <c r="O25" s="219"/>
      <c r="P25" s="219"/>
      <c r="Q25" s="266">
        <f t="shared" si="0"/>
        <v>251.2</v>
      </c>
      <c r="R25" s="257">
        <v>5113</v>
      </c>
    </row>
    <row r="26" spans="1:27" ht="33">
      <c r="A26" s="210" t="s">
        <v>194</v>
      </c>
      <c r="B26" s="211" t="s">
        <v>192</v>
      </c>
      <c r="C26" s="149" t="s">
        <v>180</v>
      </c>
      <c r="D26" s="149" t="s">
        <v>3</v>
      </c>
      <c r="E26" s="217">
        <v>930900</v>
      </c>
      <c r="F26" s="197">
        <v>1</v>
      </c>
      <c r="G26" s="218"/>
      <c r="H26" s="218"/>
      <c r="I26" s="218"/>
      <c r="J26" s="218"/>
      <c r="K26" s="219"/>
      <c r="L26" s="219"/>
      <c r="M26" s="219"/>
      <c r="N26" s="219"/>
      <c r="O26" s="219"/>
      <c r="P26" s="219"/>
      <c r="Q26" s="266">
        <f t="shared" si="0"/>
        <v>930.9</v>
      </c>
      <c r="R26" s="257">
        <v>5113</v>
      </c>
    </row>
    <row r="27" spans="1:27" ht="33">
      <c r="A27" s="210" t="s">
        <v>203</v>
      </c>
      <c r="B27" s="211" t="s">
        <v>199</v>
      </c>
      <c r="C27" s="149" t="s">
        <v>200</v>
      </c>
      <c r="D27" s="149" t="s">
        <v>3</v>
      </c>
      <c r="E27" s="217">
        <v>209100</v>
      </c>
      <c r="F27" s="197">
        <v>1</v>
      </c>
      <c r="G27" s="218"/>
      <c r="H27" s="218"/>
      <c r="I27" s="218"/>
      <c r="J27" s="218"/>
      <c r="K27" s="219"/>
      <c r="L27" s="219"/>
      <c r="M27" s="219"/>
      <c r="N27" s="219"/>
      <c r="O27" s="219"/>
      <c r="P27" s="219"/>
      <c r="Q27" s="266">
        <f>F27*E27/1000</f>
        <v>209.1</v>
      </c>
      <c r="R27" s="257">
        <v>5113</v>
      </c>
    </row>
    <row r="28" spans="1:27" ht="33">
      <c r="A28" s="210" t="s">
        <v>204</v>
      </c>
      <c r="B28" s="211" t="s">
        <v>199</v>
      </c>
      <c r="C28" s="149" t="s">
        <v>200</v>
      </c>
      <c r="D28" s="149" t="s">
        <v>3</v>
      </c>
      <c r="E28" s="217">
        <v>148900</v>
      </c>
      <c r="F28" s="197">
        <v>1</v>
      </c>
      <c r="G28" s="218"/>
      <c r="H28" s="218"/>
      <c r="I28" s="218"/>
      <c r="J28" s="218"/>
      <c r="K28" s="219"/>
      <c r="L28" s="219"/>
      <c r="M28" s="219"/>
      <c r="N28" s="219"/>
      <c r="O28" s="219"/>
      <c r="P28" s="219"/>
      <c r="Q28" s="266">
        <f>F28*E28/1000</f>
        <v>148.9</v>
      </c>
      <c r="R28" s="260">
        <v>5112</v>
      </c>
    </row>
    <row r="29" spans="1:27" ht="33">
      <c r="A29" s="210" t="s">
        <v>205</v>
      </c>
      <c r="B29" s="211" t="s">
        <v>199</v>
      </c>
      <c r="C29" s="149" t="s">
        <v>200</v>
      </c>
      <c r="D29" s="149" t="s">
        <v>3</v>
      </c>
      <c r="E29" s="217">
        <v>171500</v>
      </c>
      <c r="F29" s="197">
        <v>1</v>
      </c>
      <c r="G29" s="218"/>
      <c r="H29" s="218"/>
      <c r="I29" s="218"/>
      <c r="J29" s="218"/>
      <c r="K29" s="219"/>
      <c r="L29" s="219"/>
      <c r="M29" s="219"/>
      <c r="N29" s="219"/>
      <c r="O29" s="219"/>
      <c r="P29" s="219"/>
      <c r="Q29" s="266">
        <f>F29*E29/1000</f>
        <v>171.5</v>
      </c>
      <c r="R29" s="260">
        <v>5112</v>
      </c>
    </row>
    <row r="30" spans="1:27" ht="33">
      <c r="A30" s="210" t="s">
        <v>198</v>
      </c>
      <c r="B30" s="211" t="s">
        <v>199</v>
      </c>
      <c r="C30" s="149" t="s">
        <v>200</v>
      </c>
      <c r="D30" s="149" t="s">
        <v>3</v>
      </c>
      <c r="E30" s="217">
        <v>331900</v>
      </c>
      <c r="F30" s="197">
        <v>1</v>
      </c>
      <c r="G30" s="218"/>
      <c r="H30" s="218"/>
      <c r="I30" s="218"/>
      <c r="J30" s="218"/>
      <c r="K30" s="219"/>
      <c r="L30" s="219"/>
      <c r="M30" s="219"/>
      <c r="N30" s="219"/>
      <c r="O30" s="219"/>
      <c r="P30" s="219"/>
      <c r="Q30" s="266">
        <f t="shared" si="0"/>
        <v>331.9</v>
      </c>
      <c r="R30" s="260">
        <v>5112</v>
      </c>
    </row>
    <row r="31" spans="1:27" ht="33">
      <c r="A31" s="210" t="s">
        <v>201</v>
      </c>
      <c r="B31" s="211" t="s">
        <v>199</v>
      </c>
      <c r="C31" s="149" t="s">
        <v>200</v>
      </c>
      <c r="D31" s="149" t="s">
        <v>3</v>
      </c>
      <c r="E31" s="217">
        <v>100500</v>
      </c>
      <c r="F31" s="197">
        <v>1</v>
      </c>
      <c r="G31" s="218"/>
      <c r="H31" s="218"/>
      <c r="I31" s="218"/>
      <c r="J31" s="218"/>
      <c r="K31" s="219"/>
      <c r="L31" s="219"/>
      <c r="M31" s="219"/>
      <c r="N31" s="219"/>
      <c r="O31" s="219"/>
      <c r="P31" s="219"/>
      <c r="Q31" s="266">
        <f t="shared" si="0"/>
        <v>100.5</v>
      </c>
      <c r="R31" s="260">
        <v>5112</v>
      </c>
    </row>
    <row r="32" spans="1:27" ht="33">
      <c r="A32" s="210" t="s">
        <v>202</v>
      </c>
      <c r="B32" s="211" t="s">
        <v>199</v>
      </c>
      <c r="C32" s="149" t="s">
        <v>200</v>
      </c>
      <c r="D32" s="149" t="s">
        <v>3</v>
      </c>
      <c r="E32" s="217">
        <v>372400</v>
      </c>
      <c r="F32" s="197">
        <v>1</v>
      </c>
      <c r="G32" s="218"/>
      <c r="H32" s="218"/>
      <c r="I32" s="218"/>
      <c r="J32" s="218"/>
      <c r="K32" s="219"/>
      <c r="L32" s="219"/>
      <c r="M32" s="219"/>
      <c r="N32" s="219"/>
      <c r="O32" s="219"/>
      <c r="P32" s="219"/>
      <c r="Q32" s="266">
        <f t="shared" si="0"/>
        <v>372.4</v>
      </c>
      <c r="R32" s="260">
        <v>5112</v>
      </c>
    </row>
    <row r="33" spans="1:18" ht="33">
      <c r="A33" s="210" t="s">
        <v>230</v>
      </c>
      <c r="B33" s="211" t="s">
        <v>199</v>
      </c>
      <c r="C33" s="149" t="s">
        <v>200</v>
      </c>
      <c r="D33" s="149" t="s">
        <v>3</v>
      </c>
      <c r="E33" s="217">
        <v>193500</v>
      </c>
      <c r="F33" s="197">
        <v>1</v>
      </c>
      <c r="G33" s="218"/>
      <c r="H33" s="218"/>
      <c r="I33" s="218"/>
      <c r="J33" s="218"/>
      <c r="K33" s="219"/>
      <c r="L33" s="219"/>
      <c r="M33" s="219"/>
      <c r="N33" s="219"/>
      <c r="O33" s="219"/>
      <c r="P33" s="219"/>
      <c r="Q33" s="266">
        <f>F33*E33/1000</f>
        <v>193.5</v>
      </c>
      <c r="R33" s="260">
        <v>5112</v>
      </c>
    </row>
  </sheetData>
  <mergeCells count="20">
    <mergeCell ref="A9:J9"/>
    <mergeCell ref="A10:J10"/>
    <mergeCell ref="A11:J11"/>
    <mergeCell ref="W11:AA11"/>
    <mergeCell ref="E2:Q2"/>
    <mergeCell ref="E3:Q3"/>
    <mergeCell ref="W7:X7"/>
    <mergeCell ref="W8:X8"/>
    <mergeCell ref="R7:R11"/>
    <mergeCell ref="S11:V11"/>
    <mergeCell ref="S10:V10"/>
    <mergeCell ref="X10:AA10"/>
    <mergeCell ref="E1:Q1"/>
    <mergeCell ref="A4:Q4"/>
    <mergeCell ref="A6:A7"/>
    <mergeCell ref="B6:B7"/>
    <mergeCell ref="C6:C7"/>
    <mergeCell ref="D6:D7"/>
    <mergeCell ref="E6:E7"/>
    <mergeCell ref="F6:Q6"/>
  </mergeCells>
  <printOptions horizontalCentered="1"/>
  <pageMargins left="0" right="0" top="0" bottom="0" header="0" footer="0"/>
  <pageSetup paperSize="9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3.111</vt:lpstr>
      <vt:lpstr>3.222</vt:lpstr>
      <vt:lpstr>2</vt:lpstr>
      <vt:lpstr>Sheet1</vt:lpstr>
      <vt:lpstr>'2'!Print_Area</vt:lpstr>
    </vt:vector>
  </TitlesOfParts>
  <Company>Power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User</dc:creator>
  <cp:lastModifiedBy>Ashot Pirumyan</cp:lastModifiedBy>
  <cp:lastPrinted>2018-11-13T09:00:18Z</cp:lastPrinted>
  <dcterms:created xsi:type="dcterms:W3CDTF">2005-12-26T18:09:45Z</dcterms:created>
  <dcterms:modified xsi:type="dcterms:W3CDTF">2018-11-13T09:00:29Z</dcterms:modified>
  <cp:keywords>https://mul.gov.am/tasks/docs/attachment.php?id=487076&amp;fn=havelvac.xlsx&amp;out=1&amp;token=06235f6325e005f36a27</cp:keywords>
</cp:coreProperties>
</file>