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405" windowWidth="11955" windowHeight="3105" activeTab="6"/>
  </bookViews>
  <sheets>
    <sheet name="N 1" sheetId="34" r:id="rId1"/>
    <sheet name="N 2.1" sheetId="33" r:id="rId2"/>
    <sheet name="N 2.2" sheetId="14" r:id="rId3"/>
    <sheet name="N 2.3" sheetId="15" r:id="rId4"/>
    <sheet name="N 3" sheetId="30" r:id="rId5"/>
    <sheet name="N 4.1" sheetId="35" r:id="rId6"/>
    <sheet name="N 4.2" sheetId="36" r:id="rId7"/>
    <sheet name="Sheet1" sheetId="37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edn1" localSheetId="6">'N 4.2'!$A$190</definedName>
    <definedName name="_edn10" localSheetId="6">'N 4.2'!$A$201</definedName>
    <definedName name="_edn11" localSheetId="6">'N 4.2'!$A$202</definedName>
    <definedName name="_edn12" localSheetId="6">'N 4.2'!$A$203</definedName>
    <definedName name="_edn13" localSheetId="6">'N 4.2'!$A$204</definedName>
    <definedName name="_edn14" localSheetId="6">'N 4.2'!$A$205</definedName>
    <definedName name="_edn15" localSheetId="6">'N 4.2'!$A$206</definedName>
    <definedName name="_edn2" localSheetId="6">'N 4.2'!$A$191</definedName>
    <definedName name="_edn3" localSheetId="6">'N 4.2'!$A$192</definedName>
    <definedName name="_edn4" localSheetId="6">'N 4.2'!$A$193</definedName>
    <definedName name="_edn5" localSheetId="6">'N 4.2'!$A$196</definedName>
    <definedName name="_edn6" localSheetId="6">'N 4.2'!$A$197</definedName>
    <definedName name="_edn7" localSheetId="6">'N 4.2'!$A$198</definedName>
    <definedName name="_edn8" localSheetId="6">'N 4.2'!$A$199</definedName>
    <definedName name="_edn9" localSheetId="6">'N 4.2'!$A$200</definedName>
    <definedName name="_ednref1" localSheetId="6">'N 4.2'!#REF!</definedName>
    <definedName name="_ednref10" localSheetId="6">'N 4.2'!#REF!</definedName>
    <definedName name="_ednref11" localSheetId="6">'N 4.2'!#REF!</definedName>
    <definedName name="_ednref12" localSheetId="6">'N 4.2'!#REF!</definedName>
    <definedName name="_ednref13" localSheetId="6">'N 4.2'!#REF!</definedName>
    <definedName name="_ednref14" localSheetId="6">'N 4.2'!$D$133</definedName>
    <definedName name="_ednref15" localSheetId="6">'N 4.2'!#REF!</definedName>
    <definedName name="_ednref2" localSheetId="6">'N 4.2'!#REF!</definedName>
    <definedName name="_ednref3" localSheetId="6">'N 4.2'!#REF!</definedName>
    <definedName name="_ednref4" localSheetId="6">'N 4.2'!#REF!</definedName>
    <definedName name="_ednref5" localSheetId="6">'N 4.2'!#REF!</definedName>
    <definedName name="_ednref6" localSheetId="6">'N 4.2'!#REF!</definedName>
    <definedName name="_ednref7" localSheetId="6">'N 4.2'!#REF!</definedName>
    <definedName name="_ednref8" localSheetId="6">'N 4.2'!#REF!</definedName>
    <definedName name="_ednref9" localSheetId="6">'N 4.2'!#REF!</definedName>
    <definedName name="OLE_LINK1" localSheetId="6">'N 4.2'!#REF!</definedName>
    <definedName name="par_count" localSheetId="0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count" localSheetId="1">'[2]DOC 3'!$A$14,'[2]DOC 3'!$A$35,'[2]DOC 3'!$A$58,'[2]DOC 3'!$A$79,'[2]DOC 3'!$A$104,'[2]DOC 3'!$A$126,'[2]DOC 3'!$A$196,'[2]DOC 3'!$A$216,'[2]DOC 3'!$A$236,'[2]DOC 3'!$A$256,'[2]DOC 3'!$A$273,'[2]DOC 3'!#REF!,'[2]DOC 3'!$A$309,'[2]DOC 3'!$A$325,'[2]DOC 3'!$A$359</definedName>
    <definedName name="par_count">'[3]DOC 3'!$A$14,'[3]DOC 3'!$A$35,'[3]DOC 3'!$A$58,'[3]DOC 3'!$A$79,'[3]DOC 3'!$A$104,'[3]DOC 3'!$A$126,'[3]DOC 3'!$A$196,'[3]DOC 3'!$A$216,'[3]DOC 3'!$A$236,'[3]DOC 3'!$A$256,'[3]DOC 3'!$A$273,'[3]DOC 3'!#REF!,'[3]DOC 3'!$A$309,'[3]DOC 3'!$A$325,'[3]DOC 3'!$A$359</definedName>
    <definedName name="par_qual" localSheetId="0">'[1]DOC 3'!$A$15,'[1]DOC 3'!$A$127,'[1]DOC 3'!$A$257,'[1]DOC 3'!$A$310,'[1]DOC 3'!$A$327</definedName>
    <definedName name="par_qual" localSheetId="1">'[2]DOC 3'!$A$15,'[2]DOC 3'!$A$127,'[2]DOC 3'!$A$257,'[2]DOC 3'!$A$310,'[2]DOC 3'!$A$327</definedName>
    <definedName name="par_qual">'[3]DOC 3'!$A$15,'[3]DOC 3'!$A$127,'[3]DOC 3'!$A$257,'[3]DOC 3'!$A$310,'[3]DOC 3'!$A$327</definedName>
    <definedName name="par_time" localSheetId="0">'[1]DOC 3'!$A$16,'[1]DOC 3'!$A$128,'[1]DOC 3'!$A$311,'[1]DOC 3'!$A$328</definedName>
    <definedName name="par_time" localSheetId="1">'[2]DOC 3'!$A$16,'[2]DOC 3'!$A$128,'[2]DOC 3'!$A$311,'[2]DOC 3'!$A$328</definedName>
    <definedName name="par_time">'[3]DOC 3'!$A$16,'[3]DOC 3'!$A$128,'[3]DOC 3'!$A$311,'[3]DOC 3'!$A$328</definedName>
    <definedName name="par2.4s" localSheetId="0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4s" localSheetId="1">'[2]DOC 3'!$A$20,'[2]DOC 3'!$A$49,'[2]DOC 3'!$A$93,'[2]DOC 3'!$A$132,'[2]DOC 3'!$A$152,'[2]DOC 3'!$A$166,'[2]DOC 3'!$A$186,'[2]DOC 3'!$A$206,'[2]DOC 3'!$A$226,'[2]DOC 3'!$A$246,'[2]DOC 3'!$A$263,'[2]DOC 3'!$A$286,'[2]DOC 3'!$A$299,'[2]DOC 3'!$A$315,'[2]DOC 3'!$A$332,'[2]DOC 3'!$A$349</definedName>
    <definedName name="par2.4s">'[3]DOC 3'!$A$20,'[3]DOC 3'!$A$49,'[3]DOC 3'!$A$93,'[3]DOC 3'!$A$132,'[3]DOC 3'!$A$152,'[3]DOC 3'!$A$166,'[3]DOC 3'!$A$186,'[3]DOC 3'!$A$206,'[3]DOC 3'!$A$226,'[3]DOC 3'!$A$246,'[3]DOC 3'!$A$263,'[3]DOC 3'!$A$286,'[3]DOC 3'!$A$299,'[3]DOC 3'!$A$315,'[3]DOC 3'!$A$332,'[3]DOC 3'!$A$349</definedName>
    <definedName name="par2.5s" localSheetId="0">'[1]DOC 3'!$A$22,'[1]DOC 3'!$A$134</definedName>
    <definedName name="par2.5s" localSheetId="1">'[2]DOC 3'!$A$22,'[2]DOC 3'!$A$134</definedName>
    <definedName name="par2.5s">'[3]DOC 3'!$A$22,'[3]DOC 3'!$A$134</definedName>
    <definedName name="par2.6s" localSheetId="0">'[1]DOC 3'!$A$40,'[1]DOC 3'!$A$65,'[1]DOC 3'!$A$89,'[1]DOC 3'!$A$111</definedName>
    <definedName name="par2.6s" localSheetId="1">'[2]DOC 3'!$A$40,'[2]DOC 3'!$A$65,'[2]DOC 3'!$A$89,'[2]DOC 3'!$A$111</definedName>
    <definedName name="par2.6s">'[3]DOC 3'!$A$40,'[3]DOC 3'!$A$65,'[3]DOC 3'!$A$89,'[3]DOC 3'!$A$111</definedName>
    <definedName name="par2.7s" localSheetId="0">'[1]DOC 3'!$A$178,'[1]DOC 3'!$A$343</definedName>
    <definedName name="par2.7s" localSheetId="1">'[2]DOC 3'!$A$178,'[2]DOC 3'!$A$343</definedName>
    <definedName name="par2.7s">'[3]DOC 3'!$A$178,'[3]DOC 3'!$A$343</definedName>
    <definedName name="par2.9s" localSheetId="0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2.9s" localSheetId="1">'[2]DOC 3'!$A$18,'[2]DOC 3'!$A$47,'[2]DOC 3'!$A$91,'[2]DOC 3'!$A$130,'[2]DOC 3'!$A$150,'[2]DOC 3'!$A$164,'[2]DOC 3'!$A$184,'[2]DOC 3'!$A$204,'[2]DOC 3'!$A$224,'[2]DOC 3'!$A$244,'[2]DOC 3'!$A$261,'[2]DOC 3'!$A$284,'[2]DOC 3'!$A$297,'[2]DOC 3'!$A$313,'[2]DOC 3'!$A$330,'[2]DOC 3'!$A$347</definedName>
    <definedName name="par2.9s">'[3]DOC 3'!$A$18,'[3]DOC 3'!$A$47,'[3]DOC 3'!$A$91,'[3]DOC 3'!$A$130,'[3]DOC 3'!$A$150,'[3]DOC 3'!$A$164,'[3]DOC 3'!$A$184,'[3]DOC 3'!$A$204,'[3]DOC 3'!$A$224,'[3]DOC 3'!$A$244,'[3]DOC 3'!$A$261,'[3]DOC 3'!$A$284,'[3]DOC 3'!$A$297,'[3]DOC 3'!$A$313,'[3]DOC 3'!$A$330,'[3]DOC 3'!$A$347</definedName>
    <definedName name="par4.10s" localSheetId="0">'[1]DOC 3'!$A$42,'[1]DOC 3'!$A$84</definedName>
    <definedName name="par4.10s" localSheetId="1">'[2]DOC 3'!$A$42,'[2]DOC 3'!$A$84</definedName>
    <definedName name="par4.10s">'[3]DOC 3'!$A$42,'[3]DOC 3'!$A$84</definedName>
    <definedName name="par4.11d" localSheetId="0">'[1]DOC 3'!$A$44,'[1]DOC 3'!$A$86,'[1]DOC 3'!$A$201,'[1]DOC 3'!$A$221,'[1]DOC 3'!$A$241</definedName>
    <definedName name="par4.11d" localSheetId="1">'[2]DOC 3'!$A$44,'[2]DOC 3'!$A$86,'[2]DOC 3'!$A$201,'[2]DOC 3'!$A$221,'[2]DOC 3'!$A$241</definedName>
    <definedName name="par4.11d">'[3]DOC 3'!$A$44,'[3]DOC 3'!$A$86,'[3]DOC 3'!$A$201,'[3]DOC 3'!$A$221,'[3]DOC 3'!$A$241</definedName>
    <definedName name="par4.14" localSheetId="0">'[1]DOC 3'!$A$38,'[1]DOC 3'!$A$82,'[1]DOC 3'!$A$199,'[1]DOC 3'!$A$219,'[1]DOC 3'!$A$239,'[1]DOC 3'!$A$259</definedName>
    <definedName name="par4.14" localSheetId="1">'[2]DOC 3'!$A$38,'[2]DOC 3'!$A$82,'[2]DOC 3'!$A$199,'[2]DOC 3'!$A$219,'[2]DOC 3'!$A$239,'[2]DOC 3'!$A$259</definedName>
    <definedName name="par4.14">'[3]DOC 3'!$A$38,'[3]DOC 3'!$A$82,'[3]DOC 3'!$A$199,'[3]DOC 3'!$A$219,'[3]DOC 3'!$A$239,'[3]DOC 3'!$A$259</definedName>
    <definedName name="par4.15" localSheetId="0">'[1]DOC 3'!$A$60,'[1]DOC 3'!$A$106,'[1]DOC 3'!$A$275</definedName>
    <definedName name="par4.15" localSheetId="1">'[2]DOC 3'!$A$60,'[2]DOC 3'!$A$106,'[2]DOC 3'!$A$275</definedName>
    <definedName name="par4.15">'[3]DOC 3'!$A$60,'[3]DOC 3'!$A$106,'[3]DOC 3'!$A$275</definedName>
    <definedName name="par4.16" localSheetId="0">'[1]DOC 3'!$A$61,'[1]DOC 3'!$A$107,'[1]DOC 3'!$A$276</definedName>
    <definedName name="par4.16" localSheetId="1">'[2]DOC 3'!$A$61,'[2]DOC 3'!$A$107,'[2]DOC 3'!$A$276</definedName>
    <definedName name="par4.16">'[3]DOC 3'!$A$61,'[3]DOC 3'!$A$107,'[3]DOC 3'!$A$276</definedName>
    <definedName name="par4.17" localSheetId="0">'[1]DOC 3'!$A$59,'[1]DOC 3'!$A$105,'[1]DOC 3'!$A$274,'[1]DOC 3'!$A$364</definedName>
    <definedName name="par4.17" localSheetId="1">'[2]DOC 3'!$A$59,'[2]DOC 3'!$A$105,'[2]DOC 3'!$A$274,'[2]DOC 3'!$A$364</definedName>
    <definedName name="par4.17">'[3]DOC 3'!$A$59,'[3]DOC 3'!$A$105,'[3]DOC 3'!$A$274,'[3]DOC 3'!$A$364</definedName>
    <definedName name="par4.18d" localSheetId="0">'[1]DOC 3'!$A$62,'[1]DOC 3'!$A$108</definedName>
    <definedName name="par4.18d" localSheetId="1">'[2]DOC 3'!$A$62,'[2]DOC 3'!$A$108</definedName>
    <definedName name="par4.18d">'[3]DOC 3'!$A$62,'[3]DOC 3'!$A$108</definedName>
    <definedName name="par4.8" localSheetId="0">'[1]DOC 3'!$A$37,'[1]DOC 3'!$A$81,'[1]DOC 3'!$A$198,'[1]DOC 3'!$A$218,'[1]DOC 3'!$A$238</definedName>
    <definedName name="par4.8" localSheetId="1">'[2]DOC 3'!$A$37,'[2]DOC 3'!$A$81,'[2]DOC 3'!$A$198,'[2]DOC 3'!$A$218,'[2]DOC 3'!$A$238</definedName>
    <definedName name="par4.8">'[3]DOC 3'!$A$37,'[3]DOC 3'!$A$81,'[3]DOC 3'!$A$198,'[3]DOC 3'!$A$218,'[3]DOC 3'!$A$238</definedName>
    <definedName name="par4.9" localSheetId="0">'[1]DOC 3'!$A$39,'[1]DOC 3'!$A$83,'[1]DOC 3'!$A$200,'[1]DOC 3'!$A$220,'[1]DOC 3'!$A$240,'[1]DOC 3'!$A$260</definedName>
    <definedName name="par4.9" localSheetId="1">'[2]DOC 3'!$A$39,'[2]DOC 3'!$A$83,'[2]DOC 3'!$A$200,'[2]DOC 3'!$A$220,'[2]DOC 3'!$A$240,'[2]DOC 3'!$A$260</definedName>
    <definedName name="par4.9">'[3]DOC 3'!$A$39,'[3]DOC 3'!$A$83,'[3]DOC 3'!$A$200,'[3]DOC 3'!$A$220,'[3]DOC 3'!$A$240,'[3]DOC 3'!$A$260</definedName>
    <definedName name="par5.1" localSheetId="0">'[1]DOC 3'!$A$17,'[1]DOC 3'!$A$129</definedName>
    <definedName name="par5.1" localSheetId="1">'[2]DOC 3'!$A$17,'[2]DOC 3'!$A$129</definedName>
    <definedName name="par5.1">'[3]DOC 3'!$A$17,'[3]DOC 3'!$A$129</definedName>
    <definedName name="par5.3" localSheetId="0">'[1]DOC 3'!$A$36,'[1]DOC 3'!$A$80,'[1]DOC 3'!$A$197,'[1]DOC 3'!$A$217,'[1]DOC 3'!$A$237,'[1]DOC 3'!$A$258</definedName>
    <definedName name="par5.3" localSheetId="1">'[2]DOC 3'!$A$36,'[2]DOC 3'!$A$80,'[2]DOC 3'!$A$197,'[2]DOC 3'!$A$217,'[2]DOC 3'!$A$237,'[2]DOC 3'!$A$258</definedName>
    <definedName name="par5.3">'[3]DOC 3'!$A$36,'[3]DOC 3'!$A$80,'[3]DOC 3'!$A$197,'[3]DOC 3'!$A$217,'[3]DOC 3'!$A$237,'[3]DOC 3'!$A$258</definedName>
    <definedName name="par5.4" localSheetId="0">'[1]DOC 3'!$A$146,'[1]DOC 3'!$A$163,'[1]DOC 3'!$A$281,'[1]DOC 3'!#REF!,'[1]DOC 3'!$A$342</definedName>
    <definedName name="par5.4" localSheetId="1">'[2]DOC 3'!$A$146,'[2]DOC 3'!$A$163,'[2]DOC 3'!$A$281,'[2]DOC 3'!#REF!,'[2]DOC 3'!$A$342</definedName>
    <definedName name="par5.4">'[3]DOC 3'!$A$146,'[3]DOC 3'!$A$163,'[3]DOC 3'!$A$281,'[3]DOC 3'!#REF!,'[3]DOC 3'!$A$342</definedName>
    <definedName name="par5.6" localSheetId="0">'[1]DOC 3'!$A$312,'[1]DOC 3'!$A$329</definedName>
    <definedName name="par5.6" localSheetId="1">'[2]DOC 3'!$A$312,'[2]DOC 3'!$A$329</definedName>
    <definedName name="par5.6">'[3]DOC 3'!$A$312,'[3]DOC 3'!$A$329</definedName>
    <definedName name="_xlnm.Print_Area" localSheetId="0">'N 1'!$B$1:$F$92</definedName>
    <definedName name="_xlnm.Print_Area" localSheetId="1">'N 2.1'!$B$1:$I$108</definedName>
    <definedName name="program" localSheetId="0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  <definedName name="program" localSheetId="1">'[2]DOC 3'!$A$9,'[2]DOC 3'!$A$30,'[2]DOC 3'!$A$53,'[2]DOC 3'!$A$74,'[2]DOC 3'!$A$99,'[2]DOC 3'!$A$121,'[2]DOC 3'!$A$140,'[2]DOC 3'!$A$158,'[2]DOC 3'!$A$172,'[2]DOC 3'!$A$191,'[2]DOC 3'!$A$211,'[2]DOC 3'!$A$231,'[2]DOC 3'!$A$251,'[2]DOC 3'!$A$268,'[2]DOC 3'!#REF!,'[2]DOC 3'!$A$291,'[2]DOC 3'!$A$304,'[2]DOC 3'!$A$320,'[2]DOC 3'!$A$337,'[2]DOC 3'!$A$354</definedName>
    <definedName name="program">'[3]DOC 3'!$A$9,'[3]DOC 3'!$A$30,'[3]DOC 3'!$A$53,'[3]DOC 3'!$A$74,'[3]DOC 3'!$A$99,'[3]DOC 3'!$A$121,'[3]DOC 3'!$A$140,'[3]DOC 3'!$A$158,'[3]DOC 3'!$A$172,'[3]DOC 3'!$A$191,'[3]DOC 3'!$A$211,'[3]DOC 3'!$A$231,'[3]DOC 3'!$A$251,'[3]DOC 3'!$A$268,'[3]DOC 3'!#REF!,'[3]DOC 3'!$A$291,'[3]DOC 3'!$A$304,'[3]DOC 3'!$A$320,'[3]DOC 3'!$A$337,'[3]DOC 3'!$A$354</definedName>
  </definedNames>
  <calcPr calcId="125725"/>
</workbook>
</file>

<file path=xl/calcChain.xml><?xml version="1.0" encoding="utf-8"?>
<calcChain xmlns="http://schemas.openxmlformats.org/spreadsheetml/2006/main">
  <c r="E15" i="15"/>
  <c r="E23"/>
  <c r="Q29" i="30"/>
  <c r="Q27"/>
  <c r="Q36"/>
  <c r="Q34"/>
  <c r="Q30"/>
  <c r="Q39"/>
  <c r="Q26"/>
  <c r="Q25"/>
  <c r="Q28"/>
  <c r="Q23"/>
  <c r="Q31"/>
  <c r="Q35"/>
  <c r="Q32"/>
  <c r="Q37"/>
  <c r="Q38"/>
  <c r="Q33"/>
  <c r="Q24"/>
  <c r="Q22"/>
  <c r="Q17"/>
  <c r="H18" i="14" s="1"/>
  <c r="I23" i="15" s="1"/>
  <c r="H57" i="33"/>
  <c r="E27" i="34" s="1"/>
  <c r="H27" i="33"/>
  <c r="E22" i="34" s="1"/>
  <c r="I15" i="14"/>
  <c r="E24" i="15"/>
  <c r="E25"/>
  <c r="H48" i="35"/>
  <c r="I48"/>
  <c r="G48"/>
  <c r="H35"/>
  <c r="I35"/>
  <c r="G35"/>
  <c r="K47"/>
  <c r="D47"/>
  <c r="E47" s="1"/>
  <c r="C47"/>
  <c r="K46"/>
  <c r="D46"/>
  <c r="E46" s="1"/>
  <c r="C46"/>
  <c r="C17" i="34"/>
  <c r="D17"/>
  <c r="E17"/>
  <c r="C46"/>
  <c r="C44"/>
  <c r="C36" s="1"/>
  <c r="D46"/>
  <c r="D44" s="1"/>
  <c r="D36" s="1"/>
  <c r="E46"/>
  <c r="E44" s="1"/>
  <c r="E36" s="1"/>
  <c r="C66"/>
  <c r="C57" s="1"/>
  <c r="C54" s="1"/>
  <c r="D66"/>
  <c r="E66"/>
  <c r="E57" s="1"/>
  <c r="E54" s="1"/>
  <c r="C78"/>
  <c r="D78"/>
  <c r="E78"/>
  <c r="C87"/>
  <c r="D87"/>
  <c r="E87"/>
  <c r="E85" s="1"/>
  <c r="C91"/>
  <c r="D91"/>
  <c r="D89" s="1"/>
  <c r="E91"/>
  <c r="C92"/>
  <c r="C89" s="1"/>
  <c r="D92"/>
  <c r="E92"/>
  <c r="E89" s="1"/>
  <c r="E22" i="15"/>
  <c r="F74" i="34"/>
  <c r="F66"/>
  <c r="F46"/>
  <c r="G46" s="1"/>
  <c r="F17"/>
  <c r="F75"/>
  <c r="G75" s="1"/>
  <c r="G95"/>
  <c r="E94"/>
  <c r="D94"/>
  <c r="C94"/>
  <c r="F93"/>
  <c r="G93" s="1"/>
  <c r="G90"/>
  <c r="G88"/>
  <c r="C85"/>
  <c r="G86"/>
  <c r="D85"/>
  <c r="G84"/>
  <c r="G82"/>
  <c r="G80"/>
  <c r="G77"/>
  <c r="H77" s="1"/>
  <c r="I77" s="1"/>
  <c r="E76"/>
  <c r="D76"/>
  <c r="C76"/>
  <c r="G74"/>
  <c r="G73"/>
  <c r="H73"/>
  <c r="I73" s="1"/>
  <c r="G71"/>
  <c r="H71" s="1"/>
  <c r="I71" s="1"/>
  <c r="G69"/>
  <c r="G68"/>
  <c r="H68" s="1"/>
  <c r="G67"/>
  <c r="G66"/>
  <c r="D57"/>
  <c r="D54" s="1"/>
  <c r="G65"/>
  <c r="H64"/>
  <c r="G64"/>
  <c r="I64"/>
  <c r="G63"/>
  <c r="H62"/>
  <c r="G62"/>
  <c r="I62"/>
  <c r="G61"/>
  <c r="H60"/>
  <c r="G60"/>
  <c r="I60"/>
  <c r="G59"/>
  <c r="H58"/>
  <c r="G58"/>
  <c r="I58"/>
  <c r="G56"/>
  <c r="H56"/>
  <c r="G55"/>
  <c r="G53"/>
  <c r="G52"/>
  <c r="H52" s="1"/>
  <c r="G51"/>
  <c r="G50"/>
  <c r="H50" s="1"/>
  <c r="G49"/>
  <c r="G48"/>
  <c r="H48" s="1"/>
  <c r="G47"/>
  <c r="G45"/>
  <c r="H43"/>
  <c r="G43"/>
  <c r="I43"/>
  <c r="G42"/>
  <c r="H41"/>
  <c r="G41"/>
  <c r="I41"/>
  <c r="G40"/>
  <c r="H39"/>
  <c r="G39"/>
  <c r="I39"/>
  <c r="G38"/>
  <c r="H37"/>
  <c r="G37"/>
  <c r="I37"/>
  <c r="G35"/>
  <c r="H35" s="1"/>
  <c r="G34"/>
  <c r="G33"/>
  <c r="H33" s="1"/>
  <c r="G32"/>
  <c r="G31"/>
  <c r="H31"/>
  <c r="I31" s="1"/>
  <c r="G30"/>
  <c r="G29"/>
  <c r="H29" s="1"/>
  <c r="I29" s="1"/>
  <c r="G28"/>
  <c r="G21"/>
  <c r="H21" s="1"/>
  <c r="I21" s="1"/>
  <c r="F19"/>
  <c r="G19" s="1"/>
  <c r="H19" s="1"/>
  <c r="I19" s="1"/>
  <c r="F18"/>
  <c r="G18" s="1"/>
  <c r="H18" s="1"/>
  <c r="I18" s="1"/>
  <c r="E18"/>
  <c r="C18"/>
  <c r="G16"/>
  <c r="E15"/>
  <c r="D15"/>
  <c r="C15"/>
  <c r="G14"/>
  <c r="G12"/>
  <c r="J107" i="33"/>
  <c r="J106"/>
  <c r="K106" s="1"/>
  <c r="L106" s="1"/>
  <c r="J105"/>
  <c r="J104"/>
  <c r="K104" s="1"/>
  <c r="L104" s="1"/>
  <c r="G15" i="15"/>
  <c r="G13" s="1"/>
  <c r="G11" s="1"/>
  <c r="F94" i="33"/>
  <c r="F72" i="34"/>
  <c r="E72"/>
  <c r="E70" s="1"/>
  <c r="F90" i="33"/>
  <c r="F88" s="1"/>
  <c r="F85"/>
  <c r="F84" s="1"/>
  <c r="F75"/>
  <c r="F67" s="1"/>
  <c r="J58"/>
  <c r="G57"/>
  <c r="D27" i="34" s="1"/>
  <c r="F57" i="33"/>
  <c r="C27" i="34" s="1"/>
  <c r="J54" i="33"/>
  <c r="K54" s="1"/>
  <c r="L54" s="1"/>
  <c r="E26" i="34"/>
  <c r="D26"/>
  <c r="F53" i="33"/>
  <c r="C26" i="34" s="1"/>
  <c r="J51" i="33"/>
  <c r="K51" s="1"/>
  <c r="L51" s="1"/>
  <c r="E25" i="34"/>
  <c r="D25"/>
  <c r="F50" i="33"/>
  <c r="C25" i="34"/>
  <c r="J46" i="33"/>
  <c r="J44"/>
  <c r="J43"/>
  <c r="J41"/>
  <c r="E24" i="34"/>
  <c r="D24"/>
  <c r="F40" i="33"/>
  <c r="C24" i="34" s="1"/>
  <c r="J38" i="33"/>
  <c r="J37"/>
  <c r="K37" s="1"/>
  <c r="L37" s="1"/>
  <c r="E23" i="34"/>
  <c r="D23"/>
  <c r="F36" i="33"/>
  <c r="C23" i="34" s="1"/>
  <c r="J35" i="33"/>
  <c r="K35" s="1"/>
  <c r="L35" s="1"/>
  <c r="J29"/>
  <c r="K29" s="1"/>
  <c r="L29" s="1"/>
  <c r="J28"/>
  <c r="K28" s="1"/>
  <c r="L28" s="1"/>
  <c r="G27"/>
  <c r="D22" i="34" s="1"/>
  <c r="F27" i="33"/>
  <c r="C22" i="34" s="1"/>
  <c r="J26" i="33"/>
  <c r="K26" s="1"/>
  <c r="L26" s="1"/>
  <c r="F26"/>
  <c r="G26" s="1"/>
  <c r="J25"/>
  <c r="J24"/>
  <c r="K24" s="1"/>
  <c r="L24" s="1"/>
  <c r="J23"/>
  <c r="K23" s="1"/>
  <c r="L23" s="1"/>
  <c r="J22"/>
  <c r="K22" s="1"/>
  <c r="L22" s="1"/>
  <c r="I21"/>
  <c r="H21"/>
  <c r="G21"/>
  <c r="F21"/>
  <c r="J20"/>
  <c r="K20"/>
  <c r="L20" s="1"/>
  <c r="J16"/>
  <c r="K16" s="1"/>
  <c r="L16" s="1"/>
  <c r="J14"/>
  <c r="K14" s="1"/>
  <c r="L14" s="1"/>
  <c r="J12"/>
  <c r="Q21" i="30"/>
  <c r="H17" i="14"/>
  <c r="I22" i="15" s="1"/>
  <c r="Q18" i="30"/>
  <c r="H19" i="14" s="1"/>
  <c r="I24" i="15" s="1"/>
  <c r="Q19" i="30"/>
  <c r="H20" i="14" s="1"/>
  <c r="I25" i="15" s="1"/>
  <c r="Q14" i="30"/>
  <c r="J56" i="33"/>
  <c r="K56" s="1"/>
  <c r="L56" s="1"/>
  <c r="J49"/>
  <c r="J47"/>
  <c r="J39"/>
  <c r="K39" s="1"/>
  <c r="L39" s="1"/>
  <c r="G17" i="15"/>
  <c r="H17"/>
  <c r="I17"/>
  <c r="F17"/>
  <c r="G19"/>
  <c r="H19"/>
  <c r="I19"/>
  <c r="F19"/>
  <c r="K12" i="33"/>
  <c r="L12" s="1"/>
  <c r="K46"/>
  <c r="L46" s="1"/>
  <c r="K38"/>
  <c r="L38" s="1"/>
  <c r="K25"/>
  <c r="L25" s="1"/>
  <c r="K43"/>
  <c r="L43" s="1"/>
  <c r="K44"/>
  <c r="L44" s="1"/>
  <c r="K41"/>
  <c r="L41" s="1"/>
  <c r="K58"/>
  <c r="L58" s="1"/>
  <c r="K105"/>
  <c r="L105" s="1"/>
  <c r="K107"/>
  <c r="L107" s="1"/>
  <c r="F97"/>
  <c r="F15" i="15" s="1"/>
  <c r="F13" s="1"/>
  <c r="F11" s="1"/>
  <c r="J48" i="33"/>
  <c r="H15" i="15"/>
  <c r="H13" s="1"/>
  <c r="H11" s="1"/>
  <c r="J21" i="33"/>
  <c r="H66" i="34"/>
  <c r="I66" s="1"/>
  <c r="H12"/>
  <c r="I12"/>
  <c r="H14"/>
  <c r="I14"/>
  <c r="H16"/>
  <c r="I16"/>
  <c r="H28"/>
  <c r="I28"/>
  <c r="H30"/>
  <c r="I30" s="1"/>
  <c r="H32"/>
  <c r="I32" s="1"/>
  <c r="H34"/>
  <c r="I34" s="1"/>
  <c r="H38"/>
  <c r="I38" s="1"/>
  <c r="H40"/>
  <c r="I40" s="1"/>
  <c r="H42"/>
  <c r="I42" s="1"/>
  <c r="H45"/>
  <c r="I45" s="1"/>
  <c r="H47"/>
  <c r="I47" s="1"/>
  <c r="H49"/>
  <c r="I49" s="1"/>
  <c r="H51"/>
  <c r="I51" s="1"/>
  <c r="H53"/>
  <c r="I53" s="1"/>
  <c r="H55"/>
  <c r="I55" s="1"/>
  <c r="F57"/>
  <c r="F54" s="1"/>
  <c r="H59"/>
  <c r="I59"/>
  <c r="H61"/>
  <c r="I61"/>
  <c r="H63"/>
  <c r="I63"/>
  <c r="H65"/>
  <c r="I65"/>
  <c r="H67"/>
  <c r="I67"/>
  <c r="H69"/>
  <c r="I69"/>
  <c r="H74"/>
  <c r="I74" s="1"/>
  <c r="H80"/>
  <c r="I80" s="1"/>
  <c r="H82"/>
  <c r="I82" s="1"/>
  <c r="H84"/>
  <c r="I84" s="1"/>
  <c r="H86"/>
  <c r="I86" s="1"/>
  <c r="H88"/>
  <c r="I88" s="1"/>
  <c r="H90"/>
  <c r="I90" s="1"/>
  <c r="H95"/>
  <c r="I95" s="1"/>
  <c r="K21" i="33"/>
  <c r="L21" s="1"/>
  <c r="C72" i="34"/>
  <c r="C70" s="1"/>
  <c r="J33" i="33"/>
  <c r="J34"/>
  <c r="K34" s="1"/>
  <c r="L34" s="1"/>
  <c r="Q15" i="30"/>
  <c r="I100" i="33" s="1"/>
  <c r="J45"/>
  <c r="J31"/>
  <c r="K31" s="1"/>
  <c r="L31" s="1"/>
  <c r="G17" i="34"/>
  <c r="H17" s="1"/>
  <c r="I17" s="1"/>
  <c r="F15"/>
  <c r="G15" s="1"/>
  <c r="H15" s="1"/>
  <c r="I15" s="1"/>
  <c r="D72"/>
  <c r="D70" s="1"/>
  <c r="I56"/>
  <c r="J15" i="14"/>
  <c r="I13"/>
  <c r="I68" i="34" l="1"/>
  <c r="C83"/>
  <c r="C81" s="1"/>
  <c r="C79" s="1"/>
  <c r="D83"/>
  <c r="D81" s="1"/>
  <c r="D79" s="1"/>
  <c r="F19" i="33"/>
  <c r="F18" s="1"/>
  <c r="F17" s="1"/>
  <c r="F15" s="1"/>
  <c r="F13" s="1"/>
  <c r="F11" s="1"/>
  <c r="C20" i="34"/>
  <c r="C13" s="1"/>
  <c r="Q20" i="30"/>
  <c r="Q13"/>
  <c r="I59" i="33" s="1"/>
  <c r="D20" i="34"/>
  <c r="F23"/>
  <c r="G23" s="1"/>
  <c r="H23" s="1"/>
  <c r="I23" s="1"/>
  <c r="E83"/>
  <c r="E81" s="1"/>
  <c r="E79" s="1"/>
  <c r="H19" i="33"/>
  <c r="H18" s="1"/>
  <c r="H17" s="1"/>
  <c r="H15" s="1"/>
  <c r="H13" s="1"/>
  <c r="H11" s="1"/>
  <c r="G19"/>
  <c r="G18" s="1"/>
  <c r="G17" s="1"/>
  <c r="G15" s="1"/>
  <c r="G13" s="1"/>
  <c r="G11" s="1"/>
  <c r="J30"/>
  <c r="J52"/>
  <c r="J32"/>
  <c r="K32" s="1"/>
  <c r="L32" s="1"/>
  <c r="G72" i="34"/>
  <c r="H93"/>
  <c r="I93"/>
  <c r="H75"/>
  <c r="I75" s="1"/>
  <c r="H46"/>
  <c r="I46" s="1"/>
  <c r="F91"/>
  <c r="J35" i="35"/>
  <c r="E133" i="36" s="1"/>
  <c r="F87" i="34"/>
  <c r="J55" i="33"/>
  <c r="K55" s="1"/>
  <c r="L55" s="1"/>
  <c r="J42"/>
  <c r="K42" s="1"/>
  <c r="L42" s="1"/>
  <c r="K47"/>
  <c r="L47" s="1"/>
  <c r="F78" i="34"/>
  <c r="H15" i="14"/>
  <c r="H13" s="1"/>
  <c r="F96" i="34"/>
  <c r="J108" i="33"/>
  <c r="K108" s="1"/>
  <c r="L108" s="1"/>
  <c r="E20" i="34"/>
  <c r="E13" s="1"/>
  <c r="I23" i="35" s="1"/>
  <c r="G57" i="34"/>
  <c r="H57" s="1"/>
  <c r="I57" s="1"/>
  <c r="I33"/>
  <c r="I35"/>
  <c r="F44"/>
  <c r="I48"/>
  <c r="I50"/>
  <c r="I52"/>
  <c r="D13"/>
  <c r="H23" i="35" s="1"/>
  <c r="K45" i="33"/>
  <c r="L45" s="1"/>
  <c r="K33"/>
  <c r="L33" s="1"/>
  <c r="K48"/>
  <c r="L48" s="1"/>
  <c r="K49"/>
  <c r="L49" s="1"/>
  <c r="C11" i="34"/>
  <c r="G23" i="35"/>
  <c r="H72" i="34"/>
  <c r="I72" s="1"/>
  <c r="J13" i="14"/>
  <c r="G54" i="34"/>
  <c r="I103" i="33" l="1"/>
  <c r="I97" s="1"/>
  <c r="I15" i="15" s="1"/>
  <c r="I13" s="1"/>
  <c r="I11" s="1"/>
  <c r="Q12" i="30"/>
  <c r="F92" i="34"/>
  <c r="G92" s="1"/>
  <c r="H92" s="1"/>
  <c r="I92" s="1"/>
  <c r="I57" i="33"/>
  <c r="J57" s="1"/>
  <c r="K57" s="1"/>
  <c r="L57" s="1"/>
  <c r="Q11" i="30"/>
  <c r="D11" i="34"/>
  <c r="J36" i="33"/>
  <c r="K36" s="1"/>
  <c r="E11" i="34"/>
  <c r="G96"/>
  <c r="H96" s="1"/>
  <c r="I96" s="1"/>
  <c r="F94"/>
  <c r="G94" s="1"/>
  <c r="J53" i="33"/>
  <c r="F26" i="34"/>
  <c r="G26" s="1"/>
  <c r="H26" s="1"/>
  <c r="I26" s="1"/>
  <c r="G91"/>
  <c r="G44"/>
  <c r="F36"/>
  <c r="G36" s="1"/>
  <c r="H36" s="1"/>
  <c r="I36" s="1"/>
  <c r="F76"/>
  <c r="G78"/>
  <c r="H78" s="1"/>
  <c r="I78" s="1"/>
  <c r="F24"/>
  <c r="G24" s="1"/>
  <c r="J40" i="33"/>
  <c r="K40" s="1"/>
  <c r="L40" s="1"/>
  <c r="F85" i="34"/>
  <c r="G87"/>
  <c r="H87" s="1"/>
  <c r="I87" s="1"/>
  <c r="K52" i="33"/>
  <c r="L52" s="1"/>
  <c r="I27"/>
  <c r="F25" i="34"/>
  <c r="G25" s="1"/>
  <c r="H25" s="1"/>
  <c r="I25" s="1"/>
  <c r="J50" i="33"/>
  <c r="K30"/>
  <c r="L30" s="1"/>
  <c r="H54" i="34"/>
  <c r="I54" s="1"/>
  <c r="F27" l="1"/>
  <c r="G27" s="1"/>
  <c r="J48" i="35"/>
  <c r="E138" i="36" s="1"/>
  <c r="E131" s="1"/>
  <c r="F89" i="34"/>
  <c r="G89" s="1"/>
  <c r="K15" i="14"/>
  <c r="Q10" i="30"/>
  <c r="L36" i="33"/>
  <c r="K50"/>
  <c r="L50" s="1"/>
  <c r="J27"/>
  <c r="F22" i="34"/>
  <c r="I19" i="33"/>
  <c r="H91" i="34"/>
  <c r="I91" s="1"/>
  <c r="H94"/>
  <c r="I94" s="1"/>
  <c r="G85"/>
  <c r="F83"/>
  <c r="H24"/>
  <c r="I24" s="1"/>
  <c r="H27"/>
  <c r="I27" s="1"/>
  <c r="G76"/>
  <c r="H76" s="1"/>
  <c r="I76" s="1"/>
  <c r="F70"/>
  <c r="G70" s="1"/>
  <c r="H70" s="1"/>
  <c r="I70" s="1"/>
  <c r="H44"/>
  <c r="I44" s="1"/>
  <c r="H89"/>
  <c r="I89" s="1"/>
  <c r="K53" i="33"/>
  <c r="L53" s="1"/>
  <c r="K13" i="14" l="1"/>
  <c r="G13" s="1"/>
  <c r="G15"/>
  <c r="G83" i="34"/>
  <c r="H83" s="1"/>
  <c r="I83" s="1"/>
  <c r="F81"/>
  <c r="I18" i="33"/>
  <c r="J19"/>
  <c r="K27"/>
  <c r="L27" s="1"/>
  <c r="H85" i="34"/>
  <c r="I85" s="1"/>
  <c r="G22"/>
  <c r="F20"/>
  <c r="H22" l="1"/>
  <c r="I22" s="1"/>
  <c r="J18" i="33"/>
  <c r="I17"/>
  <c r="G20" i="34"/>
  <c r="H20" s="1"/>
  <c r="I20" s="1"/>
  <c r="F13"/>
  <c r="K19" i="33"/>
  <c r="L19" s="1"/>
  <c r="F79" i="34"/>
  <c r="G79" s="1"/>
  <c r="H79" s="1"/>
  <c r="I79" s="1"/>
  <c r="G81"/>
  <c r="K18" i="33" l="1"/>
  <c r="L18" s="1"/>
  <c r="H81" i="34"/>
  <c r="I81" s="1"/>
  <c r="J23" i="35"/>
  <c r="E17" i="36" s="1"/>
  <c r="E11" s="1"/>
  <c r="F11" i="34"/>
  <c r="G13"/>
  <c r="H13" s="1"/>
  <c r="I13" s="1"/>
  <c r="I15" i="33"/>
  <c r="J17"/>
  <c r="K17" s="1"/>
  <c r="L17" s="1"/>
  <c r="J15" l="1"/>
  <c r="I13"/>
  <c r="G11" i="34"/>
  <c r="H11" s="1"/>
  <c r="I11" s="1"/>
  <c r="K15" i="33" l="1"/>
  <c r="L15" s="1"/>
  <c r="J13"/>
  <c r="I11"/>
  <c r="J11" s="1"/>
  <c r="K11" s="1"/>
  <c r="L11" s="1"/>
  <c r="K13" l="1"/>
  <c r="L13" s="1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1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7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7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7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2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22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2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6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2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2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3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30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36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3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4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42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4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4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4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48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54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5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5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58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5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5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6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62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6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6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6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68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74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7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7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78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7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7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8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82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8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8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8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88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94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9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9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98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9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9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0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102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0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0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0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08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A113" authorId="0">
      <text>
        <r>
          <rPr>
            <sz val="8"/>
            <color indexed="81"/>
            <rFont val="Times Armenian"/>
            <family val="1"/>
          </rPr>
          <t>§xxxx¦ ¹³ëÇã áõÝ»óáÕ: úñÇÝ³Ï 1458</t>
        </r>
      </text>
    </comment>
    <comment ref="E114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20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20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20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30" authorId="0">
      <text>
        <r>
          <rPr>
            <sz val="8"/>
            <color indexed="81"/>
            <rFont val="Times Armenian"/>
            <family val="1"/>
          </rPr>
          <t>§Îxxx¦ ¹³ëÇã áõÝ»óáÕ: úñÇÝ³Ï Î001</t>
        </r>
      </text>
    </comment>
    <comment ref="E13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33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33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33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138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3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3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50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5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53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153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53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56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57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59" authorId="0">
      <text>
        <r>
          <rPr>
            <sz val="8"/>
            <color indexed="81"/>
            <rFont val="Times Armenian"/>
            <family val="1"/>
          </rPr>
          <t>§ìØxx¦ Ïá¹ áõÝ»óáÕ: úñÇÝ³Ï ìØ01</t>
        </r>
      </text>
    </comment>
    <comment ref="C159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59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62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63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65" authorId="0">
      <text>
        <r>
          <rPr>
            <sz val="8"/>
            <color indexed="81"/>
            <rFont val="Times Armenian"/>
            <family val="1"/>
          </rPr>
          <t>§´îxx¦ Ïá¹ áõÝ»óáÕ: úñÇÝ³Ï ´î01</t>
        </r>
      </text>
    </comment>
    <comment ref="C165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65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72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73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75" authorId="0">
      <text>
        <r>
          <rPr>
            <sz val="8"/>
            <color indexed="81"/>
            <rFont val="Times Armenian"/>
            <family val="1"/>
          </rPr>
          <t>§ØÜxx¦ Ïá¹ áõÝ»óáÕ: úñÇÝ³Ï ØÜ01</t>
        </r>
      </text>
    </comment>
    <comment ref="C175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75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78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79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1" authorId="0">
      <text>
        <r>
          <rPr>
            <sz val="8"/>
            <color indexed="81"/>
            <rFont val="Times Armenian"/>
            <family val="1"/>
          </rPr>
          <t>§Ø²xx¦ Ïá¹ áõÝ»óáÕ: úñÇÝ³Ï Ø²01</t>
        </r>
      </text>
    </comment>
    <comment ref="C181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1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<sst xmlns="http://schemas.openxmlformats.org/spreadsheetml/2006/main" count="784" uniqueCount="396">
  <si>
    <t xml:space="preserve">ՀՀ կառավարության 2014 թվականի դեկտեմբերի 18-ի N 1515 որոշման N 5 հավելվածի N 12 աղյուսակում կատարվող փոփոխությունները և լրացումները </t>
  </si>
  <si>
    <t>հազար դրամներով</t>
  </si>
  <si>
    <t>գումարը (հազար դրամով)</t>
  </si>
  <si>
    <t>Տրանսպորտային սարքավորումներ</t>
  </si>
  <si>
    <t>որից`</t>
  </si>
  <si>
    <t>այդ թվում`</t>
  </si>
  <si>
    <t>Այլ ծախսեր</t>
  </si>
  <si>
    <t>- Ü»ñùÇÝ ïáÏáë³í×³ñÝ»ñ</t>
  </si>
  <si>
    <t>- ²ñï³ùÇÝ ïáÏáë³í×³ñÝ»ñ</t>
  </si>
  <si>
    <t>êàô´êÆ¸Æ²Üºð</t>
  </si>
  <si>
    <t>êáõµëÇ¹Ç³Ý»ñ å»ï³Ï³Ý Ï³½Ù³Ï»ñåáõÃÛáõÝÝ»ñÇÝ</t>
  </si>
  <si>
    <t>êáõµëÇ¹Ç³Ý»ñ áã å»ï³Ï³Ý Ï³½Ù³Ï»ñåáõÃÛáõÝÝ»ñÇÝ</t>
  </si>
  <si>
    <t>¸ñ³Ù³ßÝáñÑÝ»ñ ÙÇç³½·³ÛÇÝ Ï³½Ù³Ï»ñåáõÃÛáõÝÝ»ñÇÝ</t>
  </si>
  <si>
    <t>- ÐÇí³Ý¹áõÃÛ³Ý ¨ Ñ³ßÙ³Ý¹³ÙáõÃÛ³Ý Ýå³ëïÝ»ñ µÛáõç»Çó</t>
  </si>
  <si>
    <t>- Ø³ÛñáõÃÛ³Ý Ýå³ëïÝ»ñ µÛáõç»Çó</t>
  </si>
  <si>
    <t>- ºñ»Ë³Ý»ñÇ Ï³Ù ÁÝï³Ý»Ï³Ý Ýå³ëïÝ»ñ µÛáõç»Çó</t>
  </si>
  <si>
    <t>- ¶áñÍ³½ñÏáõÃÛ³Ý Ýå³ëïÝ»ñ µÛáõç»Çó</t>
  </si>
  <si>
    <t>- Î»Ýë³Ãáß³ÏÇ ³ÝóÝ»Éáõ Ñ»ï Ï³åí³Í ¨ ï³ñÇù³ÛÇÝ Ýå³ëïÝ»ñ µÛáõç»Çó</t>
  </si>
  <si>
    <t>- ÐáõÕ³ñÏ³íáñáõÃÛ³Ý Ýå³ëïÝ»ñ µÛáõç»Çó</t>
  </si>
  <si>
    <t>- ÎñÃ³Ï³Ý, Ùß³ÏáõÃ³ÛÇÝ ¨ ëåáñï³ÛÇÝ Ýå³ëïÝ»ñ µÛáõç»Çó</t>
  </si>
  <si>
    <t>Î»Ýë³Ãáß³ÏÝ»ñ</t>
  </si>
  <si>
    <t>01</t>
  </si>
  <si>
    <t>03</t>
  </si>
  <si>
    <t>³Û¹ ÃíáõÙ`</t>
  </si>
  <si>
    <t>³Û¹ ÃíáõÙª</t>
  </si>
  <si>
    <t>îàÎàê²ìÖ²ðÜºð</t>
  </si>
  <si>
    <t>²é³çÇÝ »é³ÙëÛ³Ï</t>
  </si>
  <si>
    <t>²é³çÇÝ ÏÇë³ÙÛ³Ï</t>
  </si>
  <si>
    <t>ÆÝÝ ³ÙÇë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</si>
  <si>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</si>
  <si>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</si>
  <si>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</si>
  <si>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</si>
  <si>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</si>
  <si>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</si>
  <si>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</si>
  <si>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</si>
  <si>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</si>
  <si>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>Հասարակական կարգ և անվտանգություն</t>
  </si>
  <si>
    <t>Ոստիկանություն</t>
  </si>
  <si>
    <t>ԱՇԽԱՏԱՆՔԻ ՎԱՐՁԱՏՐՈՒԹՅՈՒՆ</t>
  </si>
  <si>
    <t>Ընթացիկ նորոգում և պահպանում (ծառայություններ և նյութեր)</t>
  </si>
  <si>
    <t>Նյութեր</t>
  </si>
  <si>
    <t>ՈՉ ՖԻՆԱՆՍԱԿԱՆ ԱԿՏԻՎՆԵՐԻ ՀԵՏ ԳՈՐԾԱՌՆՈՒԹՅՈՒՆՆԵՐ</t>
  </si>
  <si>
    <t>ՈՉ ՖԻՆԱՆՍԱԿԱՆ ԱԿՏԻՎՆԵՐԻ ԳԾՈՎ ԾԱԽՍԵՐ</t>
  </si>
  <si>
    <t>ՀԻՄՆԱԿԱՆ ՄԻՋՈՑՆԵՐ</t>
  </si>
  <si>
    <t>ՇԵՆՔԵՐ ԵՎ ՇԻՆՈՒԹՅՈՒՆՆԵՐ</t>
  </si>
  <si>
    <t>ԱՅԼ ՀԻՄՆԱԿԱՆ ՄԻՋՈՑՆԵՐ</t>
  </si>
  <si>
    <t>Աղյուսակ N 1</t>
  </si>
  <si>
    <t>Աղյուսակ N 2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</si>
  <si>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</si>
  <si>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</si>
  <si>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</si>
  <si>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</si>
  <si>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</si>
  <si>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</si>
  <si>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</si>
  <si>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Աղյուսակ N 3</t>
  </si>
  <si>
    <t>Բյուջետային ծախսերի գործառնական դասակարգման</t>
  </si>
  <si>
    <t>որից՝</t>
  </si>
  <si>
    <t>հատ</t>
  </si>
  <si>
    <t>քանակը</t>
  </si>
  <si>
    <t xml:space="preserve">Բաժին N 03  Խումբ N 01  Դաս N 01  </t>
  </si>
  <si>
    <t>Չափորոշիչներ</t>
  </si>
  <si>
    <t>Առաջին եռամսյակ</t>
  </si>
  <si>
    <t>Առաջին կիսամյակ</t>
  </si>
  <si>
    <t>Ինն ամիս</t>
  </si>
  <si>
    <t>ՀՀ կառավարությանն առընթեր ՀՀ ոստիկանություն</t>
  </si>
  <si>
    <t>Շարունակական ծախսեր</t>
  </si>
  <si>
    <t>Գնման ձևը</t>
  </si>
  <si>
    <t xml:space="preserve">Գրասենյակային նյութեր և հագուստ </t>
  </si>
  <si>
    <t>Վարչական սարքավորումներ</t>
  </si>
  <si>
    <t>Ընթացիկ դրամաշնորհներ պետական հատվածի այլ մակարդակներին</t>
  </si>
  <si>
    <t>ԲԸԱՀ</t>
  </si>
  <si>
    <t>ՇՀ</t>
  </si>
  <si>
    <t>ՀՀ ոստիկանության անձնագրային և վիզաների վարչության Չարբախի անձնագրային խմբի վարչական շենքի կապիտալ վերանորոգում</t>
  </si>
  <si>
    <t>ՀՀ ոստիկանության ՓՔ վարչության վարչական մասնաշենքի կապիտալ վերանորոգում</t>
  </si>
  <si>
    <t>Անվանումը</t>
  </si>
  <si>
    <t>Չափի
միավորը</t>
  </si>
  <si>
    <t>ՀՀ կառավարությանն առընթեր ՀՀ ոստիկանության անձնագրային և վիզաների վարչության Մասիսի անձն. բաժանմունքի վարչական շենքի կապիտալ վերանորոգման  հետ կապված նախագծահետազոտական ծախսեր</t>
  </si>
  <si>
    <t>ՀՀ ոստիկանության անձնագրային և վիզաների վարչության Մասիսի անձնագրային բաժանմունքի նոր վարչական շենքի կառուցում</t>
  </si>
  <si>
    <t>ԿՀ 01</t>
  </si>
  <si>
    <t>Այլ ընթացիկ դրամաշնորհներ</t>
  </si>
  <si>
    <t>ԱՅԼ ԾԱԽՍԵՐ</t>
  </si>
  <si>
    <t>Ìñ³·ñ³ÛÇÝ ¹³ëÇãÁ</t>
  </si>
  <si>
    <t>¶áñÍ³é³Ï³Ý ¹³ëÇãÁ</t>
  </si>
  <si>
    <t>Ìñ³·Çñ/ø³Õ³ù³Ï³ÝáõÃÛ³Ý ÙÇçáó³éáõÙ</t>
  </si>
  <si>
    <t>Ìñ³·ÇñÁ</t>
  </si>
  <si>
    <t>ØÇçáó³éáõÙÁ</t>
  </si>
  <si>
    <t>(Ñ³½³ñ ¹ñ³Ù)</t>
  </si>
  <si>
    <t>Ìð²¶Æð</t>
  </si>
  <si>
    <t>Ìñ³·ñÇ ÝÏ³ñ³·ñáõÃÛáõÝÁ</t>
  </si>
  <si>
    <t>ì»ñçÝ³Ï³Ý ³ñ¹ÛáõÝùÇ ÝÏ³ñ³·ñáõÃÛáõÝÁ</t>
  </si>
  <si>
    <t>ø³Õ³ù³Ï³ÝáõÃÛ³Ý ÙÇçáó³éáõÙÝ»ñ. Ì³é³ÛáõÃÛáõÝÝ»ñ</t>
  </si>
  <si>
    <t>Ø³ïáõóíáÕ Í³é³ÛáõÃÛ³Ý ÝÏ³ñ³·ñáõÃÛáõÝÁ</t>
  </si>
  <si>
    <t>Ì³é³ÛáõÃÛáõÝ Ù³ïáõóáÕÇ ³Ýí³ÝáõÙÁ</t>
  </si>
  <si>
    <t>&lt;Éñ³óÝ»É ù³Õ³ù³Ï³ÝáõÃÛ³Ý ÙÇçáó³éÙ³Ý ¹³ëÇãÁ&gt;</t>
  </si>
  <si>
    <t>&lt; Éñ³óÝ»É ·áñÍ³é³Ï³Ý ¹³ëÇãÁ &gt;</t>
  </si>
  <si>
    <t>&lt;Èñ³óÝ»É ïñ³Ýëý»ñïÇ ³Ýí³ÝáõÙÁ&gt;</t>
  </si>
  <si>
    <t>îñ³Ýëý»ñïÇ ÝÏ³ñ³·ñáõÃÛáõÝÁ</t>
  </si>
  <si>
    <t>&lt;Èñ³óÝ»É ïñ³Ýëý»ñïÇ ÝÏ³ñ³·ñáõÃÛáõÝÁ&gt;</t>
  </si>
  <si>
    <t>ø³Õ³ù³Ï³ÝáõÃÛ³Ý ÙÇçáó³éáõÙÝ»ñ. üÇÝ³Ýë³íáñÙ³Ý Í³Ëë»ñ</t>
  </si>
  <si>
    <t>&lt;Èñ³óÝ»É ýÇÝ³Ýë³íáñÙ³Ý Í³ËëÇ ³Ýí³ÝáõÙÁ&gt;</t>
  </si>
  <si>
    <t>üÇÝ³Ýë³íáñÙ³Ý Í³ËëÇ ÝÏ³ñ³·ñáõÃÛáõÝÁ</t>
  </si>
  <si>
    <t>&lt;Èñ³óÝ»É ýÇÝ³Ýë³íáñÙ³Ý Í³ËëÇ ÝÏ³ñ³·ñáõÃÛáõÝÁ&gt;</t>
  </si>
  <si>
    <t>ø³Õ³ù³Ï³ÝáõÃÛ³Ý ÙÇçáó³éáõÙÝ»ñ. îñ³Ýëý»ñïÝ»ñ</t>
  </si>
  <si>
    <t>(´³ÅÇÝ/ÊáõÙµ/¸³ë)</t>
  </si>
  <si>
    <t>&lt;Éñ³óÝ»É Íñ³·ñÇ ¹³ëÇãÁ&gt;</t>
  </si>
  <si>
    <t>&lt;Èñ³óÝ»É ³Ýí³ÝáõÙÁ&gt;</t>
  </si>
  <si>
    <t>&lt;Èñ³óÝ»É ³ÏïÇíÇ ÝÏ³ñ³·ñáõÃÛáõÝÁ&gt;</t>
  </si>
  <si>
    <t>4. üÇÝ³Ýë³íáñÙ³Ý Íñ³·ñ»ñ ¨ ù³Õ³ù³Ï³ÝáõÃÛ³Ý ÙÇçáó³éáõÙÝ»ñ</t>
  </si>
  <si>
    <t>²ÕÛáõë³Ï 4. üÇÝ³Ýë³íáñÙ³Ý Íñ³·ñ»ñ ¨ ù³Õ³ù³Ï³ÝáõÃÛ³Ý ÙÇçáó³éáõÙÝ»ñ</t>
  </si>
  <si>
    <t>2010 ´Ûáõç»</t>
  </si>
  <si>
    <t>üÆÜ²Üê²ìàðàôØ</t>
  </si>
  <si>
    <t>ì³ñÏ»ñÇ ïñ³Ù³¹ñáõÙ</t>
  </si>
  <si>
    <t>&lt;Èñ³óÝ»É í³ñÏÇ ³Ýí³ÝáõÙÁ&gt;</t>
  </si>
  <si>
    <t xml:space="preserve">ì³ñÏÇ ÝÏ³ñ³·ñáõÃÛáõÝÁ </t>
  </si>
  <si>
    <t>&lt;Èñ³óÝ»É í³ñÏÇ ÝÏ³ñ³·ñáõÃÛáõÝÁ&gt;</t>
  </si>
  <si>
    <t xml:space="preserve">ì³ñÏ»ñÇ Ù³ñáõÙ </t>
  </si>
  <si>
    <t>´³ÅÝ»ïáÙë»ñÇ Ó»éùµ»ñáõÙ</t>
  </si>
  <si>
    <t>&lt;Èñ³óÝ»É Ó»éù µ»ñíáÕ µ³ÅÝ»ïáÙëÇ ³Ýí³ÝáõÙÁ&gt;</t>
  </si>
  <si>
    <t xml:space="preserve">üÇÝ³Ýë³Ï³Ý ³ÏïÇíÇ ÝÏ³ñ³·ñáõÃÛáõÝÁ </t>
  </si>
  <si>
    <t>Î³½Ù³Ï»ñåáõÃÛ³Ý ³Ýí³ÝáõÙÁ, áñÇ µ³ÅÝ»ïáÙë»ñÁ Ó»éù »Ý µ»ñíáõÙ</t>
  </si>
  <si>
    <t>&lt;Èñ³óÝ»É ³ÛÝ Ï³½Ù³Ï»ñåáõÃÛ³Ý ³Ýí³ÝáõÙÁ, áñÇ µ³ÅÝ»ïáÙë»ñÁ Ó»éù »Ý µ»ñíáõÙ&gt;</t>
  </si>
  <si>
    <t xml:space="preserve">îíÛ³É ³ÏïÇíÇ Ñ»ï Ï³åí³Í Íñ³·ÇñÁ (Íñ³·ñ»ñÁ)  </t>
  </si>
  <si>
    <t>&lt;Èñ³óÝ»É ³ÛÝ Íñ³·ñÇ (Íñ³·ñ»ñÇ) ³Ýí³ÝáõÙÝ»ñÁ ¨ Íñ³·ñ³ÛÇÝ ¹³ëÇãÝ»ñÁ, áñáÝó ³éÝãíáõÙ ¿ ³ÏïÇíÁ &gt;</t>
  </si>
  <si>
    <t>öáË³éáõÃÛáõÝÝ»ñÇ Ù³ñáõÙ ¨ ³ÛÉ »Éù»ñ -Ý»ñùÇÝ</t>
  </si>
  <si>
    <t>&lt;Èñ³óÝ»É Ù³ñÙ³Ý ·áñÍ³ñùÇ ³Ýí³ÝáõÙÁ&gt;</t>
  </si>
  <si>
    <t xml:space="preserve">Ø³ñÙ³Ý ·áñÍ³ñùÇ ÝÏ³ñ³·ñáõÃÛáõÝÁ </t>
  </si>
  <si>
    <t>&lt;Èñ³óÝ»É Ù³ñÙ³Ý ·áñÍ³ñùÇ ÝÏ³ñ³·ñáõÃÛáõÝÁ&gt;</t>
  </si>
  <si>
    <t>öáË³éáõÃÛáõÝÝ»ñÇ Ù³ñáõÙ ¨ ³ÛÉ »Éù»ñ -³ñï³ùÇÝ</t>
  </si>
  <si>
    <t>&lt;Èñ³óÝ»É  Ù³ñÙ³Ý ·áñÍ³ñùÇ ³Ýí³ÝáõÙÁ&gt;</t>
  </si>
  <si>
    <t xml:space="preserve">Ø³ñÙ³Ý ·áñÍ³ñùÇ  ÝÏ³ñ³·ñáõÃÛáõÝÁ </t>
  </si>
  <si>
    <t>&lt;Èñ³óÝ»É  Ù³ñÙ³Ý ·áñÍ³ñùÇ ÝÏ³ñ³·ñáõÃÛáõÝÁ&gt;</t>
  </si>
  <si>
    <t>Ծրագրային դասիչը</t>
  </si>
  <si>
    <t>Ծրագիրը</t>
  </si>
  <si>
    <t>Միջոցառումը</t>
  </si>
  <si>
    <t>Ծրագիր/Քաղաքականության միջոցառում</t>
  </si>
  <si>
    <t>2014 Բյուջե</t>
  </si>
  <si>
    <t>ԾՐԱԳԻՐ</t>
  </si>
  <si>
    <t>Քաղաքականության միջոցառումներ. Ծառայություններ</t>
  </si>
  <si>
    <t>03.01.01</t>
  </si>
  <si>
    <t>Դրամով վճարվող աշխատավարձեր և հավելավճարներ</t>
  </si>
  <si>
    <t>Կոդը</t>
  </si>
  <si>
    <t>միավորի գինը</t>
  </si>
  <si>
    <t>Գրասենյակային կահույք</t>
  </si>
  <si>
    <t>Քանակական</t>
  </si>
  <si>
    <t>Ծրագրի համարը</t>
  </si>
  <si>
    <t>բաժինը</t>
  </si>
  <si>
    <t>խումբը</t>
  </si>
  <si>
    <t>դասը</t>
  </si>
  <si>
    <t>ԿՀ 03</t>
  </si>
  <si>
    <t>դրամ</t>
  </si>
  <si>
    <t>ԲԸՀ</t>
  </si>
  <si>
    <t>տեխնիկական հսկողության ծառայություններ</t>
  </si>
  <si>
    <t>հեղինակային հսկողության ծառայություններ</t>
  </si>
  <si>
    <t>Շենքերի և շինությունների կառուցում</t>
  </si>
  <si>
    <t>աթոռ մետաղյա</t>
  </si>
  <si>
    <t>սառնարաններ</t>
  </si>
  <si>
    <t>Աղյուuակ N 1</t>
  </si>
  <si>
    <t xml:space="preserve">Բյուջետային ծախսերի գործառական դասակարգման բաժինների, խմբերի և դասերի, տնտեսագիտական դասակարգման հոդվածի անվանումները </t>
  </si>
  <si>
    <t>առաջին կիսամյակ</t>
  </si>
  <si>
    <t>ինն ամիս</t>
  </si>
  <si>
    <t>տարի</t>
  </si>
  <si>
    <t>05. 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</t>
  </si>
  <si>
    <t xml:space="preserve"> որից ըստ բյուջետային ծախսերի
 տնտեսագիտական դասակարգման հոդվածների`</t>
  </si>
  <si>
    <t xml:space="preserve"> - Աշխատողների աշխատավարձեր և հավելավճարներ</t>
  </si>
  <si>
    <t xml:space="preserve">Պարգևատրումներ, դրամական խրախուսումներ և հատուկ  վճարներ                                                                                                                                                                                                                                  </t>
  </si>
  <si>
    <t xml:space="preserve"> Այլ վարձատրություններ</t>
  </si>
  <si>
    <t xml:space="preserve"> - Այդ թվում եկամտային հարկ</t>
  </si>
  <si>
    <t xml:space="preserve"> -գործառնական և բանկային ծառայությունների 
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</si>
  <si>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</si>
  <si>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</si>
  <si>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</si>
  <si>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</si>
  <si>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-Արտագերատեսչական ծախսեր</t>
  </si>
  <si>
    <t>Գործուղումների և շրջագայությունների ծախսեր</t>
  </si>
  <si>
    <t xml:space="preserve"> - Ներքին գործուղումներ </t>
  </si>
  <si>
    <t xml:space="preserve"> - Արտասահմանյան գործուղումների գծով ծախսեր </t>
  </si>
  <si>
    <t>Պայմանագրային այլ ծառայությունների 
ձեռքբերում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</si>
  <si>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</si>
  <si>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</si>
  <si>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</si>
  <si>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</si>
  <si>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</si>
  <si>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</si>
  <si>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</si>
  <si>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</si>
  <si>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>Այլ մասնագիտական ծառայությունների 
ձեռք բերում</t>
  </si>
  <si>
    <t xml:space="preserve"> -Մասնագիտական ծառայություններ</t>
  </si>
  <si>
    <t>Ընթացիկ նորոգում և պահպանում 
(ծառայություններ և նյութեր)</t>
  </si>
  <si>
    <t xml:space="preserve"> - Շենքերի և կառույցների ընթացիկ 
նորոգում և պահպանում</t>
  </si>
  <si>
    <t xml:space="preserve"> - Մեքենաների և սարքավորումների
 ընթացիկ նորոգում և պահպանում</t>
  </si>
  <si>
    <t xml:space="preserve"> -Գրասենյակային նյութեր և հագուստ</t>
  </si>
  <si>
    <t xml:space="preserve"> -¶ÛáõÕ³ïÝï»ë³Ï³Ý ³åñ³ÝùÝ»ñ</t>
  </si>
  <si>
    <t xml:space="preserve"> - Վերապատրաստման և ուսուցման նյութեր (աշխատողների զարգացման) </t>
  </si>
  <si>
    <t xml:space="preserve"> -Տրանսպորտային նյութեր</t>
  </si>
  <si>
    <t xml:space="preserve"> -Þñç³Ï³ ÙÇç³í³ÛñÇ å³ßïå³ÝáõÃÛ³Ý ¨ ·Çï³Ï³Ý ÝÛáõÃ»ñ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</si>
  <si>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</si>
  <si>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</si>
  <si>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</si>
  <si>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>ԴՐԱՄԱՇՆՈՐՀՆԵՐ</t>
  </si>
  <si>
    <t>¸ñ³Ù³ßÝáñÑÝ»ñ ûï³ñ»ñÏñÛ³  Ï³é³í³ñáõÃÛáõÝÝ»ñÇÝ</t>
  </si>
  <si>
    <t xml:space="preserve"> -ÀÝÃ³óÇÏ ¹ñ³Ù³ßÝáñÑÝ»ñ ûï³ñ»ñÏñÛ³ Ï³é³í³ñáõÃÛáõÝÝ»ñÇÝ</t>
  </si>
  <si>
    <t xml:space="preserve"> -Î³åÇï³É ¹ñ³Ù³ßÝáñÑÝ»ñ ûï³ñ»ñÏñÛ³ Ï³é³í³ñáõÃÛáõÝÝ»ñÇÝ</t>
  </si>
  <si>
    <t xml:space="preserve"> -ÀÝÃ³óÇÏ ¹ñ³Ù³ßÝáñÑÝ»ñ  ÙÇç³½·³ÛÇÝ Ï³½Ù³Ï»ñåáõÃÛáõÝÝ»ñÇÝ</t>
  </si>
  <si>
    <t xml:space="preserve"> -Î³åÇï³É ¹ñ³Ù³ßÝáñÑÝ»ñ ÙÇç³½·³ÛÇÝ Ï³½Ù³Ï»ñåáõÃÛáõÝÝ»ñÇÝ</t>
  </si>
  <si>
    <t xml:space="preserve"> -ÀÝÃ³óÇÏ ¹ñ³Ù³ßÝáñÑÝ»ñ å»ï³Ï³Ý Ï³é³í³ñÙ³Ý Ñ³ïí³ÍÇÝ</t>
  </si>
  <si>
    <t xml:space="preserve"> -ÀÝÃ³óÇÏ ëáõµí»ÝóÇ³Ý»ñ Ñ³Ù³ÛÝùÝ»ñÇÝ</t>
  </si>
  <si>
    <t xml:space="preserve"> -ä»ï³Ï³Ý µÛáõç»Çó Ñ³Ù³ÛÝùÝ»ñÇ µÛáõç»Ý»ñÇÝ ýÇÝ³Ýë³Ï³Ý Ñ³Ù³Ñ³ñÃ»óÙ³Ý ëÏ½µáõÝùáí ïñíáÕ ¹áï³óÇ³Ý»ñ</t>
  </si>
  <si>
    <t xml:space="preserve"> -úñ»ÝùÝ»ñÇ ÏÇñ³ñÏÙ³Ý ³ñ¹ÛáõÝùáõÙ Ñ³Ù³ÛÝùÝ»ñÇ µÛáõç»Ý»ñÇ ÏáñáõëïÝ»ñÇ ÷áËÑ³ïáõóáõÙ</t>
  </si>
  <si>
    <t xml:space="preserve"> -²ÛÉ ÁÝÃ³óÇÏ ¹ñ³Ù³ßÝáñÑÝ»ñ Ñ³Ù³ÛÝùÝ»ñÇÝ </t>
  </si>
  <si>
    <t xml:space="preserve"> -ÀÝÃ³óÇÏ ¹ñ³Ù³ßÝáñÑÝ»ñ å»ï³Ï³Ý ¨ Ñ³Ù³ÛÝù³ÛÇÝ áã ³é¨ïñ³ÛÇÝ Ï³½Ù³Ï»ñåáõÃÛáõÝÝ»ñÇÝ</t>
  </si>
  <si>
    <t xml:space="preserve"> -ÀÝÃ³óÇÏ ¹ñ³Ù³ßÝáñÑÝ»ñ å»ï³Ï³Ý ¨ Ñ³Ù³ÛÝù³ÛÇÝ  ³é¨ïñ³ÛÇÝ Ï³½Ù³Ï»ñåáõÃÛáõÝÝ»ñÇÝ</t>
  </si>
  <si>
    <t>-Այլ ընթացիկ դրամաշնորհներ</t>
  </si>
  <si>
    <t>ՍՈՑԻԱԼԱԿԱՆ ՆՊԱՍՏՆԵՐ ԵՎ ԿԵՆՍԱԹՈՇԱԿՆԵՐ</t>
  </si>
  <si>
    <t>Սոցիալական օգնության դրամական արտահայտությամբ նպաստներ (բյուջեից)</t>
  </si>
  <si>
    <t xml:space="preserve"> -Այլ նպաստներ բյուջեից </t>
  </si>
  <si>
    <t>Հարկեր, պարտադիր վճարներ և տույժեր, որոնք կառավարման տարբեր մակարդակների կողմից կիրառվում են միմյանց նկատմամբ</t>
  </si>
  <si>
    <t xml:space="preserve"> - Այլ հարկեր</t>
  </si>
  <si>
    <t xml:space="preserve"> - Պարտադիր վճարներ</t>
  </si>
  <si>
    <t xml:space="preserve"> -  Այլ ծախսեր</t>
  </si>
  <si>
    <t xml:space="preserve"> -Շենքերի և շինությունների ձեռք բերում</t>
  </si>
  <si>
    <t xml:space="preserve"> -Շենքերի և շինությունների շինարարություն</t>
  </si>
  <si>
    <t xml:space="preserve"> -Շենքերի և շինությունների կապիտալ վերանորոգում</t>
  </si>
  <si>
    <t xml:space="preserve"> -Տրանսպորտային սարքավորումներ</t>
  </si>
  <si>
    <t xml:space="preserve"> -Վարչական սարքավորումներ</t>
  </si>
  <si>
    <t xml:space="preserve"> -Այլ մեքենաներ և սարքավորումներ</t>
  </si>
  <si>
    <t xml:space="preserve"> -²×»óíáÕ ³ÏïÇíÝ»ñ</t>
  </si>
  <si>
    <t xml:space="preserve"> -àã-ÝÛáõÃ³Ï³Ý ÑÇÙÝ³Ï³Ý ÙÇçáóÝ»ñ</t>
  </si>
  <si>
    <t xml:space="preserve"> -Գեոդեզիական քարտեզագրական ծախսեր</t>
  </si>
  <si>
    <t xml:space="preserve"> -Նախագծահետազոտական ծախսեր</t>
  </si>
  <si>
    <t xml:space="preserve">Բյուջետային ծախսերի տնտեսագիտական դասակարգման հոդվածների անվանումները </t>
  </si>
  <si>
    <t>Աշխատողների աշխատավարձեր և հավելավճարներ</t>
  </si>
  <si>
    <t>Այլ վարձատրություններ</t>
  </si>
  <si>
    <t>ԾԱՌԱՅՈՒԹՅՈՒՆՆԵՐԻ ԵՎ ԱՊՐԱՆՔՆԵՐԻ ՁԵՌՔ ԲԵՐՈՒՄ</t>
  </si>
  <si>
    <t>Պայմանագրային այլ ծառայությունների ձեռք բերում</t>
  </si>
  <si>
    <t>Այլ մասնագիտական ծառայությունների ձեռք բերում</t>
  </si>
  <si>
    <t>Կապիտալ դրամաշնորհներ պետական հատվածի այլ մակարդակներին</t>
  </si>
  <si>
    <t xml:space="preserve"> -Î³åÇï³É ¹ñ³Ù³ßÝáñÑÝ»ñ å»ï³Ï³Ý Ï³é³í³ñÙ³Ý Ñ³ïí³ÍÇÝ</t>
  </si>
  <si>
    <t xml:space="preserve"> -Î³åÇï³É ëáõµí»ÝóÇ³Ý»ñ Ñ³Ù³ÛÝùÝ»ñÇÝ</t>
  </si>
  <si>
    <t xml:space="preserve"> -²ÛÉ Ï³åÇï³É ¹ñ³Ù³ßÝáñÑÝ»ñ Ñ³Ù³ÛÝùÝ»ñÇÝ </t>
  </si>
  <si>
    <t>Կապիտալ դրամաշնորհներ պետական կառավարման հատվածին</t>
  </si>
  <si>
    <t xml:space="preserve"> -Î³åÇï³É ¹ñ³Ù³ßÝáñÑÝ»ñ å»ï³Ï³Ý ¨ Ñ³Ù³ÛÝù³ÛÇÝ  ³é¨ïñ³ÛÇÝ Ï³½Ù³Ï»ñåáõÃÛáõÝÝ»ñÇÝ</t>
  </si>
  <si>
    <t xml:space="preserve"> -²ÛÉ Ï³åÇï³É ¹ñ³Ù³ßÝáñÑÝ»ñ </t>
  </si>
  <si>
    <t>Սոցիալական ապահովության նպաստներ</t>
  </si>
  <si>
    <t>Այլ նպաստներ բյուջեից</t>
  </si>
  <si>
    <t>Այլ հարկեր</t>
  </si>
  <si>
    <t>Պարտադիր վճարներ</t>
  </si>
  <si>
    <t>ՄԵՔԵՆԱՆԵՐԻ ԵՎ ՍԱՐՔԱՎՈՐՈՒՄՆԵՐԻ ՁԵՌՔ ԲԵՐՈՒՄ, ՊԱՀՊԱՆՈՒՄ ԵՎ ՀԻՄՆԱՆՈՐՈԳՈՒՄ</t>
  </si>
  <si>
    <t>Այլ մեքենաներ և  սարքավորումներ</t>
  </si>
  <si>
    <t>Նախագծահետազոտական ծախսեր</t>
  </si>
  <si>
    <t>05</t>
  </si>
  <si>
    <t>05. &lt;&lt;ՀՀ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մատուցում&gt;&gt;</t>
  </si>
  <si>
    <t xml:space="preserve">ՀՀ կառավարության </t>
  </si>
  <si>
    <t>2015 թվականի __________ -ի</t>
  </si>
  <si>
    <t>N ___   -Ն որոշման</t>
  </si>
  <si>
    <t>&lt;&lt;Հայաստանի Հանրապետության 2015 թվականի պետական բյուջեի մասին&gt;&gt; ՀՀ օրենքի 8-րդ հոդվածի աղյուսակի ցուցանիշներում և  ՀՀ կառավարության 2014 թվականի դեկտեմբերի 18-ի N 1515-Ն որոշման N 4 հավելվածի ցուցանիշներում կատարվող փոփոխությունները</t>
  </si>
  <si>
    <t>ԸՆԹԱՑԻԿ ԾԱԽՍԵՐ</t>
  </si>
  <si>
    <t>փոքր բազմոցներ</t>
  </si>
  <si>
    <t>լազերային տպիչներ</t>
  </si>
  <si>
    <t>բազկաթոռներ</t>
  </si>
  <si>
    <t>45451700-1</t>
  </si>
  <si>
    <t>վերակառուցման աշխատանքներ</t>
  </si>
  <si>
    <t>ՄԱՍ Ա: ՌԱԶՄԱՎԱՐՈՒԹՅԱՆ ԸՆԴՀԱՆՈՒՐ ՆԿԱՐԱԳՐՈՒԹՅՈՒՆ</t>
  </si>
  <si>
    <t>Ø²ê ´: Î³é³í³ñã³Ï³Ý ÑÇÙÝ³ñÏÇ ³ÝÙÇç³Ï³Ý ·áñÍáõÝ»áõÃÛ³Ý ³ñ¹ÛáõÝùÝ»ñÁ</t>
  </si>
  <si>
    <t>â³÷áñáßÇãÝ»ñ</t>
  </si>
  <si>
    <t xml:space="preserve">òàôò²ÜÆÞÜºðÆ   öàöàÊàôÂÚàôÜ                                                                                                                                                                                                        (óáõó³ÝÇßÝ»ñÇ ³í»É³óáõÙÝ»ñÁ </t>
  </si>
  <si>
    <t>àã ýÇÝ³Ýë³Ï³Ý óáõó³ÝÇßÝ»ñ</t>
  </si>
  <si>
    <t>üÇÝ³Ýë³Ï³Ý óáõó³ÝÇßÝ»ñ (Ñ³½. ¹ñ³Ùáí)</t>
  </si>
  <si>
    <t>î³ñÇ</t>
  </si>
  <si>
    <t>Ìñ³·ñ³ÛÇÝ ¹³ëÇãÁ
À 007 ²Ì 02</t>
  </si>
  <si>
    <t xml:space="preserve">ÐÐ áëïÇÏ³ÝáõÃÛ³Ý µÅßÏ³Ï³Ý í³ñãáõÃÛ³Ý Í³é³ÛáõÃÛáõÝÝ»ñÇó û·ïíáÕ ù³Õ³ù³óÇÝ»ñÇ ÑáëåÇï³É³ÛÇÝ µáõÅ ³å³ÑáíáõÙ  </t>
  </si>
  <si>
    <t>Ìñ³·ñ³ÛÇÝ ¹³ëÇãÁ
ê 006 ÎÐ 01</t>
  </si>
  <si>
    <t>ì³ñã³Ï³Ý ë³ñù³íáñáõÙÝÝ»ñ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</si>
  <si>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</si>
  <si>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</si>
  <si>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 Ծառայություններ</t>
  </si>
  <si>
    <t>Ծրագրային դասիչը
1105 ԱԾ 01</t>
  </si>
  <si>
    <t xml:space="preserve"> Ոչ ֆինանսական ցուցանիշներ</t>
  </si>
  <si>
    <t>Մատուցվող ծառայության վրա կատարվող ծախսը 
(հազ. դրամ)</t>
  </si>
  <si>
    <t>Ծրագիրը, որի շրջանակներում իրականացվում է քաղաքականության միջոցառումը`
1105 ԱԾ01 Պետական պահպանություն և անվտանգություն</t>
  </si>
  <si>
    <t>Վերջնական արդյունքի նկարագրությունը`
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պահպանության,գույքի և անձի անվտանգության հետ կապված այլ կարգի վճարովի ծառայությունների որակի և արդյունավետության ապահովում</t>
  </si>
  <si>
    <t>Ծառայություն մատուցողի անվանումը`
ՀՀ Ոստիկանություն</t>
  </si>
  <si>
    <t>Ծրագրային դասիչը
1105 ԿՀ 01</t>
  </si>
  <si>
    <t>Մատուցվող ծառայության վրա կատարվող ծախսը (հազ. դրամ)</t>
  </si>
  <si>
    <t>Ծրագիրը, որի շրջանակներում իրականացվում է քաղաքականության միջոցառումը`
1105 ԿՀ01 Պետական պահպանություն և անվտանգություն</t>
  </si>
  <si>
    <t>Ծրագրային դասիչը
1105 ԿՀ 03</t>
  </si>
  <si>
    <t>Ծառայություն մատուցողի անվանումը
ՀՀ Ոստիկանություն</t>
  </si>
  <si>
    <t>Առաջին
 կիսամյակ</t>
  </si>
  <si>
    <t>Քանակական, որից</t>
  </si>
  <si>
    <t>Գործառական դասիչը</t>
  </si>
  <si>
    <t>(Բաժին/Խումբ /Դաս)</t>
  </si>
  <si>
    <t>(հազ. դրամ)</t>
  </si>
  <si>
    <t>ԱԾ01</t>
  </si>
  <si>
    <t>ՀՀ պետական կառավարման մարմինների և կազմակերպությունների , շենքերի և շինությունների, ինչպես նաև կարևորագույն օբյեկտների  պահպանություն</t>
  </si>
  <si>
    <t>Ծրագրի նկարագրությունը</t>
  </si>
  <si>
    <t xml:space="preserve">Պայմանագրային հիմունքներով ՀՀ կառավարության կողմից հաստատված պետական պահպանության և անվտանգության ենթակա, ինչպոս նաև իրավաբանական և ֆիզիկական անձանց պատկանող օբյեկտների պահպանության,գույքի և անձի անվտանգության հետ կապված այլ կարգի վճարովի ծառայությունների մատուցում,ՀՀ տարացքում երկաթուղային տրանսպորտով տեղափոխվող բեռների, մարդատար և էլեկտրական գնացքների ուղեկցում և հասարակական կարգի պահպանության ապահովում, ինչպես նաև կայարանների վարչական շենքերի պահպանություն: </t>
  </si>
  <si>
    <t>Վերջնական արդյունքի նկարագրությունը</t>
  </si>
  <si>
    <t>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պահպանության,գույքի և անձի անվտանգության հետ կապված այլ կարգի վճարովի ծառայությունների որակի և արդյունավետության ապահովում</t>
  </si>
  <si>
    <t>Մատուցվող ծառայության նկարագրությունը</t>
  </si>
  <si>
    <t>Ծառայություն մատուցողի անվանումը</t>
  </si>
  <si>
    <t>ՀՀ Ոստիկանություն</t>
  </si>
  <si>
    <t xml:space="preserve">Ծրագիր/Քաղաքականության միջոցառում
</t>
  </si>
  <si>
    <t>(Բաժին/Խումբ/Դաս)</t>
  </si>
  <si>
    <t>ՀԱՆՐՈՒԹՅԱՆ ԿՈՂՄԻՑ ՕԳՏԱԳՈՐԾՎՈՂ ՈՉ ՖԻՆԱՆՍԱԿԱՆ ԱԿՏԻՎՆԵՐ</t>
  </si>
  <si>
    <t>ՀՀ ոստիկանություն</t>
  </si>
  <si>
    <t xml:space="preserve">Ոչ ֆինանսական ակտիվների գծով միջոցառումներ </t>
  </si>
  <si>
    <t>Ակտիվի նկարագրությունը</t>
  </si>
  <si>
    <t>Ծրագիրը (ծրագրերը), որին (որոնց) առնչվում է ակտիվը</t>
  </si>
  <si>
    <t xml:space="preserve">Վարչական սարքավորումներ  </t>
  </si>
  <si>
    <t xml:space="preserve">1105 ԿՀ04 Պետական պահպանություն և անվտանգություն  </t>
  </si>
  <si>
    <r>
      <t xml:space="preserve">Անվանումը`  </t>
    </r>
    <r>
      <rPr>
        <sz val="12"/>
        <color indexed="8"/>
        <rFont val="GHEA Grapalat"/>
        <family val="3"/>
      </rPr>
      <t xml:space="preserve">
ՀՀ պետական կառավարման մարմինների և կազմակերպությունների, շենքերի և շինությունների, ինչպես նաև կարևորագույն օբյեկտների  պահպանություն
Նկարագրություն`
Պայմանագրային հիմունքներով 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 գույքի և անձի անվտանգության հետ կապված այլ կարգի վճարովի ծառայությունների մատուցում, ՀՀ տարածքում երկաթուղային տրանսպորտով տեղափոխվող բեռների, մարդատար և էլեկտրական գնացքների ուղեկցում և հասարակական կարգի պահպանության ապահովում, ինչպես նաև կայարանների վարչական շենքերի պահպանություն: </t>
    </r>
  </si>
  <si>
    <t>Գրասենյակային սարքավորումներ</t>
  </si>
  <si>
    <t>Ծրագիրը, որի շրջանակներում իրականացվում է քաղաքականության միջոցառումը
1105 ԿՀ03 Պետական պահպանություն և անվտանգություն</t>
  </si>
  <si>
    <t>2015 Բյուջե</t>
  </si>
  <si>
    <t>Շենքերի և շինություններ շինարարություն</t>
  </si>
  <si>
    <t xml:space="preserve"> Հայաստանի Հանրապետության կառավարության 2014 թվականի դեկտեմբերի 18-ի N 1515-Ն որոշման N 11 հավելվածի N 11.38 աղյուսակում կատարվող լրացումները</t>
  </si>
  <si>
    <t>Թվով 6 ոստիկանական հենակետերի կառուցում</t>
  </si>
  <si>
    <t>ՀՀ ԿԱՌԱՎԱՐՈՒԹՅԱՆՆ ԱՌԸՆԹԵՐ ՀՀ ՈՍՏԻԿԱՆՈՒԹՅՈՒՆ</t>
  </si>
  <si>
    <t xml:space="preserve"> ՀՀ կառավարությանն առընթեր ՀՀ ոստիկանություն</t>
  </si>
  <si>
    <t xml:space="preserve">ՀՀ 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</t>
  </si>
  <si>
    <t>Հայաստանի Հանրապետության կառավարության 2014 թվականի դեկտեմբերի 18-ի N 1515-Ն որոշման N 11 հավելվածի N 12 աղյուսակում ՀՀ կառավարությանն առընթեր ՀՀ ոստիկանության մասով կատարվող լրացումները</t>
  </si>
  <si>
    <t>&lt;&lt;Հայաստանի Հանրապետության 2014 թվականի պետական բյուջեի մասին&gt;&gt; ՀՀ օրենքի N 1 հավելվածի N 13 աղյուսակում կատարվող փոփոխությունները և  լրացումները</t>
  </si>
  <si>
    <t xml:space="preserve"> -Գույքի և սարքավորումների վարձակալություն</t>
  </si>
  <si>
    <t>ծաղկային կոմպոզիցիաներ</t>
  </si>
  <si>
    <t>03121210-1</t>
  </si>
  <si>
    <t>45451700-2</t>
  </si>
  <si>
    <t>71351540-3</t>
  </si>
  <si>
    <t>98111140-3</t>
  </si>
  <si>
    <t>պահարան՝ մետաղյա չհրկիզվող</t>
  </si>
  <si>
    <t>ճաշասեղաններ</t>
  </si>
  <si>
    <t>փոքր էլեկտրական կամ գազային սալիկներ</t>
  </si>
  <si>
    <t>39121410-1</t>
  </si>
  <si>
    <t>սեղան՝ համակարգչի</t>
  </si>
  <si>
    <t>39121390-1</t>
  </si>
  <si>
    <t>գրասեղան՝ 2-ին պահարանի</t>
  </si>
  <si>
    <t>39151120-1</t>
  </si>
  <si>
    <t>աշխատանքային սեղաններ</t>
  </si>
  <si>
    <t>39141260-1</t>
  </si>
  <si>
    <t>զգեստապահարաններ</t>
  </si>
  <si>
    <t>39121520-2</t>
  </si>
  <si>
    <t>գրապահարաներ</t>
  </si>
  <si>
    <t>44421310-1</t>
  </si>
  <si>
    <t>39111230-2</t>
  </si>
  <si>
    <t>39111190-2</t>
  </si>
  <si>
    <t>39121400-1</t>
  </si>
  <si>
    <t>լրագրասեղան</t>
  </si>
  <si>
    <t>հեռուստացույց հեղուկ բյուրեղային, LCD 32"</t>
  </si>
  <si>
    <t>32324800-1</t>
  </si>
  <si>
    <t>39121520-3</t>
  </si>
  <si>
    <t>39141300-1</t>
  </si>
  <si>
    <t>39138110-2</t>
  </si>
  <si>
    <t>39711170-2</t>
  </si>
  <si>
    <t>39711320-1</t>
  </si>
  <si>
    <t>39138120-2</t>
  </si>
  <si>
    <t>աթոռ՝ փայտյա</t>
  </si>
  <si>
    <t>32551190-1</t>
  </si>
  <si>
    <t>30232110-2</t>
  </si>
  <si>
    <t>hանրային հեռախոսներ</t>
  </si>
  <si>
    <t>Գյումրու ոստիկանական հենակետի կառուցում</t>
  </si>
  <si>
    <r>
      <t xml:space="preserve">Անվանումը`  </t>
    </r>
    <r>
      <rPr>
        <sz val="12"/>
        <color indexed="8"/>
        <rFont val="GHEA Grapalat"/>
        <family val="3"/>
      </rPr>
      <t xml:space="preserve">
Շենքերի և շինությունների շինարարություն
Նկարագրություն`
Նախատեսվում է Գյումրու ոստիկանական հենակետի կառուցում, հեղինակային և տեխնիկական հսկողություն</t>
    </r>
  </si>
  <si>
    <t>Գյումրու ոստիկանական հենակետերի կառուցում, հեղինակային և տեխնիկական հսկողություն</t>
  </si>
  <si>
    <t>Վերջնական արդյունքի նկարագրությունը`
Համայնքային ոստիկանության աշխատանքի արդյունավետության բարձրացում</t>
  </si>
  <si>
    <t>Վերջնական արդյունքի նկարագրությունը
Համայնքային ոստիկանության հենակետերը անհրաժեշտ գույքով և տեխնիկական միջոցներով ապահովում</t>
  </si>
  <si>
    <t>Նախատեսվում է Գյումրու ոստիկանական հենակետի կառուցում, հեղինակային և տեխնիկական հսկողություն</t>
  </si>
  <si>
    <r>
      <t xml:space="preserve">Անվանումը`  </t>
    </r>
    <r>
      <rPr>
        <sz val="12"/>
        <color indexed="8"/>
        <rFont val="GHEA Grapalat"/>
        <family val="3"/>
      </rPr>
      <t xml:space="preserve">
Վարչական սարքավորումներ    
Նկարագրություն`
Նախատեսվում է ձեռք բերել գրասենյակային սարքավորումներ,  գրասենյակային կահույք և  էլեկտրական պարագաներ  համայնքային ոստիկանության հենակետերի համար</t>
    </r>
  </si>
  <si>
    <t>Նախատեսվում է ձեռք բերել գրասենյակային սարքավորումներ,  գրասենյակային կահույք և  էլեկտրական պարագաներ  համայնքային ոստիկանության հենակետերի համար</t>
  </si>
  <si>
    <t>ՀԱՎԵԼՎԱԾ N 1</t>
  </si>
  <si>
    <t xml:space="preserve"> ՀՀ կառավարության</t>
  </si>
  <si>
    <t>N -----  -Ն որոշման</t>
  </si>
  <si>
    <t>ՀԱՎԵԼՎԱԾ N 2</t>
  </si>
  <si>
    <t>2015 թվականի ------------- ի</t>
  </si>
  <si>
    <t xml:space="preserve"> N    -Ն որոշման</t>
  </si>
  <si>
    <t xml:space="preserve">2015 թվականի __________-ի </t>
  </si>
  <si>
    <t>ՀԱՎԵԼՎԱԾ N 3</t>
  </si>
  <si>
    <t>ՀԱՎԵԼՎԱԾ N 4</t>
  </si>
  <si>
    <t>Պայմանագրային հիմունքներով ՀՀ կառավարության կողմից հաստատված պետական պահպանության և անվտանգության ենթակա, ինչպոս նաև իրավաբանական և ֆիզիկական անձանց պատկանող օբյեկտների պահպանության,գույքի և անձի անվտանգության հետ կապված այլ կարգի վճարովի ծառայությունների մատուցում</t>
  </si>
  <si>
    <t>Մատուցվող ծառայության վրա կատարվող ծախսը (հազար դրամ)</t>
  </si>
  <si>
    <t xml:space="preserve">1105 ԿՀ01 Պետական պահպանություն և անվտանգություն  </t>
  </si>
  <si>
    <t>Թվով 2 ոստիկանական հենակետերի կառուցման տեխնիկական հսկողություն</t>
  </si>
  <si>
    <t>Թվով 2 ոստիկանական հենակետերի կառուցման հեղինակային հսկողություն</t>
  </si>
  <si>
    <t xml:space="preserve"> &lt;&lt;Հայաստանի Հանրապետության 2015 թվականի պետական բյուջեի մասին&gt;&gt; ՀՀ օրենքի N 1 հավելվածում և ՀՀ կառավարության 2014 թվականի դեկտեմբերի 18-ի N 1515-Ն որոշման N 5 հավելվածում կատարվող փոփոխությունները</t>
  </si>
  <si>
    <t>30211280-5</t>
  </si>
  <si>
    <t>համակարգիչ ամբողջը մեկում</t>
  </si>
  <si>
    <t>Հայաստանի Հանրապետության կառավարության 2014 թվականի դեկտեմբերի 18-ի N 1515-Ն որոշման N 12 հավելվածի ցուցանիշներում կատարվող փոփոխությունները և լրացումները</t>
  </si>
  <si>
    <t>Ցուցանիշների
փոփոխությունները
(ավելացումները նշված են դրական նշանով, իսկ նվազեցումները փակագծերում)</t>
  </si>
  <si>
    <t xml:space="preserve">Ցուցանիշների փոփոխություն (ծախսերի  ավելացումները նշված են դրական նշանով, իսկ նվազեցումները փակագծերում)                                                                                            </t>
  </si>
  <si>
    <t>Ցուցանիշների փոփոխությունը
(ծախսերի ավելացումը բերված է դրական նշանով, իսկ նվազեցումները փակագծերում)</t>
  </si>
  <si>
    <t>Ցուցանիշների փոփոխությունը (ավելացումները բերված են դրական նշանով, իսկ նվազեցումները փակագծերում)</t>
  </si>
  <si>
    <t xml:space="preserve">ՑՈՒՑԱՆԻՇՆԵՐԻ   ՓՈՓՈԽՈՒԹՅՈՒՆ   
(ցուցանիշների ավելացումները բերված են դրական նշանով, իսկ նվազեցումները փակագծերում)                                                                                                                                                                            </t>
  </si>
  <si>
    <t xml:space="preserve"> Ֆինանսական ցուցանիշներ</t>
  </si>
  <si>
    <t xml:space="preserve">ՑՈՒՑԱՆԻՇՆԵՐԻ   ՓՈՓՈԽՈՒԹՅՈՒՆ 
(ցուցանիշների ավելացումները բերված են դրական նշանով, իսկ նվազեցումները փակագծերում)   </t>
  </si>
  <si>
    <t xml:space="preserve"> Ֆինանսական ցուցանիշներ </t>
  </si>
  <si>
    <t xml:space="preserve">ՑՈՒՑԱՆԻՇՆԵՐԻ ՓՈՓՈԽՈՒԹՅՈՒՆ  
(ցուցանիշների ավելացումները բերված են դրական նշանով, իսկ նվազեցումները փակագծերում)   </t>
  </si>
  <si>
    <t xml:space="preserve"> Ֆինանսական ցուցանիշներով)</t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</si>
</sst>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?_);_(@_)"/>
    <numFmt numFmtId="167" formatCode="_-* #,##0.0_р_._-;\-* #,##0.0_р_._-;_-* &quot;-&quot;??_р_._-;_-@_-"/>
    <numFmt numFmtId="168" formatCode="0.0"/>
    <numFmt numFmtId="169" formatCode="#,##0.0_);\(#,##0.0\)"/>
    <numFmt numFmtId="170" formatCode="_-* #,##0.0_р_._-;\-* #,##0.0_р_._-;_-* &quot;-&quot;?_р_._-;_-@_-"/>
    <numFmt numFmtId="171" formatCode="_(* #,##0.000_);_(* \(#,##0.000\);_(* &quot;-&quot;??_);_(@_)"/>
    <numFmt numFmtId="172" formatCode="_-* #,##0_р_._-;\-* #,##0_р_._-;_-* &quot;-&quot;??_р_._-;_-@_-"/>
    <numFmt numFmtId="173" formatCode="0.0_);\(0.0\)"/>
  </numFmts>
  <fonts count="56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b/>
      <sz val="10"/>
      <color indexed="8"/>
      <name val="GHEA Mariam"/>
      <family val="3"/>
    </font>
    <font>
      <i/>
      <sz val="9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sz val="8"/>
      <color indexed="81"/>
      <name val="Times Armenian"/>
      <family val="1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i/>
      <sz val="12"/>
      <name val="GHEA Grapalat"/>
      <family val="3"/>
    </font>
    <font>
      <u/>
      <sz val="12"/>
      <color indexed="8"/>
      <name val="GHEA Grapalat"/>
      <family val="3"/>
    </font>
    <font>
      <sz val="11"/>
      <color indexed="8"/>
      <name val="GHEA Grapalat"/>
      <family val="3"/>
    </font>
    <font>
      <u/>
      <sz val="12"/>
      <name val="GHEA Grapalat"/>
      <family val="3"/>
    </font>
    <font>
      <b/>
      <sz val="11"/>
      <color indexed="8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2"/>
      <color indexed="9"/>
      <name val="GHEA Grapalat"/>
      <family val="3"/>
    </font>
    <font>
      <b/>
      <sz val="12"/>
      <color indexed="9"/>
      <name val="GHEA Grapalat"/>
      <family val="3"/>
    </font>
    <font>
      <sz val="10"/>
      <name val="Arial"/>
      <family val="2"/>
    </font>
    <font>
      <sz val="10"/>
      <color indexed="8"/>
      <name val="MS Sans Serif"/>
      <family val="2"/>
    </font>
    <font>
      <i/>
      <sz val="12"/>
      <color indexed="8"/>
      <name val="GHEA Grapalat"/>
      <family val="3"/>
    </font>
    <font>
      <sz val="10"/>
      <color indexed="8"/>
      <name val="Arial Armenian"/>
      <family val="2"/>
    </font>
    <font>
      <sz val="12"/>
      <color rgb="FF92D050"/>
      <name val="GHEA Grapalat"/>
      <family val="3"/>
    </font>
    <font>
      <sz val="12"/>
      <color rgb="FF000000"/>
      <name val="GHEA Grapalat"/>
      <family val="3"/>
    </font>
    <font>
      <sz val="12"/>
      <color theme="0"/>
      <name val="GHEA Grapalat"/>
      <family val="3"/>
    </font>
    <font>
      <sz val="10"/>
      <color indexed="8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170" fontId="33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33" fillId="0" borderId="0"/>
    <xf numFmtId="0" fontId="49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6" fillId="0" borderId="0"/>
    <xf numFmtId="171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44" fillId="0" borderId="0" applyFont="0" applyFill="0" applyBorder="0" applyAlignment="0" applyProtection="0"/>
  </cellStyleXfs>
  <cellXfs count="429">
    <xf numFmtId="0" fontId="0" fillId="0" borderId="0" xfId="0"/>
    <xf numFmtId="0" fontId="26" fillId="0" borderId="0" xfId="0" applyFont="1"/>
    <xf numFmtId="49" fontId="25" fillId="0" borderId="0" xfId="48" applyNumberFormat="1" applyFont="1" applyFill="1" applyAlignment="1">
      <alignment horizontal="center" vertical="center" wrapText="1"/>
    </xf>
    <xf numFmtId="169" fontId="25" fillId="0" borderId="0" xfId="48" applyNumberFormat="1" applyFont="1" applyFill="1" applyAlignment="1">
      <alignment vertical="center" wrapText="1"/>
    </xf>
    <xf numFmtId="0" fontId="27" fillId="0" borderId="0" xfId="48" applyFont="1" applyFill="1" applyAlignment="1">
      <alignment vertical="center"/>
    </xf>
    <xf numFmtId="169" fontId="25" fillId="0" borderId="0" xfId="48" applyNumberFormat="1" applyFont="1" applyFill="1" applyAlignment="1">
      <alignment horizontal="center" vertical="center" wrapText="1"/>
    </xf>
    <xf numFmtId="0" fontId="28" fillId="0" borderId="0" xfId="48" applyFont="1" applyFill="1" applyAlignment="1">
      <alignment vertical="center"/>
    </xf>
    <xf numFmtId="0" fontId="27" fillId="0" borderId="12" xfId="48" applyFont="1" applyFill="1" applyBorder="1" applyAlignment="1">
      <alignment vertical="center" wrapText="1"/>
    </xf>
    <xf numFmtId="0" fontId="27" fillId="0" borderId="0" xfId="48" applyFont="1" applyFill="1" applyBorder="1" applyAlignment="1">
      <alignment vertical="center"/>
    </xf>
    <xf numFmtId="49" fontId="25" fillId="0" borderId="0" xfId="48" applyNumberFormat="1" applyFont="1" applyFill="1" applyBorder="1" applyAlignment="1">
      <alignment horizontal="center" vertical="center" wrapText="1"/>
    </xf>
    <xf numFmtId="0" fontId="27" fillId="0" borderId="0" xfId="48" applyFont="1" applyFill="1" applyBorder="1" applyAlignment="1">
      <alignment vertical="center" wrapText="1"/>
    </xf>
    <xf numFmtId="169" fontId="25" fillId="0" borderId="0" xfId="48" applyNumberFormat="1" applyFont="1" applyFill="1" applyBorder="1" applyAlignment="1">
      <alignment horizontal="center" vertical="center" wrapText="1"/>
    </xf>
    <xf numFmtId="169" fontId="26" fillId="0" borderId="0" xfId="48" applyNumberFormat="1" applyFont="1" applyFill="1" applyBorder="1" applyAlignment="1">
      <alignment horizontal="center" vertical="center" wrapText="1"/>
    </xf>
    <xf numFmtId="0" fontId="27" fillId="0" borderId="0" xfId="48" applyFont="1" applyFill="1" applyAlignment="1">
      <alignment vertical="center" wrapText="1"/>
    </xf>
    <xf numFmtId="169" fontId="26" fillId="0" borderId="0" xfId="48" applyNumberFormat="1" applyFont="1" applyFill="1" applyAlignment="1">
      <alignment horizontal="center" vertical="center" wrapText="1"/>
    </xf>
    <xf numFmtId="169" fontId="26" fillId="0" borderId="13" xfId="48" applyNumberFormat="1" applyFont="1" applyFill="1" applyBorder="1" applyAlignment="1">
      <alignment horizontal="center" vertical="center" wrapText="1"/>
    </xf>
    <xf numFmtId="49" fontId="30" fillId="24" borderId="14" xfId="0" applyNumberFormat="1" applyFont="1" applyFill="1" applyBorder="1" applyAlignment="1">
      <alignment horizontal="center" vertical="center"/>
    </xf>
    <xf numFmtId="49" fontId="30" fillId="24" borderId="10" xfId="0" applyNumberFormat="1" applyFont="1" applyFill="1" applyBorder="1" applyAlignment="1">
      <alignment horizontal="center" vertical="center"/>
    </xf>
    <xf numFmtId="167" fontId="27" fillId="0" borderId="16" xfId="29" applyNumberFormat="1" applyFont="1" applyFill="1" applyBorder="1" applyAlignment="1">
      <alignment horizontal="center" vertical="center" wrapText="1"/>
    </xf>
    <xf numFmtId="167" fontId="27" fillId="0" borderId="18" xfId="29" applyNumberFormat="1" applyFont="1" applyFill="1" applyBorder="1" applyAlignment="1">
      <alignment horizontal="center" vertical="center" wrapText="1"/>
    </xf>
    <xf numFmtId="49" fontId="30" fillId="24" borderId="19" xfId="0" applyNumberFormat="1" applyFont="1" applyFill="1" applyBorder="1" applyAlignment="1">
      <alignment horizontal="center" vertical="center"/>
    </xf>
    <xf numFmtId="49" fontId="30" fillId="24" borderId="11" xfId="0" applyNumberFormat="1" applyFont="1" applyFill="1" applyBorder="1" applyAlignment="1">
      <alignment horizontal="center" vertical="center"/>
    </xf>
    <xf numFmtId="0" fontId="27" fillId="0" borderId="20" xfId="48" applyFont="1" applyFill="1" applyBorder="1" applyAlignment="1">
      <alignment vertical="center" wrapText="1"/>
    </xf>
    <xf numFmtId="167" fontId="26" fillId="0" borderId="21" xfId="29" applyNumberFormat="1" applyFont="1" applyFill="1" applyBorder="1" applyAlignment="1">
      <alignment horizontal="center" vertical="center" wrapText="1"/>
    </xf>
    <xf numFmtId="0" fontId="27" fillId="0" borderId="10" xfId="48" applyFont="1" applyFill="1" applyBorder="1" applyAlignment="1">
      <alignment vertical="center" wrapText="1"/>
    </xf>
    <xf numFmtId="167" fontId="27" fillId="0" borderId="10" xfId="29" applyNumberFormat="1" applyFont="1" applyFill="1" applyBorder="1" applyAlignment="1">
      <alignment horizontal="center" vertical="center" wrapText="1"/>
    </xf>
    <xf numFmtId="49" fontId="30" fillId="24" borderId="22" xfId="0" applyNumberFormat="1" applyFont="1" applyFill="1" applyBorder="1" applyAlignment="1">
      <alignment horizontal="center" vertical="center"/>
    </xf>
    <xf numFmtId="49" fontId="30" fillId="24" borderId="12" xfId="0" applyNumberFormat="1" applyFont="1" applyFill="1" applyBorder="1" applyAlignment="1">
      <alignment horizontal="center" vertical="center"/>
    </xf>
    <xf numFmtId="167" fontId="27" fillId="0" borderId="23" xfId="29" applyNumberFormat="1" applyFont="1" applyFill="1" applyBorder="1" applyAlignment="1">
      <alignment horizontal="center" vertical="center" wrapText="1"/>
    </xf>
    <xf numFmtId="0" fontId="27" fillId="24" borderId="24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166" fontId="25" fillId="0" borderId="25" xfId="29" applyNumberFormat="1" applyFont="1" applyBorder="1" applyAlignment="1">
      <alignment horizontal="center" vertical="center" wrapText="1"/>
    </xf>
    <xf numFmtId="0" fontId="32" fillId="0" borderId="0" xfId="0" applyFont="1" applyFill="1" applyAlignment="1">
      <alignment horizontal="right"/>
    </xf>
    <xf numFmtId="0" fontId="36" fillId="0" borderId="0" xfId="0" applyFont="1"/>
    <xf numFmtId="0" fontId="36" fillId="0" borderId="0" xfId="0" applyFont="1" applyFill="1"/>
    <xf numFmtId="0" fontId="36" fillId="24" borderId="0" xfId="0" applyFont="1" applyFill="1" applyBorder="1" applyAlignment="1">
      <alignment horizontal="center" wrapText="1"/>
    </xf>
    <xf numFmtId="0" fontId="36" fillId="24" borderId="10" xfId="0" applyFont="1" applyFill="1" applyBorder="1" applyAlignment="1">
      <alignment horizontal="center" vertical="center" wrapText="1"/>
    </xf>
    <xf numFmtId="0" fontId="36" fillId="24" borderId="14" xfId="0" applyFont="1" applyFill="1" applyBorder="1" applyAlignment="1">
      <alignment horizontal="left" wrapText="1"/>
    </xf>
    <xf numFmtId="167" fontId="36" fillId="24" borderId="10" xfId="29" applyNumberFormat="1" applyFont="1" applyFill="1" applyBorder="1" applyAlignment="1">
      <alignment horizontal="right" vertical="center" wrapText="1"/>
    </xf>
    <xf numFmtId="0" fontId="38" fillId="0" borderId="10" xfId="48" applyFont="1" applyFill="1" applyBorder="1" applyAlignment="1">
      <alignment horizontal="center" vertical="center" wrapText="1"/>
    </xf>
    <xf numFmtId="49" fontId="36" fillId="24" borderId="10" xfId="0" applyNumberFormat="1" applyFont="1" applyFill="1" applyBorder="1" applyAlignment="1">
      <alignment horizontal="center" vertical="center"/>
    </xf>
    <xf numFmtId="49" fontId="39" fillId="24" borderId="10" xfId="0" applyNumberFormat="1" applyFont="1" applyFill="1" applyBorder="1" applyAlignment="1">
      <alignment horizontal="center" vertical="center"/>
    </xf>
    <xf numFmtId="0" fontId="36" fillId="0" borderId="0" xfId="56" applyFont="1" applyBorder="1" applyAlignment="1" applyProtection="1">
      <alignment vertical="center" wrapText="1"/>
      <protection locked="0"/>
    </xf>
    <xf numFmtId="0" fontId="36" fillId="0" borderId="10" xfId="56" applyFont="1" applyBorder="1" applyAlignment="1" applyProtection="1">
      <alignment vertical="center" wrapText="1"/>
      <protection locked="0"/>
    </xf>
    <xf numFmtId="0" fontId="36" fillId="24" borderId="10" xfId="52" applyFont="1" applyFill="1" applyBorder="1" applyAlignment="1" applyProtection="1">
      <alignment horizontal="center" vertical="center" wrapText="1"/>
      <protection locked="0"/>
    </xf>
    <xf numFmtId="0" fontId="36" fillId="25" borderId="29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1" xfId="0" applyFont="1" applyFill="1" applyBorder="1" applyAlignment="1">
      <alignment horizontal="center" vertical="center" wrapText="1"/>
    </xf>
    <xf numFmtId="0" fontId="36" fillId="25" borderId="30" xfId="0" applyFont="1" applyFill="1" applyBorder="1" applyAlignment="1">
      <alignment horizontal="center" vertical="center" wrapText="1"/>
    </xf>
    <xf numFmtId="0" fontId="36" fillId="24" borderId="15" xfId="0" applyFont="1" applyFill="1" applyBorder="1" applyAlignment="1">
      <alignment horizontal="left" vertical="center"/>
    </xf>
    <xf numFmtId="0" fontId="36" fillId="26" borderId="15" xfId="0" applyFont="1" applyFill="1" applyBorder="1" applyAlignment="1">
      <alignment vertical="center" wrapText="1"/>
    </xf>
    <xf numFmtId="0" fontId="36" fillId="0" borderId="31" xfId="64" applyFont="1" applyFill="1" applyBorder="1" applyAlignment="1">
      <alignment vertical="center" wrapText="1"/>
    </xf>
    <xf numFmtId="0" fontId="42" fillId="25" borderId="10" xfId="0" applyFont="1" applyFill="1" applyBorder="1" applyAlignment="1">
      <alignment horizontal="left" vertical="center" wrapText="1"/>
    </xf>
    <xf numFmtId="0" fontId="36" fillId="26" borderId="15" xfId="0" applyFont="1" applyFill="1" applyBorder="1" applyAlignment="1">
      <alignment horizontal="left" vertical="center"/>
    </xf>
    <xf numFmtId="0" fontId="36" fillId="26" borderId="15" xfId="0" applyFont="1" applyFill="1" applyBorder="1" applyAlignment="1">
      <alignment vertical="center"/>
    </xf>
    <xf numFmtId="0" fontId="36" fillId="0" borderId="11" xfId="0" applyFont="1" applyBorder="1" applyAlignment="1">
      <alignment vertical="center" wrapText="1"/>
    </xf>
    <xf numFmtId="0" fontId="36" fillId="0" borderId="10" xfId="0" applyFont="1" applyBorder="1" applyAlignment="1">
      <alignment horizontal="left" vertical="center" wrapText="1"/>
    </xf>
    <xf numFmtId="0" fontId="36" fillId="25" borderId="29" xfId="0" applyFont="1" applyFill="1" applyBorder="1" applyAlignment="1">
      <alignment horizontal="center" vertical="top" wrapText="1"/>
    </xf>
    <xf numFmtId="0" fontId="36" fillId="25" borderId="30" xfId="0" applyFont="1" applyFill="1" applyBorder="1" applyAlignment="1">
      <alignment horizontal="center" vertical="top" wrapText="1"/>
    </xf>
    <xf numFmtId="0" fontId="36" fillId="25" borderId="11" xfId="0" applyFont="1" applyFill="1" applyBorder="1" applyAlignment="1">
      <alignment horizontal="center" vertical="top" wrapText="1"/>
    </xf>
    <xf numFmtId="0" fontId="36" fillId="0" borderId="10" xfId="0" applyFont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/>
    </xf>
    <xf numFmtId="49" fontId="36" fillId="0" borderId="0" xfId="48" applyNumberFormat="1" applyFont="1" applyFill="1" applyAlignment="1">
      <alignment horizontal="center" vertical="center" wrapText="1"/>
    </xf>
    <xf numFmtId="0" fontId="36" fillId="0" borderId="0" xfId="48" applyFont="1" applyFill="1" applyAlignment="1">
      <alignment vertical="center" wrapText="1"/>
    </xf>
    <xf numFmtId="169" fontId="36" fillId="0" borderId="0" xfId="48" applyNumberFormat="1" applyFont="1" applyFill="1" applyAlignment="1">
      <alignment horizontal="center" vertical="center" wrapText="1"/>
    </xf>
    <xf numFmtId="49" fontId="38" fillId="0" borderId="10" xfId="48" applyNumberFormat="1" applyFont="1" applyFill="1" applyBorder="1" applyAlignment="1">
      <alignment horizontal="center" vertical="center" wrapText="1"/>
    </xf>
    <xf numFmtId="49" fontId="38" fillId="0" borderId="10" xfId="48" applyNumberFormat="1" applyFont="1" applyFill="1" applyBorder="1" applyAlignment="1">
      <alignment horizontal="center" vertical="center" textRotation="90" wrapText="1"/>
    </xf>
    <xf numFmtId="169" fontId="38" fillId="0" borderId="10" xfId="48" applyNumberFormat="1" applyFont="1" applyFill="1" applyBorder="1" applyAlignment="1">
      <alignment horizontal="center" vertical="center" wrapText="1"/>
    </xf>
    <xf numFmtId="0" fontId="40" fillId="0" borderId="10" xfId="48" applyFont="1" applyFill="1" applyBorder="1" applyAlignment="1">
      <alignment horizontal="center" vertical="center" wrapText="1"/>
    </xf>
    <xf numFmtId="169" fontId="38" fillId="0" borderId="10" xfId="30" applyNumberFormat="1" applyFont="1" applyFill="1" applyBorder="1" applyAlignment="1">
      <alignment horizontal="center" vertical="center" wrapText="1"/>
    </xf>
    <xf numFmtId="169" fontId="32" fillId="0" borderId="0" xfId="48" applyNumberFormat="1" applyFont="1" applyFill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42" fillId="24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Continuous" vertical="center"/>
    </xf>
    <xf numFmtId="0" fontId="36" fillId="26" borderId="32" xfId="0" applyFont="1" applyFill="1" applyBorder="1" applyAlignment="1">
      <alignment horizontal="left" vertical="center"/>
    </xf>
    <xf numFmtId="0" fontId="36" fillId="26" borderId="15" xfId="0" applyFont="1" applyFill="1" applyBorder="1" applyAlignment="1">
      <alignment horizontal="justify" vertical="center" wrapText="1"/>
    </xf>
    <xf numFmtId="0" fontId="36" fillId="26" borderId="32" xfId="0" applyFont="1" applyFill="1" applyBorder="1" applyAlignment="1">
      <alignment vertical="center" wrapText="1"/>
    </xf>
    <xf numFmtId="0" fontId="36" fillId="26" borderId="10" xfId="0" applyFont="1" applyFill="1" applyBorder="1" applyAlignment="1">
      <alignment horizontal="justify" vertical="top" wrapText="1"/>
    </xf>
    <xf numFmtId="0" fontId="36" fillId="26" borderId="15" xfId="0" applyFont="1" applyFill="1" applyBorder="1" applyAlignment="1">
      <alignment horizontal="justify" vertical="top" wrapText="1"/>
    </xf>
    <xf numFmtId="0" fontId="36" fillId="26" borderId="32" xfId="0" applyFont="1" applyFill="1" applyBorder="1" applyAlignment="1">
      <alignment horizontal="justify" vertical="center" wrapText="1"/>
    </xf>
    <xf numFmtId="0" fontId="36" fillId="0" borderId="10" xfId="0" applyFont="1" applyBorder="1" applyAlignment="1">
      <alignment vertical="center" wrapText="1"/>
    </xf>
    <xf numFmtId="0" fontId="36" fillId="26" borderId="10" xfId="0" applyFont="1" applyFill="1" applyBorder="1" applyAlignment="1">
      <alignment vertical="top" wrapText="1"/>
    </xf>
    <xf numFmtId="0" fontId="36" fillId="0" borderId="33" xfId="64" applyFont="1" applyFill="1" applyBorder="1" applyAlignment="1">
      <alignment horizontal="left" vertical="center" wrapText="1"/>
    </xf>
    <xf numFmtId="0" fontId="36" fillId="0" borderId="34" xfId="64" applyFont="1" applyFill="1" applyBorder="1" applyAlignment="1">
      <alignment horizontal="left" vertical="center" wrapText="1"/>
    </xf>
    <xf numFmtId="0" fontId="36" fillId="0" borderId="35" xfId="64" applyFont="1" applyFill="1" applyBorder="1" applyAlignment="1">
      <alignment horizontal="left" vertical="center" wrapText="1"/>
    </xf>
    <xf numFmtId="0" fontId="36" fillId="0" borderId="33" xfId="64" applyFont="1" applyFill="1" applyBorder="1" applyAlignment="1">
      <alignment vertical="top" wrapText="1"/>
    </xf>
    <xf numFmtId="0" fontId="36" fillId="0" borderId="33" xfId="64" applyFont="1" applyFill="1" applyBorder="1" applyAlignment="1">
      <alignment vertical="center" wrapText="1"/>
    </xf>
    <xf numFmtId="0" fontId="36" fillId="0" borderId="35" xfId="64" applyFont="1" applyFill="1" applyBorder="1" applyAlignment="1">
      <alignment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0" fontId="36" fillId="25" borderId="0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left" vertical="center" wrapText="1"/>
    </xf>
    <xf numFmtId="0" fontId="36" fillId="0" borderId="11" xfId="0" applyFont="1" applyBorder="1" applyAlignment="1">
      <alignment wrapText="1"/>
    </xf>
    <xf numFmtId="0" fontId="42" fillId="25" borderId="10" xfId="0" applyFont="1" applyFill="1" applyBorder="1" applyAlignment="1">
      <alignment horizontal="left" wrapText="1" indent="1"/>
    </xf>
    <xf numFmtId="0" fontId="36" fillId="0" borderId="10" xfId="0" applyFont="1" applyBorder="1" applyAlignment="1">
      <alignment horizontal="justify" wrapText="1"/>
    </xf>
    <xf numFmtId="0" fontId="36" fillId="0" borderId="29" xfId="0" applyFont="1" applyBorder="1" applyAlignment="1">
      <alignment horizontal="justify" wrapText="1"/>
    </xf>
    <xf numFmtId="165" fontId="36" fillId="0" borderId="0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justify"/>
    </xf>
    <xf numFmtId="0" fontId="36" fillId="26" borderId="32" xfId="0" applyFont="1" applyFill="1" applyBorder="1" applyAlignment="1">
      <alignment vertical="top" wrapText="1"/>
    </xf>
    <xf numFmtId="0" fontId="36" fillId="26" borderId="32" xfId="0" applyFont="1" applyFill="1" applyBorder="1" applyAlignment="1">
      <alignment vertical="center"/>
    </xf>
    <xf numFmtId="0" fontId="36" fillId="26" borderId="32" xfId="0" applyFont="1" applyFill="1" applyBorder="1" applyAlignment="1"/>
    <xf numFmtId="0" fontId="36" fillId="0" borderId="10" xfId="0" applyFont="1" applyBorder="1" applyAlignment="1">
      <alignment vertical="center"/>
    </xf>
    <xf numFmtId="0" fontId="38" fillId="0" borderId="10" xfId="48" applyFont="1" applyFill="1" applyBorder="1" applyAlignment="1">
      <alignment vertical="center" wrapText="1"/>
    </xf>
    <xf numFmtId="167" fontId="38" fillId="0" borderId="10" xfId="29" applyNumberFormat="1" applyFont="1" applyFill="1" applyBorder="1" applyAlignment="1">
      <alignment horizontal="right" vertical="center" wrapText="1"/>
    </xf>
    <xf numFmtId="166" fontId="36" fillId="0" borderId="10" xfId="29" applyNumberFormat="1" applyFont="1" applyBorder="1" applyAlignment="1">
      <alignment horizontal="center" vertical="center" wrapText="1"/>
    </xf>
    <xf numFmtId="0" fontId="36" fillId="0" borderId="10" xfId="53" applyFont="1" applyBorder="1" applyAlignment="1">
      <alignment horizontal="left" vertical="center" wrapText="1"/>
    </xf>
    <xf numFmtId="49" fontId="25" fillId="0" borderId="10" xfId="48" applyNumberFormat="1" applyFont="1" applyFill="1" applyBorder="1" applyAlignment="1">
      <alignment horizontal="center" vertical="center" wrapText="1"/>
    </xf>
    <xf numFmtId="169" fontId="25" fillId="0" borderId="10" xfId="48" applyNumberFormat="1" applyFont="1" applyFill="1" applyBorder="1" applyAlignment="1">
      <alignment horizontal="center" vertical="center" wrapText="1"/>
    </xf>
    <xf numFmtId="169" fontId="26" fillId="0" borderId="10" xfId="48" applyNumberFormat="1" applyFont="1" applyFill="1" applyBorder="1" applyAlignment="1">
      <alignment horizontal="center" vertical="center" wrapText="1"/>
    </xf>
    <xf numFmtId="169" fontId="36" fillId="0" borderId="10" xfId="48" applyNumberFormat="1" applyFont="1" applyFill="1" applyBorder="1" applyAlignment="1">
      <alignment horizontal="center" vertical="center" wrapText="1"/>
    </xf>
    <xf numFmtId="0" fontId="27" fillId="0" borderId="30" xfId="48" applyFont="1" applyFill="1" applyBorder="1" applyAlignment="1">
      <alignment vertical="center" wrapText="1"/>
    </xf>
    <xf numFmtId="49" fontId="30" fillId="24" borderId="36" xfId="0" applyNumberFormat="1" applyFont="1" applyFill="1" applyBorder="1" applyAlignment="1">
      <alignment horizontal="center" vertical="center"/>
    </xf>
    <xf numFmtId="49" fontId="30" fillId="24" borderId="30" xfId="0" applyNumberFormat="1" applyFont="1" applyFill="1" applyBorder="1" applyAlignment="1">
      <alignment horizontal="center" vertical="center"/>
    </xf>
    <xf numFmtId="167" fontId="26" fillId="0" borderId="37" xfId="29" applyNumberFormat="1" applyFont="1" applyFill="1" applyBorder="1" applyAlignment="1">
      <alignment horizontal="center" vertical="center" wrapText="1"/>
    </xf>
    <xf numFmtId="167" fontId="26" fillId="0" borderId="30" xfId="29" applyNumberFormat="1" applyFont="1" applyFill="1" applyBorder="1" applyAlignment="1">
      <alignment horizontal="center" vertical="center" wrapText="1"/>
    </xf>
    <xf numFmtId="167" fontId="26" fillId="0" borderId="38" xfId="29" applyNumberFormat="1" applyFont="1" applyFill="1" applyBorder="1" applyAlignment="1">
      <alignment horizontal="center" vertical="center" wrapText="1"/>
    </xf>
    <xf numFmtId="0" fontId="36" fillId="0" borderId="10" xfId="48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horizontal="center" vertical="center" wrapText="1"/>
    </xf>
    <xf numFmtId="0" fontId="26" fillId="0" borderId="10" xfId="0" applyFont="1" applyBorder="1"/>
    <xf numFmtId="165" fontId="36" fillId="0" borderId="10" xfId="29" applyNumberFormat="1" applyFont="1" applyBorder="1" applyAlignment="1">
      <alignment horizontal="right" vertical="center"/>
    </xf>
    <xf numFmtId="0" fontId="36" fillId="24" borderId="10" xfId="56" applyFont="1" applyFill="1" applyBorder="1" applyAlignment="1" applyProtection="1">
      <alignment horizontal="center" vertical="center" wrapText="1"/>
      <protection locked="0"/>
    </xf>
    <xf numFmtId="0" fontId="35" fillId="24" borderId="10" xfId="52" applyFont="1" applyFill="1" applyBorder="1" applyAlignment="1" applyProtection="1">
      <alignment horizontal="left" vertical="center" wrapText="1"/>
      <protection locked="0"/>
    </xf>
    <xf numFmtId="0" fontId="35" fillId="24" borderId="10" xfId="56" applyFont="1" applyFill="1" applyBorder="1" applyAlignment="1" applyProtection="1">
      <alignment horizontal="center" vertical="center" wrapText="1"/>
      <protection locked="0"/>
    </xf>
    <xf numFmtId="49" fontId="29" fillId="0" borderId="10" xfId="48" applyNumberFormat="1" applyFont="1" applyFill="1" applyBorder="1" applyAlignment="1">
      <alignment horizontal="center" vertical="center" wrapText="1"/>
    </xf>
    <xf numFmtId="169" fontId="29" fillId="0" borderId="10" xfId="48" applyNumberFormat="1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1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36" fillId="0" borderId="10" xfId="0" applyNumberFormat="1" applyFont="1" applyFill="1" applyBorder="1" applyAlignment="1">
      <alignment horizontal="center" vertical="center"/>
    </xf>
    <xf numFmtId="1" fontId="36" fillId="0" borderId="10" xfId="0" applyNumberFormat="1" applyFont="1" applyFill="1" applyBorder="1" applyAlignment="1">
      <alignment horizontal="center" vertical="center" wrapText="1"/>
    </xf>
    <xf numFmtId="0" fontId="36" fillId="0" borderId="10" xfId="49" applyFont="1" applyFill="1" applyBorder="1" applyAlignment="1">
      <alignment horizontal="left" vertical="center" wrapText="1"/>
    </xf>
    <xf numFmtId="0" fontId="35" fillId="24" borderId="10" xfId="0" applyFont="1" applyFill="1" applyBorder="1" applyAlignment="1">
      <alignment horizontal="center" vertical="center"/>
    </xf>
    <xf numFmtId="4" fontId="36" fillId="0" borderId="10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Fill="1" applyBorder="1" applyAlignment="1">
      <alignment horizontal="center" vertical="center" wrapText="1"/>
    </xf>
    <xf numFmtId="0" fontId="36" fillId="0" borderId="0" xfId="56" applyFont="1"/>
    <xf numFmtId="0" fontId="36" fillId="0" borderId="0" xfId="56" applyFont="1" applyAlignment="1">
      <alignment horizontal="center" wrapText="1"/>
    </xf>
    <xf numFmtId="0" fontId="36" fillId="0" borderId="0" xfId="54" applyFont="1" applyFill="1"/>
    <xf numFmtId="0" fontId="36" fillId="0" borderId="0" xfId="54" applyFont="1" applyFill="1" applyAlignment="1">
      <alignment wrapText="1"/>
    </xf>
    <xf numFmtId="0" fontId="46" fillId="0" borderId="0" xfId="54" applyFont="1" applyFill="1" applyBorder="1"/>
    <xf numFmtId="0" fontId="36" fillId="0" borderId="0" xfId="54" applyFont="1" applyFill="1" applyBorder="1"/>
    <xf numFmtId="0" fontId="46" fillId="0" borderId="0" xfId="54" applyFont="1" applyFill="1" applyBorder="1" applyAlignment="1">
      <alignment horizontal="center" vertical="center" wrapText="1"/>
    </xf>
    <xf numFmtId="0" fontId="36" fillId="0" borderId="0" xfId="54" applyFont="1" applyFill="1" applyBorder="1" applyAlignment="1">
      <alignment horizontal="center" wrapText="1"/>
    </xf>
    <xf numFmtId="0" fontId="36" fillId="0" borderId="10" xfId="54" applyFont="1" applyBorder="1" applyAlignment="1">
      <alignment horizontal="center" vertical="center" wrapText="1"/>
    </xf>
    <xf numFmtId="0" fontId="36" fillId="0" borderId="28" xfId="54" applyFont="1" applyBorder="1" applyAlignment="1">
      <alignment horizontal="center" vertical="center" wrapText="1"/>
    </xf>
    <xf numFmtId="49" fontId="36" fillId="0" borderId="14" xfId="54" applyNumberFormat="1" applyFont="1" applyFill="1" applyBorder="1" applyAlignment="1">
      <alignment wrapText="1"/>
    </xf>
    <xf numFmtId="49" fontId="36" fillId="0" borderId="10" xfId="54" applyNumberFormat="1" applyFont="1" applyFill="1" applyBorder="1" applyAlignment="1">
      <alignment wrapText="1"/>
    </xf>
    <xf numFmtId="49" fontId="36" fillId="0" borderId="10" xfId="54" applyNumberFormat="1" applyFont="1" applyFill="1" applyBorder="1" applyAlignment="1">
      <alignment horizontal="center" wrapText="1"/>
    </xf>
    <xf numFmtId="0" fontId="36" fillId="0" borderId="10" xfId="54" applyFont="1" applyFill="1" applyBorder="1" applyAlignment="1">
      <alignment wrapText="1"/>
    </xf>
    <xf numFmtId="165" fontId="36" fillId="0" borderId="10" xfId="54" applyNumberFormat="1" applyFont="1" applyBorder="1" applyAlignment="1">
      <alignment horizontal="center" vertical="center"/>
    </xf>
    <xf numFmtId="43" fontId="46" fillId="0" borderId="0" xfId="54" applyNumberFormat="1" applyFont="1" applyFill="1" applyBorder="1"/>
    <xf numFmtId="166" fontId="46" fillId="0" borderId="0" xfId="54" applyNumberFormat="1" applyFont="1" applyFill="1" applyBorder="1"/>
    <xf numFmtId="49" fontId="36" fillId="0" borderId="14" xfId="54" applyNumberFormat="1" applyFont="1" applyFill="1" applyBorder="1" applyAlignment="1">
      <alignment horizontal="center" wrapText="1"/>
    </xf>
    <xf numFmtId="0" fontId="36" fillId="24" borderId="10" xfId="54" applyFont="1" applyFill="1" applyBorder="1" applyAlignment="1">
      <alignment wrapText="1"/>
    </xf>
    <xf numFmtId="165" fontId="36" fillId="0" borderId="10" xfId="36" applyNumberFormat="1" applyFont="1" applyFill="1" applyBorder="1" applyAlignment="1">
      <alignment horizontal="center"/>
    </xf>
    <xf numFmtId="0" fontId="36" fillId="0" borderId="10" xfId="54" applyFont="1" applyFill="1" applyBorder="1" applyAlignment="1">
      <alignment vertical="center" wrapText="1"/>
    </xf>
    <xf numFmtId="165" fontId="36" fillId="0" borderId="10" xfId="54" applyNumberFormat="1" applyFont="1" applyFill="1" applyBorder="1" applyAlignment="1">
      <alignment horizontal="center" wrapText="1"/>
    </xf>
    <xf numFmtId="49" fontId="36" fillId="24" borderId="14" xfId="54" applyNumberFormat="1" applyFont="1" applyFill="1" applyBorder="1" applyAlignment="1">
      <alignment wrapText="1"/>
    </xf>
    <xf numFmtId="49" fontId="36" fillId="24" borderId="10" xfId="54" applyNumberFormat="1" applyFont="1" applyFill="1" applyBorder="1" applyAlignment="1">
      <alignment horizontal="center" wrapText="1"/>
    </xf>
    <xf numFmtId="0" fontId="36" fillId="24" borderId="0" xfId="54" applyFont="1" applyFill="1"/>
    <xf numFmtId="165" fontId="36" fillId="24" borderId="10" xfId="54" applyNumberFormat="1" applyFont="1" applyFill="1" applyBorder="1" applyAlignment="1">
      <alignment horizontal="center" wrapText="1"/>
    </xf>
    <xf numFmtId="0" fontId="36" fillId="24" borderId="10" xfId="54" applyFont="1" applyFill="1" applyBorder="1" applyAlignment="1">
      <alignment horizontal="left" wrapText="1"/>
    </xf>
    <xf numFmtId="165" fontId="36" fillId="24" borderId="10" xfId="36" applyNumberFormat="1" applyFont="1" applyFill="1" applyBorder="1" applyAlignment="1">
      <alignment horizontal="center"/>
    </xf>
    <xf numFmtId="0" fontId="36" fillId="0" borderId="10" xfId="54" applyFont="1" applyFill="1" applyBorder="1" applyAlignment="1">
      <alignment horizontal="left" wrapText="1"/>
    </xf>
    <xf numFmtId="165" fontId="36" fillId="0" borderId="28" xfId="54" applyNumberFormat="1" applyFont="1" applyFill="1" applyBorder="1" applyAlignment="1">
      <alignment horizontal="center" wrapText="1"/>
    </xf>
    <xf numFmtId="49" fontId="36" fillId="0" borderId="10" xfId="54" applyNumberFormat="1" applyFont="1" applyFill="1" applyBorder="1" applyAlignment="1">
      <alignment vertical="top" wrapText="1"/>
    </xf>
    <xf numFmtId="165" fontId="36" fillId="0" borderId="28" xfId="36" applyNumberFormat="1" applyFont="1" applyFill="1" applyBorder="1" applyAlignment="1">
      <alignment horizontal="center"/>
    </xf>
    <xf numFmtId="0" fontId="36" fillId="0" borderId="10" xfId="54" applyFont="1" applyFill="1" applyBorder="1" applyAlignment="1">
      <alignment vertical="top" wrapText="1"/>
    </xf>
    <xf numFmtId="0" fontId="36" fillId="24" borderId="10" xfId="54" applyFont="1" applyFill="1" applyBorder="1" applyAlignment="1">
      <alignment horizontal="left" vertical="center" wrapText="1"/>
    </xf>
    <xf numFmtId="49" fontId="36" fillId="24" borderId="22" xfId="54" applyNumberFormat="1" applyFont="1" applyFill="1" applyBorder="1" applyAlignment="1">
      <alignment wrapText="1"/>
    </xf>
    <xf numFmtId="49" fontId="36" fillId="24" borderId="12" xfId="54" applyNumberFormat="1" applyFont="1" applyFill="1" applyBorder="1" applyAlignment="1">
      <alignment horizontal="center" wrapText="1"/>
    </xf>
    <xf numFmtId="165" fontId="36" fillId="24" borderId="12" xfId="36" applyNumberFormat="1" applyFont="1" applyFill="1" applyBorder="1" applyAlignment="1">
      <alignment horizontal="center"/>
    </xf>
    <xf numFmtId="165" fontId="36" fillId="0" borderId="23" xfId="36" applyNumberFormat="1" applyFont="1" applyFill="1" applyBorder="1" applyAlignment="1">
      <alignment horizontal="center"/>
    </xf>
    <xf numFmtId="170" fontId="36" fillId="0" borderId="0" xfId="54" applyNumberFormat="1" applyFont="1" applyFill="1" applyBorder="1" applyAlignment="1">
      <alignment wrapText="1"/>
    </xf>
    <xf numFmtId="0" fontId="36" fillId="0" borderId="0" xfId="54" applyFont="1" applyFill="1" applyBorder="1" applyAlignment="1">
      <alignment wrapText="1"/>
    </xf>
    <xf numFmtId="166" fontId="36" fillId="0" borderId="0" xfId="36" applyNumberFormat="1" applyFont="1" applyFill="1" applyBorder="1"/>
    <xf numFmtId="0" fontId="46" fillId="24" borderId="0" xfId="54" applyFont="1" applyFill="1" applyBorder="1"/>
    <xf numFmtId="0" fontId="36" fillId="24" borderId="0" xfId="54" applyFont="1" applyFill="1" applyBorder="1"/>
    <xf numFmtId="0" fontId="36" fillId="24" borderId="0" xfId="54" applyFont="1" applyFill="1" applyAlignment="1">
      <alignment wrapText="1"/>
    </xf>
    <xf numFmtId="0" fontId="36" fillId="24" borderId="0" xfId="0" applyFont="1" applyFill="1"/>
    <xf numFmtId="0" fontId="37" fillId="0" borderId="0" xfId="0" applyFont="1" applyBorder="1" applyAlignment="1">
      <alignment horizontal="center" vertical="center" wrapText="1"/>
    </xf>
    <xf numFmtId="0" fontId="36" fillId="24" borderId="0" xfId="0" applyFont="1" applyFill="1" applyBorder="1"/>
    <xf numFmtId="0" fontId="37" fillId="24" borderId="0" xfId="0" applyFont="1" applyFill="1" applyBorder="1" applyAlignment="1">
      <alignment horizontal="center" wrapText="1"/>
    </xf>
    <xf numFmtId="0" fontId="46" fillId="24" borderId="0" xfId="0" applyFont="1" applyFill="1" applyBorder="1"/>
    <xf numFmtId="0" fontId="46" fillId="24" borderId="0" xfId="0" applyFont="1" applyFill="1" applyBorder="1" applyAlignment="1">
      <alignment vertical="center"/>
    </xf>
    <xf numFmtId="0" fontId="36" fillId="24" borderId="0" xfId="0" applyFont="1" applyFill="1" applyBorder="1" applyAlignment="1">
      <alignment vertical="center"/>
    </xf>
    <xf numFmtId="165" fontId="36" fillId="0" borderId="10" xfId="0" applyNumberFormat="1" applyFont="1" applyBorder="1" applyAlignment="1">
      <alignment horizontal="right" vertical="center"/>
    </xf>
    <xf numFmtId="0" fontId="46" fillId="24" borderId="0" xfId="0" applyFont="1" applyFill="1"/>
    <xf numFmtId="0" fontId="47" fillId="24" borderId="0" xfId="0" applyFont="1" applyFill="1" applyBorder="1" applyAlignment="1">
      <alignment vertical="center"/>
    </xf>
    <xf numFmtId="0" fontId="35" fillId="24" borderId="0" xfId="0" applyFont="1" applyFill="1" applyBorder="1" applyAlignment="1">
      <alignment vertical="center"/>
    </xf>
    <xf numFmtId="165" fontId="36" fillId="24" borderId="10" xfId="0" applyNumberFormat="1" applyFont="1" applyFill="1" applyBorder="1" applyAlignment="1">
      <alignment horizontal="left" wrapText="1"/>
    </xf>
    <xf numFmtId="165" fontId="36" fillId="24" borderId="10" xfId="0" applyNumberFormat="1" applyFont="1" applyFill="1" applyBorder="1" applyAlignment="1">
      <alignment horizontal="right" wrapText="1"/>
    </xf>
    <xf numFmtId="0" fontId="47" fillId="24" borderId="0" xfId="0" applyFont="1" applyFill="1"/>
    <xf numFmtId="0" fontId="35" fillId="24" borderId="0" xfId="0" applyFont="1" applyFill="1"/>
    <xf numFmtId="0" fontId="46" fillId="24" borderId="40" xfId="0" applyFont="1" applyFill="1" applyBorder="1" applyAlignment="1"/>
    <xf numFmtId="0" fontId="36" fillId="24" borderId="40" xfId="0" applyFont="1" applyFill="1" applyBorder="1" applyAlignment="1"/>
    <xf numFmtId="0" fontId="36" fillId="24" borderId="41" xfId="0" applyFont="1" applyFill="1" applyBorder="1" applyAlignment="1"/>
    <xf numFmtId="0" fontId="46" fillId="24" borderId="0" xfId="0" applyFont="1" applyFill="1" applyBorder="1" applyAlignment="1"/>
    <xf numFmtId="0" fontId="36" fillId="24" borderId="0" xfId="0" applyFont="1" applyFill="1" applyBorder="1" applyAlignment="1"/>
    <xf numFmtId="0" fontId="36" fillId="24" borderId="42" xfId="0" applyFont="1" applyFill="1" applyBorder="1" applyAlignment="1"/>
    <xf numFmtId="165" fontId="36" fillId="0" borderId="28" xfId="0" applyNumberFormat="1" applyFont="1" applyFill="1" applyBorder="1" applyAlignment="1">
      <alignment horizontal="right" wrapText="1"/>
    </xf>
    <xf numFmtId="0" fontId="46" fillId="24" borderId="43" xfId="0" applyFont="1" applyFill="1" applyBorder="1" applyAlignment="1"/>
    <xf numFmtId="0" fontId="36" fillId="24" borderId="43" xfId="0" applyFont="1" applyFill="1" applyBorder="1" applyAlignment="1"/>
    <xf numFmtId="0" fontId="36" fillId="24" borderId="44" xfId="0" applyFont="1" applyFill="1" applyBorder="1" applyAlignment="1"/>
    <xf numFmtId="165" fontId="36" fillId="24" borderId="10" xfId="37" applyNumberFormat="1" applyFont="1" applyFill="1" applyBorder="1" applyAlignment="1">
      <alignment horizontal="right" wrapText="1"/>
    </xf>
    <xf numFmtId="165" fontId="36" fillId="0" borderId="10" xfId="0" applyNumberFormat="1" applyFont="1" applyFill="1" applyBorder="1" applyAlignment="1">
      <alignment horizontal="right" wrapText="1"/>
    </xf>
    <xf numFmtId="49" fontId="36" fillId="24" borderId="22" xfId="0" applyNumberFormat="1" applyFont="1" applyFill="1" applyBorder="1" applyAlignment="1">
      <alignment wrapText="1"/>
    </xf>
    <xf numFmtId="165" fontId="36" fillId="24" borderId="12" xfId="0" applyNumberFormat="1" applyFont="1" applyFill="1" applyBorder="1" applyAlignment="1">
      <alignment horizontal="right" wrapText="1"/>
    </xf>
    <xf numFmtId="165" fontId="36" fillId="24" borderId="23" xfId="37" applyNumberFormat="1" applyFont="1" applyFill="1" applyBorder="1" applyAlignment="1">
      <alignment horizontal="right"/>
    </xf>
    <xf numFmtId="0" fontId="46" fillId="0" borderId="0" xfId="0" applyFont="1" applyFill="1" applyBorder="1"/>
    <xf numFmtId="0" fontId="36" fillId="0" borderId="0" xfId="0" applyFont="1" applyFill="1" applyBorder="1"/>
    <xf numFmtId="0" fontId="38" fillId="24" borderId="0" xfId="0" applyFont="1" applyFill="1" applyBorder="1" applyAlignment="1">
      <alignment wrapText="1"/>
    </xf>
    <xf numFmtId="0" fontId="32" fillId="0" borderId="0" xfId="0" applyFont="1" applyFill="1" applyAlignment="1"/>
    <xf numFmtId="0" fontId="36" fillId="0" borderId="0" xfId="54" applyFont="1" applyFill="1" applyBorder="1" applyAlignment="1">
      <alignment horizontal="right"/>
    </xf>
    <xf numFmtId="0" fontId="36" fillId="25" borderId="15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left" wrapText="1"/>
    </xf>
    <xf numFmtId="0" fontId="39" fillId="0" borderId="10" xfId="0" applyFont="1" applyFill="1" applyBorder="1" applyAlignment="1">
      <alignment horizontal="left" wrapText="1"/>
    </xf>
    <xf numFmtId="49" fontId="38" fillId="0" borderId="10" xfId="0" applyNumberFormat="1" applyFont="1" applyFill="1" applyBorder="1" applyAlignment="1">
      <alignment vertical="top" wrapText="1"/>
    </xf>
    <xf numFmtId="0" fontId="36" fillId="0" borderId="10" xfId="56" applyFont="1" applyBorder="1" applyProtection="1">
      <protection locked="0"/>
    </xf>
    <xf numFmtId="0" fontId="38" fillId="0" borderId="0" xfId="55" applyFont="1" applyAlignment="1">
      <alignment vertical="center" wrapText="1"/>
    </xf>
    <xf numFmtId="0" fontId="38" fillId="0" borderId="0" xfId="55" applyFont="1" applyAlignment="1">
      <alignment horizontal="right" vertical="center" wrapText="1"/>
    </xf>
    <xf numFmtId="0" fontId="38" fillId="0" borderId="10" xfId="55" applyFont="1" applyBorder="1" applyAlignment="1">
      <alignment horizontal="center" vertical="center" wrapText="1"/>
    </xf>
    <xf numFmtId="0" fontId="38" fillId="0" borderId="0" xfId="55" applyFont="1" applyAlignment="1">
      <alignment horizontal="center" vertical="center" wrapText="1"/>
    </xf>
    <xf numFmtId="0" fontId="38" fillId="0" borderId="10" xfId="55" applyFont="1" applyBorder="1" applyAlignment="1">
      <alignment vertical="center" wrapText="1"/>
    </xf>
    <xf numFmtId="0" fontId="38" fillId="0" borderId="29" xfId="55" applyFont="1" applyBorder="1" applyAlignment="1">
      <alignment vertical="center" wrapText="1"/>
    </xf>
    <xf numFmtId="168" fontId="38" fillId="0" borderId="29" xfId="55" applyNumberFormat="1" applyFont="1" applyBorder="1" applyAlignment="1">
      <alignment horizontal="center" vertical="center" wrapText="1"/>
    </xf>
    <xf numFmtId="0" fontId="37" fillId="0" borderId="0" xfId="55" applyFont="1" applyBorder="1" applyAlignment="1">
      <alignment vertical="center" wrapText="1"/>
    </xf>
    <xf numFmtId="0" fontId="37" fillId="0" borderId="45" xfId="55" applyFont="1" applyBorder="1" applyAlignment="1">
      <alignment vertical="center" wrapText="1"/>
    </xf>
    <xf numFmtId="0" fontId="50" fillId="0" borderId="26" xfId="55" applyFont="1" applyFill="1" applyBorder="1" applyAlignment="1">
      <alignment vertical="center" wrapText="1"/>
    </xf>
    <xf numFmtId="0" fontId="38" fillId="0" borderId="28" xfId="55" applyFont="1" applyBorder="1" applyAlignment="1">
      <alignment horizontal="center" vertical="center" wrapText="1"/>
    </xf>
    <xf numFmtId="0" fontId="38" fillId="0" borderId="29" xfId="55" applyFont="1" applyBorder="1" applyAlignment="1">
      <alignment horizontal="center" vertical="center" wrapText="1"/>
    </xf>
    <xf numFmtId="165" fontId="38" fillId="0" borderId="29" xfId="55" applyNumberFormat="1" applyFont="1" applyBorder="1" applyAlignment="1">
      <alignment horizontal="center" vertical="center" wrapText="1"/>
    </xf>
    <xf numFmtId="0" fontId="50" fillId="0" borderId="26" xfId="55" applyFont="1" applyBorder="1" applyAlignment="1">
      <alignment vertical="center" wrapText="1"/>
    </xf>
    <xf numFmtId="165" fontId="38" fillId="0" borderId="10" xfId="55" applyNumberFormat="1" applyFont="1" applyBorder="1" applyAlignment="1">
      <alignment horizontal="center" vertical="center" wrapText="1"/>
    </xf>
    <xf numFmtId="39" fontId="38" fillId="0" borderId="0" xfId="55" applyNumberFormat="1" applyFont="1" applyAlignment="1">
      <alignment vertical="center" wrapText="1"/>
    </xf>
    <xf numFmtId="0" fontId="36" fillId="0" borderId="10" xfId="55" applyFont="1" applyBorder="1" applyAlignment="1">
      <alignment horizontal="center" vertical="center" wrapText="1"/>
    </xf>
    <xf numFmtId="0" fontId="38" fillId="0" borderId="15" xfId="55" applyFont="1" applyBorder="1" applyAlignment="1">
      <alignment horizontal="center" vertical="center" wrapText="1"/>
    </xf>
    <xf numFmtId="1" fontId="36" fillId="0" borderId="10" xfId="55" applyNumberFormat="1" applyFont="1" applyBorder="1" applyAlignment="1">
      <alignment horizontal="center" vertical="center" wrapText="1"/>
    </xf>
    <xf numFmtId="2" fontId="46" fillId="0" borderId="0" xfId="55" applyNumberFormat="1" applyFont="1" applyAlignment="1">
      <alignment vertical="center" wrapText="1"/>
    </xf>
    <xf numFmtId="0" fontId="41" fillId="0" borderId="0" xfId="55" applyFont="1" applyAlignment="1">
      <alignment vertical="center" wrapText="1"/>
    </xf>
    <xf numFmtId="0" fontId="43" fillId="0" borderId="0" xfId="55" applyFont="1" applyAlignment="1">
      <alignment vertical="center" wrapText="1"/>
    </xf>
    <xf numFmtId="0" fontId="51" fillId="0" borderId="0" xfId="55" applyFont="1" applyAlignment="1">
      <alignment vertical="center" wrapText="1"/>
    </xf>
    <xf numFmtId="0" fontId="41" fillId="0" borderId="0" xfId="55" applyFont="1" applyAlignment="1">
      <alignment horizontal="right" vertical="center" wrapText="1"/>
    </xf>
    <xf numFmtId="0" fontId="36" fillId="0" borderId="15" xfId="0" applyFont="1" applyFill="1" applyBorder="1" applyAlignment="1">
      <alignment horizontal="left" vertical="center"/>
    </xf>
    <xf numFmtId="0" fontId="36" fillId="26" borderId="32" xfId="0" applyFont="1" applyFill="1" applyBorder="1" applyAlignment="1">
      <alignment horizontal="center" vertical="top" wrapText="1"/>
    </xf>
    <xf numFmtId="0" fontId="36" fillId="26" borderId="15" xfId="0" applyFont="1" applyFill="1" applyBorder="1" applyAlignment="1">
      <alignment horizontal="center" vertical="center"/>
    </xf>
    <xf numFmtId="0" fontId="36" fillId="25" borderId="10" xfId="0" applyFont="1" applyFill="1" applyBorder="1" applyAlignment="1">
      <alignment horizontal="justify" vertical="top" wrapText="1"/>
    </xf>
    <xf numFmtId="0" fontId="42" fillId="0" borderId="0" xfId="0" applyFont="1" applyAlignment="1">
      <alignment horizontal="centerContinuous" vertical="center"/>
    </xf>
    <xf numFmtId="0" fontId="36" fillId="0" borderId="30" xfId="0" applyFont="1" applyBorder="1" applyAlignment="1">
      <alignment vertical="center" wrapText="1"/>
    </xf>
    <xf numFmtId="0" fontId="36" fillId="25" borderId="10" xfId="0" applyFont="1" applyFill="1" applyBorder="1" applyAlignment="1">
      <alignment vertical="top" wrapText="1"/>
    </xf>
    <xf numFmtId="0" fontId="36" fillId="0" borderId="29" xfId="0" applyFont="1" applyBorder="1" applyAlignment="1">
      <alignment vertical="center" wrapText="1"/>
    </xf>
    <xf numFmtId="0" fontId="36" fillId="26" borderId="29" xfId="0" applyFont="1" applyFill="1" applyBorder="1" applyAlignment="1">
      <alignment vertical="top" wrapText="1"/>
    </xf>
    <xf numFmtId="0" fontId="39" fillId="0" borderId="0" xfId="0" applyFont="1" applyAlignment="1">
      <alignment horizontal="justify"/>
    </xf>
    <xf numFmtId="0" fontId="36" fillId="0" borderId="0" xfId="0" applyFont="1" applyAlignment="1">
      <alignment horizontal="left" indent="2"/>
    </xf>
    <xf numFmtId="0" fontId="36" fillId="0" borderId="0" xfId="56" applyFont="1" applyProtection="1">
      <protection locked="0"/>
    </xf>
    <xf numFmtId="0" fontId="36" fillId="0" borderId="0" xfId="56" applyFont="1" applyAlignment="1" applyProtection="1">
      <alignment horizontal="center"/>
      <protection locked="0"/>
    </xf>
    <xf numFmtId="0" fontId="35" fillId="0" borderId="10" xfId="56" applyFont="1" applyBorder="1" applyProtection="1">
      <protection locked="0"/>
    </xf>
    <xf numFmtId="0" fontId="35" fillId="0" borderId="10" xfId="56" applyFont="1" applyBorder="1" applyAlignment="1" applyProtection="1">
      <alignment horizontal="center"/>
      <protection locked="0"/>
    </xf>
    <xf numFmtId="0" fontId="27" fillId="0" borderId="10" xfId="48" applyFont="1" applyFill="1" applyBorder="1" applyAlignment="1">
      <alignment vertical="center"/>
    </xf>
    <xf numFmtId="0" fontId="36" fillId="0" borderId="10" xfId="56" applyFont="1" applyBorder="1" applyAlignment="1" applyProtection="1">
      <alignment horizontal="center" vertical="center" wrapText="1"/>
      <protection locked="0"/>
    </xf>
    <xf numFmtId="0" fontId="36" fillId="0" borderId="0" xfId="56" applyFont="1" applyAlignment="1" applyProtection="1">
      <alignment horizontal="left" wrapText="1"/>
      <protection locked="0"/>
    </xf>
    <xf numFmtId="0" fontId="35" fillId="0" borderId="0" xfId="56" applyFont="1" applyAlignment="1" applyProtection="1">
      <protection locked="0"/>
    </xf>
    <xf numFmtId="0" fontId="35" fillId="0" borderId="0" xfId="56" applyFont="1" applyAlignment="1" applyProtection="1">
      <alignment horizontal="right"/>
      <protection locked="0"/>
    </xf>
    <xf numFmtId="0" fontId="36" fillId="0" borderId="10" xfId="56" applyFont="1" applyBorder="1" applyAlignment="1">
      <alignment horizontal="center" vertical="center"/>
    </xf>
    <xf numFmtId="166" fontId="36" fillId="0" borderId="10" xfId="56" applyNumberFormat="1" applyFont="1" applyBorder="1" applyProtection="1">
      <protection locked="0"/>
    </xf>
    <xf numFmtId="0" fontId="35" fillId="0" borderId="0" xfId="56" applyFont="1"/>
    <xf numFmtId="0" fontId="35" fillId="0" borderId="10" xfId="56" applyFont="1" applyBorder="1" applyAlignment="1">
      <alignment horizontal="center"/>
    </xf>
    <xf numFmtId="0" fontId="35" fillId="0" borderId="10" xfId="56" applyFont="1" applyBorder="1" applyAlignment="1" applyProtection="1">
      <alignment horizontal="left" wrapText="1"/>
      <protection locked="0"/>
    </xf>
    <xf numFmtId="0" fontId="52" fillId="0" borderId="0" xfId="54" applyFont="1" applyFill="1"/>
    <xf numFmtId="49" fontId="52" fillId="24" borderId="14" xfId="54" applyNumberFormat="1" applyFont="1" applyFill="1" applyBorder="1" applyAlignment="1">
      <alignment wrapText="1"/>
    </xf>
    <xf numFmtId="49" fontId="52" fillId="24" borderId="10" xfId="54" applyNumberFormat="1" applyFont="1" applyFill="1" applyBorder="1" applyAlignment="1">
      <alignment horizontal="center" wrapText="1"/>
    </xf>
    <xf numFmtId="49" fontId="52" fillId="0" borderId="10" xfId="54" applyNumberFormat="1" applyFont="1" applyFill="1" applyBorder="1" applyAlignment="1">
      <alignment vertical="top" wrapText="1"/>
    </xf>
    <xf numFmtId="165" fontId="52" fillId="24" borderId="10" xfId="36" applyNumberFormat="1" applyFont="1" applyFill="1" applyBorder="1" applyAlignment="1">
      <alignment horizontal="center"/>
    </xf>
    <xf numFmtId="43" fontId="52" fillId="0" borderId="0" xfId="54" applyNumberFormat="1" applyFont="1" applyFill="1" applyBorder="1"/>
    <xf numFmtId="166" fontId="52" fillId="0" borderId="0" xfId="54" applyNumberFormat="1" applyFont="1" applyFill="1" applyBorder="1"/>
    <xf numFmtId="0" fontId="52" fillId="0" borderId="0" xfId="54" applyFont="1" applyFill="1" applyBorder="1"/>
    <xf numFmtId="0" fontId="52" fillId="24" borderId="0" xfId="54" applyFont="1" applyFill="1"/>
    <xf numFmtId="0" fontId="52" fillId="24" borderId="10" xfId="54" applyFont="1" applyFill="1" applyBorder="1" applyAlignment="1">
      <alignment horizontal="left" wrapText="1"/>
    </xf>
    <xf numFmtId="0" fontId="32" fillId="0" borderId="0" xfId="0" applyFont="1" applyFill="1" applyAlignment="1">
      <alignment horizontal="right"/>
    </xf>
    <xf numFmtId="49" fontId="36" fillId="0" borderId="10" xfId="0" applyNumberFormat="1" applyFont="1" applyBorder="1" applyAlignment="1">
      <alignment horizontal="center" vertical="center" wrapText="1"/>
    </xf>
    <xf numFmtId="49" fontId="32" fillId="0" borderId="0" xfId="54" applyNumberFormat="1" applyFont="1" applyFill="1" applyAlignment="1">
      <alignment horizontal="right" wrapText="1"/>
    </xf>
    <xf numFmtId="0" fontId="36" fillId="24" borderId="10" xfId="0" applyFont="1" applyFill="1" applyBorder="1" applyAlignment="1">
      <alignment horizontal="center" vertical="center" wrapText="1"/>
    </xf>
    <xf numFmtId="0" fontId="38" fillId="0" borderId="0" xfId="55" applyFont="1" applyAlignment="1">
      <alignment horizontal="right" vertical="center" wrapText="1"/>
    </xf>
    <xf numFmtId="0" fontId="38" fillId="0" borderId="0" xfId="55" applyFont="1" applyAlignment="1">
      <alignment vertical="center" wrapText="1"/>
    </xf>
    <xf numFmtId="0" fontId="41" fillId="0" borderId="0" xfId="55" applyFont="1" applyAlignment="1">
      <alignment horizontal="right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left" vertical="center" wrapText="1"/>
    </xf>
    <xf numFmtId="172" fontId="36" fillId="24" borderId="10" xfId="29" applyNumberFormat="1" applyFont="1" applyFill="1" applyBorder="1" applyAlignment="1" applyProtection="1">
      <alignment vertical="center" wrapText="1"/>
      <protection locked="0"/>
    </xf>
    <xf numFmtId="172" fontId="36" fillId="0" borderId="10" xfId="29" applyNumberFormat="1" applyFont="1" applyFill="1" applyBorder="1" applyAlignment="1">
      <alignment horizontal="center" vertical="center" wrapText="1"/>
    </xf>
    <xf numFmtId="172" fontId="35" fillId="0" borderId="10" xfId="29" applyNumberFormat="1" applyFont="1" applyBorder="1" applyAlignment="1" applyProtection="1">
      <alignment horizontal="center"/>
      <protection locked="0"/>
    </xf>
    <xf numFmtId="172" fontId="36" fillId="0" borderId="10" xfId="29" applyNumberFormat="1" applyFont="1" applyFill="1" applyBorder="1" applyAlignment="1" applyProtection="1">
      <alignment horizontal="center" vertical="center" wrapText="1"/>
      <protection locked="0"/>
    </xf>
    <xf numFmtId="172" fontId="36" fillId="0" borderId="10" xfId="29" applyNumberFormat="1" applyFont="1" applyFill="1" applyBorder="1" applyAlignment="1">
      <alignment horizontal="center" vertical="center"/>
    </xf>
    <xf numFmtId="172" fontId="53" fillId="0" borderId="10" xfId="29" applyNumberFormat="1" applyFont="1" applyBorder="1" applyAlignment="1">
      <alignment horizontal="center" vertical="center" wrapText="1"/>
    </xf>
    <xf numFmtId="169" fontId="35" fillId="24" borderId="10" xfId="29" applyNumberFormat="1" applyFont="1" applyFill="1" applyBorder="1" applyAlignment="1" applyProtection="1">
      <alignment horizontal="right" vertical="center" wrapText="1"/>
      <protection locked="0"/>
    </xf>
    <xf numFmtId="169" fontId="36" fillId="0" borderId="10" xfId="29" applyNumberFormat="1" applyFont="1" applyFill="1" applyBorder="1" applyAlignment="1" applyProtection="1">
      <alignment horizontal="center" vertical="center" wrapText="1"/>
      <protection locked="0"/>
    </xf>
    <xf numFmtId="169" fontId="35" fillId="0" borderId="10" xfId="29" applyNumberFormat="1" applyFont="1" applyBorder="1" applyProtection="1">
      <protection locked="0"/>
    </xf>
    <xf numFmtId="169" fontId="36" fillId="24" borderId="29" xfId="29" applyNumberFormat="1" applyFont="1" applyFill="1" applyBorder="1" applyAlignment="1" applyProtection="1">
      <alignment horizontal="right" vertical="center" wrapText="1"/>
      <protection locked="0"/>
    </xf>
    <xf numFmtId="169" fontId="35" fillId="24" borderId="29" xfId="29" applyNumberFormat="1" applyFont="1" applyFill="1" applyBorder="1" applyAlignment="1" applyProtection="1">
      <alignment horizontal="right" vertical="center" wrapText="1"/>
      <protection locked="0"/>
    </xf>
    <xf numFmtId="169" fontId="36" fillId="24" borderId="10" xfId="29" applyNumberFormat="1" applyFont="1" applyFill="1" applyBorder="1" applyAlignment="1" applyProtection="1">
      <alignment horizontal="right" vertical="center" wrapText="1"/>
      <protection locked="0"/>
    </xf>
    <xf numFmtId="43" fontId="36" fillId="0" borderId="0" xfId="54" applyNumberFormat="1" applyFont="1" applyFill="1" applyBorder="1"/>
    <xf numFmtId="166" fontId="36" fillId="0" borderId="0" xfId="54" applyNumberFormat="1" applyFont="1" applyFill="1" applyBorder="1"/>
    <xf numFmtId="49" fontId="36" fillId="0" borderId="10" xfId="54" applyNumberFormat="1" applyFont="1" applyFill="1" applyBorder="1" applyAlignment="1">
      <alignment vertical="center" wrapText="1"/>
    </xf>
    <xf numFmtId="49" fontId="36" fillId="0" borderId="12" xfId="54" applyNumberFormat="1" applyFont="1" applyFill="1" applyBorder="1" applyAlignment="1">
      <alignment vertical="top" wrapText="1"/>
    </xf>
    <xf numFmtId="169" fontId="36" fillId="0" borderId="10" xfId="29" applyNumberFormat="1" applyFont="1" applyBorder="1" applyAlignment="1">
      <alignment vertical="center"/>
    </xf>
    <xf numFmtId="173" fontId="36" fillId="26" borderId="32" xfId="0" applyNumberFormat="1" applyFont="1" applyFill="1" applyBorder="1" applyAlignment="1">
      <alignment horizontal="right"/>
    </xf>
    <xf numFmtId="173" fontId="54" fillId="0" borderId="30" xfId="0" applyNumberFormat="1" applyFont="1" applyBorder="1" applyAlignment="1">
      <alignment horizontal="right" vertical="center" wrapText="1"/>
    </xf>
    <xf numFmtId="0" fontId="36" fillId="0" borderId="0" xfId="54" applyFont="1" applyFill="1" applyAlignment="1">
      <alignment horizontal="right"/>
    </xf>
    <xf numFmtId="0" fontId="36" fillId="0" borderId="0" xfId="54" applyFont="1" applyFill="1" applyAlignment="1">
      <alignment horizontal="right" wrapText="1"/>
    </xf>
    <xf numFmtId="0" fontId="46" fillId="0" borderId="0" xfId="54" applyFont="1" applyFill="1" applyBorder="1" applyAlignment="1">
      <alignment horizontal="right"/>
    </xf>
    <xf numFmtId="0" fontId="32" fillId="0" borderId="0" xfId="54" applyFont="1" applyFill="1" applyAlignment="1">
      <alignment horizontal="right" wrapText="1"/>
    </xf>
    <xf numFmtId="0" fontId="32" fillId="0" borderId="0" xfId="54" applyFont="1" applyFill="1" applyAlignment="1">
      <alignment wrapText="1"/>
    </xf>
    <xf numFmtId="0" fontId="32" fillId="0" borderId="0" xfId="54" applyFont="1" applyFill="1" applyBorder="1"/>
    <xf numFmtId="0" fontId="32" fillId="0" borderId="0" xfId="54" applyFont="1" applyFill="1" applyBorder="1" applyAlignment="1">
      <alignment horizontal="right"/>
    </xf>
    <xf numFmtId="169" fontId="36" fillId="0" borderId="10" xfId="0" applyNumberFormat="1" applyFont="1" applyBorder="1" applyAlignment="1">
      <alignment horizontal="right" vertical="center"/>
    </xf>
    <xf numFmtId="165" fontId="36" fillId="0" borderId="28" xfId="54" applyNumberFormat="1" applyFont="1" applyBorder="1" applyAlignment="1">
      <alignment horizontal="right" vertical="center"/>
    </xf>
    <xf numFmtId="165" fontId="36" fillId="0" borderId="28" xfId="54" applyNumberFormat="1" applyFont="1" applyFill="1" applyBorder="1" applyAlignment="1">
      <alignment horizontal="right" vertical="center" wrapText="1"/>
    </xf>
    <xf numFmtId="165" fontId="36" fillId="0" borderId="10" xfId="54" applyNumberFormat="1" applyFont="1" applyBorder="1" applyAlignment="1">
      <alignment horizontal="right" vertical="center"/>
    </xf>
    <xf numFmtId="0" fontId="36" fillId="24" borderId="24" xfId="0" applyFont="1" applyFill="1" applyBorder="1" applyAlignment="1">
      <alignment horizontal="left" vertical="center"/>
    </xf>
    <xf numFmtId="169" fontId="36" fillId="24" borderId="10" xfId="0" applyNumberFormat="1" applyFont="1" applyFill="1" applyBorder="1" applyAlignment="1">
      <alignment horizontal="right" vertical="center" wrapText="1"/>
    </xf>
    <xf numFmtId="169" fontId="36" fillId="0" borderId="10" xfId="0" applyNumberFormat="1" applyFont="1" applyFill="1" applyBorder="1" applyAlignment="1">
      <alignment horizontal="right" vertical="center" wrapText="1"/>
    </xf>
    <xf numFmtId="169" fontId="36" fillId="0" borderId="10" xfId="37" applyNumberFormat="1" applyFont="1" applyFill="1" applyBorder="1" applyAlignment="1">
      <alignment horizontal="right" vertical="center" wrapText="1"/>
    </xf>
    <xf numFmtId="165" fontId="36" fillId="24" borderId="28" xfId="36" applyNumberFormat="1" applyFont="1" applyFill="1" applyBorder="1" applyAlignment="1">
      <alignment horizontal="right" vertical="center"/>
    </xf>
    <xf numFmtId="165" fontId="36" fillId="24" borderId="28" xfId="54" applyNumberFormat="1" applyFont="1" applyFill="1" applyBorder="1" applyAlignment="1">
      <alignment horizontal="right" vertical="center" wrapText="1"/>
    </xf>
    <xf numFmtId="165" fontId="52" fillId="24" borderId="28" xfId="54" applyNumberFormat="1" applyFont="1" applyFill="1" applyBorder="1" applyAlignment="1">
      <alignment horizontal="right" vertical="center" wrapText="1"/>
    </xf>
    <xf numFmtId="165" fontId="52" fillId="0" borderId="28" xfId="54" applyNumberFormat="1" applyFont="1" applyFill="1" applyBorder="1" applyAlignment="1">
      <alignment horizontal="right" vertical="center" wrapText="1"/>
    </xf>
    <xf numFmtId="165" fontId="36" fillId="0" borderId="28" xfId="36" applyNumberFormat="1" applyFont="1" applyFill="1" applyBorder="1" applyAlignment="1">
      <alignment horizontal="right" vertical="center"/>
    </xf>
    <xf numFmtId="165" fontId="52" fillId="0" borderId="28" xfId="36" applyNumberFormat="1" applyFont="1" applyFill="1" applyBorder="1" applyAlignment="1">
      <alignment horizontal="right" vertical="center"/>
    </xf>
    <xf numFmtId="169" fontId="36" fillId="0" borderId="28" xfId="36" applyNumberFormat="1" applyFont="1" applyFill="1" applyBorder="1" applyAlignment="1">
      <alignment horizontal="right" vertical="center"/>
    </xf>
    <xf numFmtId="169" fontId="36" fillId="0" borderId="28" xfId="54" applyNumberFormat="1" applyFont="1" applyFill="1" applyBorder="1" applyAlignment="1">
      <alignment horizontal="right" vertical="center" wrapText="1"/>
    </xf>
    <xf numFmtId="169" fontId="36" fillId="24" borderId="28" xfId="36" applyNumberFormat="1" applyFont="1" applyFill="1" applyBorder="1" applyAlignment="1">
      <alignment horizontal="right" vertical="center"/>
    </xf>
    <xf numFmtId="0" fontId="36" fillId="0" borderId="10" xfId="56" applyFont="1" applyBorder="1" applyAlignment="1" applyProtection="1">
      <alignment horizontal="center" vertical="center" wrapText="1"/>
      <protection locked="0"/>
    </xf>
    <xf numFmtId="0" fontId="36" fillId="25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center" wrapText="1"/>
    </xf>
    <xf numFmtId="0" fontId="32" fillId="24" borderId="0" xfId="0" applyFont="1" applyFill="1" applyBorder="1" applyAlignment="1">
      <alignment horizontal="right" wrapText="1"/>
    </xf>
    <xf numFmtId="49" fontId="32" fillId="0" borderId="0" xfId="54" applyNumberFormat="1" applyFont="1" applyFill="1" applyAlignment="1">
      <alignment horizontal="right" wrapText="1"/>
    </xf>
    <xf numFmtId="0" fontId="36" fillId="0" borderId="0" xfId="54" applyFont="1" applyBorder="1" applyAlignment="1">
      <alignment horizontal="center" vertical="center" wrapText="1"/>
    </xf>
    <xf numFmtId="0" fontId="32" fillId="24" borderId="47" xfId="0" applyFont="1" applyFill="1" applyBorder="1" applyAlignment="1">
      <alignment horizontal="right" wrapText="1"/>
    </xf>
    <xf numFmtId="49" fontId="36" fillId="0" borderId="26" xfId="54" applyNumberFormat="1" applyFont="1" applyBorder="1" applyAlignment="1">
      <alignment horizontal="center" vertical="center" textRotation="90" wrapText="1"/>
    </xf>
    <xf numFmtId="49" fontId="36" fillId="0" borderId="14" xfId="54" applyNumberFormat="1" applyFont="1" applyBorder="1" applyAlignment="1">
      <alignment horizontal="center" vertical="center" textRotation="90" wrapText="1"/>
    </xf>
    <xf numFmtId="49" fontId="36" fillId="0" borderId="46" xfId="54" applyNumberFormat="1" applyFont="1" applyBorder="1" applyAlignment="1">
      <alignment horizontal="center" vertical="center" textRotation="90" wrapText="1"/>
    </xf>
    <xf numFmtId="49" fontId="36" fillId="0" borderId="10" xfId="54" applyNumberFormat="1" applyFont="1" applyBorder="1" applyAlignment="1">
      <alignment horizontal="center" vertical="center" textRotation="90" wrapText="1"/>
    </xf>
    <xf numFmtId="0" fontId="36" fillId="0" borderId="46" xfId="54" applyFont="1" applyFill="1" applyBorder="1" applyAlignment="1">
      <alignment horizontal="center" vertical="center" wrapText="1"/>
    </xf>
    <xf numFmtId="0" fontId="36" fillId="0" borderId="10" xfId="54" applyFont="1" applyFill="1" applyBorder="1" applyAlignment="1">
      <alignment horizontal="center" vertical="center" wrapText="1"/>
    </xf>
    <xf numFmtId="0" fontId="36" fillId="0" borderId="46" xfId="54" applyFont="1" applyBorder="1" applyAlignment="1">
      <alignment horizontal="center" vertical="center" wrapText="1"/>
    </xf>
    <xf numFmtId="0" fontId="36" fillId="0" borderId="27" xfId="54" applyFont="1" applyBorder="1" applyAlignment="1">
      <alignment horizontal="center" vertical="center" wrapText="1"/>
    </xf>
    <xf numFmtId="0" fontId="36" fillId="0" borderId="0" xfId="49" applyFont="1" applyFill="1" applyAlignment="1">
      <alignment horizontal="center" vertical="center" wrapText="1"/>
    </xf>
    <xf numFmtId="169" fontId="38" fillId="0" borderId="10" xfId="48" applyNumberFormat="1" applyFont="1" applyFill="1" applyBorder="1" applyAlignment="1">
      <alignment horizontal="center" vertical="center" wrapText="1"/>
    </xf>
    <xf numFmtId="0" fontId="38" fillId="0" borderId="10" xfId="48" applyFont="1" applyFill="1" applyBorder="1" applyAlignment="1">
      <alignment horizontal="center" vertical="center" wrapText="1"/>
    </xf>
    <xf numFmtId="169" fontId="36" fillId="0" borderId="0" xfId="48" applyNumberFormat="1" applyFont="1" applyFill="1" applyBorder="1" applyAlignment="1">
      <alignment horizontal="right" vertical="center" wrapText="1"/>
    </xf>
    <xf numFmtId="49" fontId="38" fillId="0" borderId="10" xfId="48" applyNumberFormat="1" applyFont="1" applyFill="1" applyBorder="1" applyAlignment="1">
      <alignment horizontal="center" vertical="center" wrapText="1"/>
    </xf>
    <xf numFmtId="49" fontId="38" fillId="0" borderId="10" xfId="48" applyNumberFormat="1" applyFont="1" applyFill="1" applyBorder="1" applyAlignment="1">
      <alignment horizontal="center" vertical="center" textRotation="90" wrapText="1"/>
    </xf>
    <xf numFmtId="0" fontId="36" fillId="24" borderId="1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36" fillId="24" borderId="10" xfId="0" applyNumberFormat="1" applyFont="1" applyFill="1" applyBorder="1" applyAlignment="1">
      <alignment horizontal="left" textRotation="90"/>
    </xf>
    <xf numFmtId="49" fontId="36" fillId="24" borderId="10" xfId="0" applyNumberFormat="1" applyFont="1" applyFill="1" applyBorder="1" applyAlignment="1">
      <alignment horizontal="left" textRotation="90" wrapText="1"/>
    </xf>
    <xf numFmtId="49" fontId="36" fillId="24" borderId="10" xfId="0" applyNumberFormat="1" applyFont="1" applyFill="1" applyBorder="1" applyAlignment="1">
      <alignment horizontal="center" vertical="center" textRotation="90" wrapText="1"/>
    </xf>
    <xf numFmtId="0" fontId="55" fillId="0" borderId="43" xfId="0" applyFont="1" applyBorder="1" applyAlignment="1">
      <alignment horizontal="right" vertical="center" wrapText="1"/>
    </xf>
    <xf numFmtId="0" fontId="36" fillId="24" borderId="0" xfId="56" applyFont="1" applyFill="1" applyAlignment="1" applyProtection="1">
      <alignment horizontal="center" vertical="center" wrapText="1"/>
      <protection locked="0"/>
    </xf>
    <xf numFmtId="0" fontId="36" fillId="0" borderId="10" xfId="56" applyFont="1" applyBorder="1" applyAlignment="1">
      <alignment horizontal="center" vertical="center" wrapText="1"/>
    </xf>
    <xf numFmtId="0" fontId="36" fillId="0" borderId="10" xfId="56" applyFont="1" applyBorder="1" applyAlignment="1">
      <alignment horizontal="center" vertical="center"/>
    </xf>
    <xf numFmtId="0" fontId="36" fillId="0" borderId="10" xfId="56" applyFont="1" applyBorder="1" applyAlignment="1" applyProtection="1">
      <alignment horizontal="center" vertical="center" wrapText="1"/>
      <protection locked="0"/>
    </xf>
    <xf numFmtId="0" fontId="36" fillId="0" borderId="15" xfId="56" applyFont="1" applyBorder="1" applyAlignment="1" applyProtection="1">
      <alignment horizontal="center" wrapText="1"/>
      <protection locked="0"/>
    </xf>
    <xf numFmtId="0" fontId="36" fillId="0" borderId="48" xfId="56" applyFont="1" applyBorder="1" applyAlignment="1" applyProtection="1">
      <alignment horizontal="center" wrapText="1"/>
      <protection locked="0"/>
    </xf>
    <xf numFmtId="0" fontId="36" fillId="0" borderId="32" xfId="56" applyFont="1" applyBorder="1" applyAlignment="1" applyProtection="1">
      <alignment horizontal="center" wrapText="1"/>
      <protection locked="0"/>
    </xf>
    <xf numFmtId="0" fontId="36" fillId="0" borderId="29" xfId="56" applyFont="1" applyBorder="1" applyAlignment="1" applyProtection="1">
      <alignment horizontal="center" vertical="center" wrapText="1"/>
      <protection locked="0"/>
    </xf>
    <xf numFmtId="0" fontId="36" fillId="0" borderId="11" xfId="56" applyFont="1" applyBorder="1" applyAlignment="1" applyProtection="1">
      <alignment horizontal="center" vertical="center" wrapText="1"/>
      <protection locked="0"/>
    </xf>
    <xf numFmtId="0" fontId="50" fillId="0" borderId="14" xfId="55" applyFont="1" applyBorder="1" applyAlignment="1">
      <alignment vertical="center" wrapText="1"/>
    </xf>
    <xf numFmtId="0" fontId="50" fillId="0" borderId="10" xfId="55" applyFont="1" applyBorder="1" applyAlignment="1">
      <alignment vertical="center" wrapText="1"/>
    </xf>
    <xf numFmtId="0" fontId="50" fillId="0" borderId="28" xfId="55" applyFont="1" applyBorder="1" applyAlignment="1">
      <alignment vertical="center" wrapText="1"/>
    </xf>
    <xf numFmtId="0" fontId="50" fillId="0" borderId="14" xfId="55" applyFont="1" applyBorder="1" applyAlignment="1">
      <alignment horizontal="center" vertical="center" wrapText="1"/>
    </xf>
    <xf numFmtId="0" fontId="50" fillId="0" borderId="10" xfId="55" applyFont="1" applyBorder="1" applyAlignment="1">
      <alignment horizontal="center" vertical="center" wrapText="1"/>
    </xf>
    <xf numFmtId="0" fontId="50" fillId="0" borderId="46" xfId="55" applyFont="1" applyBorder="1" applyAlignment="1">
      <alignment vertical="center" wrapText="1"/>
    </xf>
    <xf numFmtId="0" fontId="38" fillId="0" borderId="46" xfId="55" applyFont="1" applyBorder="1" applyAlignment="1">
      <alignment vertical="center" wrapText="1"/>
    </xf>
    <xf numFmtId="0" fontId="38" fillId="0" borderId="27" xfId="55" applyFont="1" applyBorder="1" applyAlignment="1">
      <alignment vertical="center" wrapText="1"/>
    </xf>
    <xf numFmtId="0" fontId="38" fillId="0" borderId="10" xfId="55" applyFont="1" applyBorder="1" applyAlignment="1">
      <alignment horizontal="center" vertical="center" wrapText="1"/>
    </xf>
    <xf numFmtId="0" fontId="38" fillId="0" borderId="28" xfId="55" applyFont="1" applyBorder="1" applyAlignment="1">
      <alignment horizontal="center" vertical="center" wrapText="1"/>
    </xf>
    <xf numFmtId="0" fontId="50" fillId="0" borderId="39" xfId="55" applyFont="1" applyBorder="1" applyAlignment="1">
      <alignment vertical="center" wrapText="1"/>
    </xf>
    <xf numFmtId="0" fontId="50" fillId="0" borderId="29" xfId="55" applyFont="1" applyBorder="1" applyAlignment="1">
      <alignment vertical="center" wrapText="1"/>
    </xf>
    <xf numFmtId="0" fontId="50" fillId="0" borderId="52" xfId="55" applyFont="1" applyBorder="1" applyAlignment="1">
      <alignment vertical="center" wrapText="1"/>
    </xf>
    <xf numFmtId="0" fontId="50" fillId="0" borderId="53" xfId="55" applyFont="1" applyBorder="1" applyAlignment="1">
      <alignment horizontal="left" vertical="center" wrapText="1"/>
    </xf>
    <xf numFmtId="0" fontId="50" fillId="0" borderId="32" xfId="55" applyFont="1" applyBorder="1" applyAlignment="1">
      <alignment horizontal="left" vertical="center" wrapText="1"/>
    </xf>
    <xf numFmtId="0" fontId="50" fillId="0" borderId="26" xfId="55" applyFont="1" applyBorder="1" applyAlignment="1">
      <alignment vertical="center" wrapText="1"/>
    </xf>
    <xf numFmtId="0" fontId="50" fillId="0" borderId="27" xfId="55" applyFont="1" applyBorder="1" applyAlignment="1">
      <alignment vertical="center" wrapText="1"/>
    </xf>
    <xf numFmtId="0" fontId="50" fillId="0" borderId="22" xfId="55" applyFont="1" applyBorder="1" applyAlignment="1">
      <alignment vertical="center" wrapText="1"/>
    </xf>
    <xf numFmtId="0" fontId="50" fillId="0" borderId="12" xfId="55" applyFont="1" applyBorder="1" applyAlignment="1">
      <alignment vertical="center" wrapText="1"/>
    </xf>
    <xf numFmtId="0" fontId="50" fillId="0" borderId="23" xfId="55" applyFont="1" applyBorder="1" applyAlignment="1">
      <alignment vertical="center" wrapText="1"/>
    </xf>
    <xf numFmtId="0" fontId="50" fillId="0" borderId="39" xfId="55" applyFont="1" applyBorder="1" applyAlignment="1">
      <alignment horizontal="center" vertical="center" wrapText="1"/>
    </xf>
    <xf numFmtId="0" fontId="50" fillId="0" borderId="29" xfId="55" applyFont="1" applyBorder="1" applyAlignment="1">
      <alignment horizontal="center" vertical="center" wrapText="1"/>
    </xf>
    <xf numFmtId="0" fontId="50" fillId="0" borderId="49" xfId="55" applyFont="1" applyBorder="1" applyAlignment="1">
      <alignment vertical="center" wrapText="1"/>
    </xf>
    <xf numFmtId="0" fontId="50" fillId="0" borderId="50" xfId="55" applyFont="1" applyBorder="1" applyAlignment="1">
      <alignment vertical="center" wrapText="1"/>
    </xf>
    <xf numFmtId="0" fontId="50" fillId="0" borderId="51" xfId="55" applyFont="1" applyBorder="1" applyAlignment="1">
      <alignment vertical="center" wrapText="1"/>
    </xf>
    <xf numFmtId="0" fontId="40" fillId="0" borderId="17" xfId="55" applyFont="1" applyBorder="1" applyAlignment="1">
      <alignment horizontal="left" vertical="center" wrapText="1"/>
    </xf>
    <xf numFmtId="0" fontId="40" fillId="0" borderId="0" xfId="55" applyFont="1" applyBorder="1" applyAlignment="1">
      <alignment horizontal="left" vertical="center" wrapText="1"/>
    </xf>
    <xf numFmtId="0" fontId="38" fillId="0" borderId="0" xfId="55" applyFont="1" applyAlignment="1">
      <alignment horizontal="center" vertical="center" wrapText="1"/>
    </xf>
    <xf numFmtId="0" fontId="37" fillId="0" borderId="0" xfId="55" applyFont="1" applyAlignment="1">
      <alignment vertical="center" wrapText="1"/>
    </xf>
    <xf numFmtId="0" fontId="38" fillId="0" borderId="0" xfId="55" applyFont="1" applyAlignment="1">
      <alignment vertical="center" wrapText="1"/>
    </xf>
    <xf numFmtId="0" fontId="36" fillId="25" borderId="29" xfId="0" applyFont="1" applyFill="1" applyBorder="1" applyAlignment="1">
      <alignment horizontal="center" vertical="top" wrapText="1"/>
    </xf>
    <xf numFmtId="0" fontId="36" fillId="25" borderId="30" xfId="0" applyFont="1" applyFill="1" applyBorder="1" applyAlignment="1">
      <alignment horizontal="center" vertical="top" wrapText="1"/>
    </xf>
    <xf numFmtId="0" fontId="36" fillId="25" borderId="11" xfId="0" applyFont="1" applyFill="1" applyBorder="1" applyAlignment="1">
      <alignment horizontal="center" vertical="top" wrapText="1"/>
    </xf>
    <xf numFmtId="0" fontId="36" fillId="0" borderId="29" xfId="0" applyFont="1" applyBorder="1" applyAlignment="1">
      <alignment horizontal="center" vertical="top" wrapText="1"/>
    </xf>
    <xf numFmtId="0" fontId="36" fillId="0" borderId="30" xfId="0" applyFont="1" applyBorder="1" applyAlignment="1">
      <alignment horizontal="center" vertical="top" wrapText="1"/>
    </xf>
    <xf numFmtId="0" fontId="36" fillId="0" borderId="11" xfId="0" applyFont="1" applyBorder="1" applyAlignment="1">
      <alignment horizontal="center" vertical="top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5" xfId="0" applyFont="1" applyFill="1" applyBorder="1" applyAlignment="1">
      <alignment horizontal="center" vertical="center" wrapText="1"/>
    </xf>
    <xf numFmtId="0" fontId="36" fillId="25" borderId="48" xfId="0" applyFont="1" applyFill="1" applyBorder="1" applyAlignment="1">
      <alignment horizontal="center" vertical="center" wrapText="1"/>
    </xf>
    <xf numFmtId="0" fontId="36" fillId="25" borderId="40" xfId="0" applyFont="1" applyFill="1" applyBorder="1" applyAlignment="1">
      <alignment horizontal="center" vertical="center" wrapText="1"/>
    </xf>
    <xf numFmtId="165" fontId="36" fillId="0" borderId="29" xfId="0" applyNumberFormat="1" applyFont="1" applyBorder="1" applyAlignment="1">
      <alignment horizontal="center" vertical="center" wrapText="1"/>
    </xf>
    <xf numFmtId="165" fontId="36" fillId="0" borderId="30" xfId="0" applyNumberFormat="1" applyFont="1" applyBorder="1" applyAlignment="1">
      <alignment horizontal="center" vertical="center" wrapText="1"/>
    </xf>
    <xf numFmtId="165" fontId="36" fillId="0" borderId="11" xfId="0" applyNumberFormat="1" applyFont="1" applyBorder="1" applyAlignment="1">
      <alignment horizontal="center" vertical="center" wrapText="1"/>
    </xf>
    <xf numFmtId="0" fontId="36" fillId="25" borderId="32" xfId="0" applyFont="1" applyFill="1" applyBorder="1" applyAlignment="1">
      <alignment horizontal="center" vertical="center" wrapText="1"/>
    </xf>
    <xf numFmtId="0" fontId="36" fillId="25" borderId="29" xfId="0" applyFont="1" applyFill="1" applyBorder="1" applyAlignment="1">
      <alignment horizontal="center" vertical="center" wrapText="1"/>
    </xf>
    <xf numFmtId="0" fontId="36" fillId="25" borderId="11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top" wrapText="1"/>
    </xf>
    <xf numFmtId="0" fontId="41" fillId="0" borderId="0" xfId="55" applyFont="1" applyAlignment="1">
      <alignment horizontal="center" vertical="center" wrapText="1"/>
    </xf>
    <xf numFmtId="165" fontId="36" fillId="0" borderId="29" xfId="0" applyNumberFormat="1" applyFont="1" applyBorder="1" applyAlignment="1">
      <alignment horizontal="right" vertical="center" wrapText="1"/>
    </xf>
    <xf numFmtId="165" fontId="36" fillId="0" borderId="30" xfId="0" applyNumberFormat="1" applyFont="1" applyBorder="1" applyAlignment="1">
      <alignment horizontal="right" vertical="center" wrapText="1"/>
    </xf>
    <xf numFmtId="165" fontId="36" fillId="0" borderId="11" xfId="0" applyNumberFormat="1" applyFont="1" applyBorder="1" applyAlignment="1">
      <alignment horizontal="right" vertical="center" wrapText="1"/>
    </xf>
    <xf numFmtId="0" fontId="36" fillId="0" borderId="0" xfId="56" applyFont="1" applyBorder="1" applyAlignment="1" applyProtection="1">
      <alignment horizontal="center" vertical="center" wrapText="1"/>
      <protection locked="0"/>
    </xf>
    <xf numFmtId="169" fontId="38" fillId="0" borderId="10" xfId="55" applyNumberFormat="1" applyFont="1" applyBorder="1" applyAlignment="1">
      <alignment horizontal="center" vertical="center" wrapText="1"/>
    </xf>
    <xf numFmtId="0" fontId="50" fillId="0" borderId="14" xfId="55" applyFont="1" applyBorder="1" applyAlignment="1">
      <alignment horizontal="left" vertical="center" wrapText="1"/>
    </xf>
    <xf numFmtId="0" fontId="50" fillId="0" borderId="10" xfId="55" applyFont="1" applyBorder="1" applyAlignment="1">
      <alignment horizontal="left" vertical="center" wrapText="1"/>
    </xf>
    <xf numFmtId="0" fontId="36" fillId="25" borderId="10" xfId="0" applyFont="1" applyFill="1" applyBorder="1" applyAlignment="1">
      <alignment vertical="center" wrapText="1"/>
    </xf>
    <xf numFmtId="169" fontId="36" fillId="0" borderId="29" xfId="0" applyNumberFormat="1" applyFont="1" applyBorder="1" applyAlignment="1">
      <alignment horizontal="right" vertical="center" wrapText="1"/>
    </xf>
    <xf numFmtId="169" fontId="36" fillId="0" borderId="30" xfId="0" applyNumberFormat="1" applyFont="1" applyBorder="1" applyAlignment="1">
      <alignment horizontal="right" vertical="center" wrapText="1"/>
    </xf>
    <xf numFmtId="169" fontId="36" fillId="0" borderId="11" xfId="0" applyNumberFormat="1" applyFont="1" applyBorder="1" applyAlignment="1">
      <alignment horizontal="right" vertical="center" wrapText="1"/>
    </xf>
  </cellXfs>
  <cellStyles count="68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Comma 7" xfId="36"/>
    <cellStyle name="Comma 8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Neutral" xfId="46"/>
    <cellStyle name="Normal" xfId="0" builtinId="0"/>
    <cellStyle name="Normal 10 2" xfId="47"/>
    <cellStyle name="Normal 2" xfId="48"/>
    <cellStyle name="Normal 2 2" xfId="49"/>
    <cellStyle name="Normal 2_havelvac 1-9" xfId="50"/>
    <cellStyle name="Normal 3" xfId="51"/>
    <cellStyle name="Normal 4" xfId="52"/>
    <cellStyle name="Normal 5" xfId="53"/>
    <cellStyle name="Normal 6" xfId="54"/>
    <cellStyle name="Normal_3.Havelv.2010miasnak.dzever 2" xfId="55"/>
    <cellStyle name="Normal_MVD artabyug" xfId="56"/>
    <cellStyle name="Note" xfId="57"/>
    <cellStyle name="Output" xfId="58"/>
    <cellStyle name="Percent 2" xfId="59"/>
    <cellStyle name="Title" xfId="60"/>
    <cellStyle name="Total" xfId="61"/>
    <cellStyle name="Warning Text" xfId="62"/>
    <cellStyle name="Обычный 2" xfId="63"/>
    <cellStyle name="Стиль 1" xfId="64"/>
    <cellStyle name="Финансовый 2" xfId="65"/>
    <cellStyle name="Финансовый 3" xfId="66"/>
    <cellStyle name="Финансовый 4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03.2015/Tatev/2014/voroshman%20naxagcer/Doc%203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atev/2014/voroshman%20naxagcer/&#1354;&#1329;&#1344;&#1354;&#1329;&#1350;&#1352;&#1362;&#1337;&#1349;&#1352;&#1362;&#1350;/Tatev/2014/voroshman%20naxagcer/Doc%203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%203%20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9.03.2015/&#1402;&#1377;&#1392;&#1402;&#1377;&#1398;&#1400;&#1410;&#1385;&#1397;&#1400;&#1410;&#13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atev/2014/voroshman%20naxagcer/&#1354;&#1329;&#1344;&#1354;&#1329;&#1350;&#1352;&#1362;&#1337;&#1349;&#1352;&#1362;&#1350;/Tatev/2014/voroshman%20naxagcer/pahpan/&#1336;&#1398;&#1380;&#1392;&#1377;&#1398;&#1400;&#1410;&#1408;%20&#1392;&#1377;&#1406;&#1381;&#1388;&#1406;&#1377;&#1390;&#1398;&#1381;&#140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N 1"/>
      <sheetName val="N 2 "/>
      <sheetName val="N 3"/>
      <sheetName val="N 4"/>
      <sheetName val="N 5"/>
      <sheetName val="N 6,1"/>
      <sheetName val="N 6,2"/>
      <sheetName val="N 6,3"/>
      <sheetName val="N 7"/>
      <sheetName val="N 8"/>
      <sheetName val="N 9.1"/>
      <sheetName val="N 9.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25">
          <cell r="I25">
            <v>6549347.7000000002</v>
          </cell>
        </row>
        <row r="27">
          <cell r="I27">
            <v>155200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 1"/>
      <sheetName val="N 2 "/>
      <sheetName val="N 3"/>
      <sheetName val="N 4"/>
      <sheetName val="N 5"/>
      <sheetName val="N 6,1"/>
      <sheetName val="N 6,2"/>
      <sheetName val="N 6,3"/>
      <sheetName val="N 6,4"/>
      <sheetName val="N 7"/>
      <sheetName val="N 8"/>
      <sheetName val="N 9.1"/>
      <sheetName val="N 9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2"/>
  <sheetViews>
    <sheetView topLeftCell="B11" workbookViewId="0">
      <selection activeCell="B99" sqref="B99"/>
    </sheetView>
  </sheetViews>
  <sheetFormatPr defaultColWidth="9.140625" defaultRowHeight="17.25"/>
  <cols>
    <col min="1" max="1" width="0.140625" style="178" hidden="1" customWidth="1"/>
    <col min="2" max="2" width="68.7109375" style="178" customWidth="1"/>
    <col min="3" max="3" width="13" style="178" hidden="1" customWidth="1"/>
    <col min="4" max="4" width="14.7109375" style="178" hidden="1" customWidth="1"/>
    <col min="5" max="5" width="16.85546875" style="178" hidden="1" customWidth="1"/>
    <col min="6" max="6" width="31.7109375" style="178" customWidth="1"/>
    <col min="7" max="7" width="15" style="180" customWidth="1"/>
    <col min="8" max="8" width="14" style="178" bestFit="1" customWidth="1"/>
    <col min="9" max="9" width="12.28515625" style="178" bestFit="1" customWidth="1"/>
    <col min="10" max="16384" width="9.140625" style="178"/>
  </cols>
  <sheetData>
    <row r="1" spans="2:10" ht="18" customHeight="1">
      <c r="F1" s="277" t="s">
        <v>368</v>
      </c>
      <c r="G1" s="211"/>
    </row>
    <row r="2" spans="2:10" ht="18" customHeight="1">
      <c r="F2" s="32" t="s">
        <v>254</v>
      </c>
      <c r="G2" s="211"/>
    </row>
    <row r="3" spans="2:10" ht="18" customHeight="1">
      <c r="E3" s="32"/>
      <c r="F3" s="32" t="s">
        <v>255</v>
      </c>
    </row>
    <row r="4" spans="2:10" ht="18" customHeight="1">
      <c r="F4" s="32" t="s">
        <v>256</v>
      </c>
      <c r="G4" s="211"/>
    </row>
    <row r="5" spans="2:10" ht="18" customHeight="1">
      <c r="B5" s="333" t="s">
        <v>257</v>
      </c>
      <c r="C5" s="333"/>
      <c r="D5" s="333"/>
      <c r="E5" s="333"/>
      <c r="F5" s="333"/>
      <c r="G5" s="210"/>
    </row>
    <row r="6" spans="2:10" s="180" customFormat="1" ht="78.75" customHeight="1">
      <c r="B6" s="333"/>
      <c r="C6" s="333"/>
      <c r="D6" s="333"/>
      <c r="E6" s="333"/>
      <c r="F6" s="333"/>
      <c r="G6" s="210"/>
      <c r="H6" s="179"/>
      <c r="I6" s="179"/>
      <c r="J6" s="179"/>
    </row>
    <row r="7" spans="2:10" s="180" customFormat="1" ht="14.25" customHeight="1">
      <c r="B7" s="181"/>
      <c r="C7" s="181"/>
      <c r="D7" s="181"/>
      <c r="E7" s="181"/>
      <c r="F7" s="181"/>
    </row>
    <row r="8" spans="2:10" s="180" customFormat="1" ht="22.5" customHeight="1">
      <c r="B8" s="35"/>
      <c r="C8" s="35"/>
      <c r="D8" s="35"/>
      <c r="E8" s="334" t="s">
        <v>1</v>
      </c>
      <c r="F8" s="334"/>
    </row>
    <row r="9" spans="2:10" s="180" customFormat="1" ht="120" customHeight="1">
      <c r="B9" s="331" t="s">
        <v>232</v>
      </c>
      <c r="C9" s="332" t="s">
        <v>387</v>
      </c>
      <c r="D9" s="332"/>
      <c r="E9" s="332"/>
      <c r="F9" s="332"/>
      <c r="G9" s="182"/>
      <c r="H9" s="182"/>
      <c r="I9" s="182"/>
      <c r="J9" s="182"/>
    </row>
    <row r="10" spans="2:10" s="184" customFormat="1" ht="18.75" customHeight="1">
      <c r="B10" s="331"/>
      <c r="C10" s="60" t="s">
        <v>64</v>
      </c>
      <c r="D10" s="60" t="s">
        <v>161</v>
      </c>
      <c r="E10" s="60" t="s">
        <v>162</v>
      </c>
      <c r="F10" s="60" t="s">
        <v>163</v>
      </c>
      <c r="G10" s="183"/>
      <c r="H10" s="183"/>
      <c r="I10" s="183"/>
      <c r="J10" s="183"/>
    </row>
    <row r="11" spans="2:10" s="188" customFormat="1">
      <c r="B11" s="214" t="s">
        <v>36</v>
      </c>
      <c r="C11" s="185">
        <f>SUM(C13+C79)</f>
        <v>2238777.7999999998</v>
      </c>
      <c r="D11" s="185">
        <f>SUM(D13+D79)</f>
        <v>5800</v>
      </c>
      <c r="E11" s="185">
        <f>SUM(E13+E79)</f>
        <v>5800</v>
      </c>
      <c r="F11" s="312">
        <f>SUM(F13+F79)</f>
        <v>1.3642420526593924E-12</v>
      </c>
      <c r="G11" s="186">
        <f>F11/4</f>
        <v>3.4106051316484809E-13</v>
      </c>
      <c r="H11" s="187">
        <f>G11*2</f>
        <v>6.8212102632969618E-13</v>
      </c>
      <c r="I11" s="187">
        <f>G11+H11</f>
        <v>1.0231815394945443E-12</v>
      </c>
      <c r="J11" s="187"/>
    </row>
    <row r="12" spans="2:10">
      <c r="B12" s="214" t="s">
        <v>5</v>
      </c>
      <c r="C12" s="189"/>
      <c r="D12" s="189"/>
      <c r="E12" s="189"/>
      <c r="F12" s="317"/>
      <c r="G12" s="186">
        <f t="shared" ref="G12:G75" si="0">F12/4</f>
        <v>0</v>
      </c>
      <c r="H12" s="187">
        <f t="shared" ref="H12:H75" si="1">G12*2</f>
        <v>0</v>
      </c>
      <c r="I12" s="187">
        <f>G12+H12</f>
        <v>0</v>
      </c>
      <c r="J12" s="186"/>
    </row>
    <row r="13" spans="2:10" s="192" customFormat="1">
      <c r="B13" s="214" t="s">
        <v>258</v>
      </c>
      <c r="C13" s="190">
        <f>SUM(C15+C20+C36+C54+C72+C76)</f>
        <v>2027125.5</v>
      </c>
      <c r="D13" s="190">
        <f>SUM(D15+D20+D36+D54+D72+D76)</f>
        <v>0</v>
      </c>
      <c r="E13" s="190">
        <f>SUM(E15+E20+E36+E54+E72+E76)</f>
        <v>0</v>
      </c>
      <c r="F13" s="317">
        <f>SUM(F15+F20+F36+F54+F72+F76)</f>
        <v>826.69</v>
      </c>
      <c r="G13" s="186">
        <f t="shared" si="0"/>
        <v>206.67250000000001</v>
      </c>
      <c r="H13" s="187">
        <f t="shared" si="1"/>
        <v>413.34500000000003</v>
      </c>
      <c r="I13" s="187">
        <f>G13+H13</f>
        <v>620.01750000000004</v>
      </c>
      <c r="J13" s="191"/>
    </row>
    <row r="14" spans="2:10" ht="15" customHeight="1">
      <c r="B14" s="214" t="s">
        <v>5</v>
      </c>
      <c r="C14" s="189"/>
      <c r="D14" s="189"/>
      <c r="E14" s="189"/>
      <c r="F14" s="317"/>
      <c r="G14" s="186">
        <f>F14/4</f>
        <v>0</v>
      </c>
      <c r="H14" s="187">
        <f>G14*2</f>
        <v>0</v>
      </c>
      <c r="I14" s="187">
        <f>G14+H14</f>
        <v>0</v>
      </c>
      <c r="J14" s="186"/>
    </row>
    <row r="15" spans="2:10" ht="15" hidden="1" customHeight="1">
      <c r="B15" s="214" t="s">
        <v>40</v>
      </c>
      <c r="C15" s="190">
        <f>SUM(C17)</f>
        <v>1745792.6</v>
      </c>
      <c r="D15" s="190">
        <f>SUM(D17)</f>
        <v>0</v>
      </c>
      <c r="E15" s="190">
        <f>SUM(E17)</f>
        <v>0</v>
      </c>
      <c r="F15" s="317">
        <f>SUM(F17)</f>
        <v>0</v>
      </c>
      <c r="G15" s="186">
        <f t="shared" si="0"/>
        <v>0</v>
      </c>
      <c r="H15" s="187">
        <f t="shared" si="1"/>
        <v>0</v>
      </c>
      <c r="I15" s="187">
        <f>G15+H15</f>
        <v>0</v>
      </c>
      <c r="J15" s="186"/>
    </row>
    <row r="16" spans="2:10" hidden="1">
      <c r="B16" s="214" t="s">
        <v>5</v>
      </c>
      <c r="C16" s="189"/>
      <c r="D16" s="189"/>
      <c r="E16" s="189"/>
      <c r="F16" s="317"/>
      <c r="G16" s="186">
        <f t="shared" si="0"/>
        <v>0</v>
      </c>
      <c r="H16" s="187">
        <f t="shared" si="1"/>
        <v>0</v>
      </c>
      <c r="I16" s="187">
        <f t="shared" ref="I16:I79" si="2">G16+H16</f>
        <v>0</v>
      </c>
      <c r="J16" s="186"/>
    </row>
    <row r="17" spans="2:28" ht="18.75" hidden="1" customHeight="1">
      <c r="B17" s="214" t="s">
        <v>142</v>
      </c>
      <c r="C17" s="190">
        <f>'N 2.1'!F23</f>
        <v>1745792.6</v>
      </c>
      <c r="D17" s="190">
        <f>'N 2.1'!G23</f>
        <v>0</v>
      </c>
      <c r="E17" s="190">
        <f>'N 2.1'!H23</f>
        <v>0</v>
      </c>
      <c r="F17" s="317">
        <f>'N 2.1'!I23</f>
        <v>0</v>
      </c>
      <c r="G17" s="186">
        <f t="shared" si="0"/>
        <v>0</v>
      </c>
      <c r="H17" s="187">
        <f t="shared" si="1"/>
        <v>0</v>
      </c>
      <c r="I17" s="187">
        <f t="shared" si="2"/>
        <v>0</v>
      </c>
      <c r="J17" s="193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5"/>
    </row>
    <row r="18" spans="2:28" s="34" customFormat="1" ht="26.25" hidden="1" customHeight="1">
      <c r="B18" s="215" t="s">
        <v>233</v>
      </c>
      <c r="C18" s="190">
        <f>1637336.95+0.05</f>
        <v>1637337</v>
      </c>
      <c r="D18" s="190">
        <v>3274673.9</v>
      </c>
      <c r="E18" s="190">
        <f>4912010.85+0.05</f>
        <v>4912010.8999999994</v>
      </c>
      <c r="F18" s="317">
        <f>'[4]N 6,1'!I25</f>
        <v>6549347.7000000002</v>
      </c>
      <c r="G18" s="186">
        <f t="shared" si="0"/>
        <v>1637336.925</v>
      </c>
      <c r="H18" s="187">
        <f t="shared" si="1"/>
        <v>3274673.85</v>
      </c>
      <c r="I18" s="187">
        <f t="shared" si="2"/>
        <v>4912010.7750000004</v>
      </c>
      <c r="J18" s="196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8"/>
    </row>
    <row r="19" spans="2:28" s="34" customFormat="1" ht="18" hidden="1" customHeight="1">
      <c r="B19" s="215" t="s">
        <v>234</v>
      </c>
      <c r="C19" s="190">
        <v>38800</v>
      </c>
      <c r="D19" s="190">
        <v>77600</v>
      </c>
      <c r="E19" s="190">
        <v>116400</v>
      </c>
      <c r="F19" s="318">
        <f>'[4]N 6,1'!I27</f>
        <v>155200</v>
      </c>
      <c r="G19" s="186">
        <f t="shared" si="0"/>
        <v>38800</v>
      </c>
      <c r="H19" s="187">
        <f t="shared" si="1"/>
        <v>77600</v>
      </c>
      <c r="I19" s="187">
        <f t="shared" si="2"/>
        <v>116400</v>
      </c>
      <c r="J19" s="196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8"/>
    </row>
    <row r="20" spans="2:28" ht="24" customHeight="1">
      <c r="B20" s="214" t="s">
        <v>235</v>
      </c>
      <c r="C20" s="190">
        <f>SUM(C22:C27)</f>
        <v>242686.5</v>
      </c>
      <c r="D20" s="190">
        <f>SUM(D22:D27)</f>
        <v>0</v>
      </c>
      <c r="E20" s="190">
        <f>SUM(E22:E27)</f>
        <v>0</v>
      </c>
      <c r="F20" s="317">
        <f>SUM(F22:F27)</f>
        <v>826.69</v>
      </c>
      <c r="G20" s="186">
        <f t="shared" si="0"/>
        <v>206.67250000000001</v>
      </c>
      <c r="H20" s="187">
        <f t="shared" si="1"/>
        <v>413.34500000000003</v>
      </c>
      <c r="I20" s="187">
        <f t="shared" si="2"/>
        <v>620.01750000000004</v>
      </c>
      <c r="J20" s="196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8"/>
    </row>
    <row r="21" spans="2:28" ht="15" customHeight="1">
      <c r="B21" s="214" t="s">
        <v>5</v>
      </c>
      <c r="C21" s="189"/>
      <c r="D21" s="189"/>
      <c r="E21" s="189"/>
      <c r="F21" s="318"/>
      <c r="G21" s="186">
        <f t="shared" si="0"/>
        <v>0</v>
      </c>
      <c r="H21" s="187">
        <f t="shared" si="1"/>
        <v>0</v>
      </c>
      <c r="I21" s="187">
        <f t="shared" si="2"/>
        <v>0</v>
      </c>
      <c r="J21" s="196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8"/>
    </row>
    <row r="22" spans="2:28" ht="20.25" hidden="1" customHeight="1">
      <c r="B22" s="214" t="s">
        <v>68</v>
      </c>
      <c r="C22" s="204">
        <f>'N 2.1'!F27</f>
        <v>29835.7</v>
      </c>
      <c r="D22" s="204">
        <f>'N 2.1'!G27</f>
        <v>0</v>
      </c>
      <c r="E22" s="204">
        <f>'N 2.1'!H27</f>
        <v>0</v>
      </c>
      <c r="F22" s="318">
        <f>'N 2.1'!I27</f>
        <v>0</v>
      </c>
      <c r="G22" s="186">
        <f t="shared" si="0"/>
        <v>0</v>
      </c>
      <c r="H22" s="187">
        <f t="shared" si="1"/>
        <v>0</v>
      </c>
      <c r="I22" s="187">
        <f t="shared" si="2"/>
        <v>0</v>
      </c>
      <c r="J22" s="200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2"/>
    </row>
    <row r="23" spans="2:28" ht="20.25" hidden="1" customHeight="1">
      <c r="B23" s="214" t="s">
        <v>176</v>
      </c>
      <c r="C23" s="190">
        <f>'N 2.1'!F36</f>
        <v>12672.8</v>
      </c>
      <c r="D23" s="190">
        <f>'N 2.1'!G36</f>
        <v>0</v>
      </c>
      <c r="E23" s="190">
        <f>'N 2.1'!H36</f>
        <v>0</v>
      </c>
      <c r="F23" s="317">
        <f>'N 2.1'!I36</f>
        <v>0</v>
      </c>
      <c r="G23" s="186">
        <f t="shared" si="0"/>
        <v>0</v>
      </c>
      <c r="H23" s="187">
        <f t="shared" si="1"/>
        <v>0</v>
      </c>
      <c r="I23" s="187">
        <f t="shared" si="2"/>
        <v>0</v>
      </c>
      <c r="J23" s="186"/>
    </row>
    <row r="24" spans="2:28" ht="24.75" hidden="1" customHeight="1">
      <c r="B24" s="214" t="s">
        <v>236</v>
      </c>
      <c r="C24" s="190">
        <f>'N 2.1'!F40</f>
        <v>7992.3</v>
      </c>
      <c r="D24" s="190">
        <f>'N 2.1'!G40</f>
        <v>0</v>
      </c>
      <c r="E24" s="190">
        <f>'N 2.1'!H40</f>
        <v>0</v>
      </c>
      <c r="F24" s="317">
        <f>'N 2.1'!I40</f>
        <v>0</v>
      </c>
      <c r="G24" s="186">
        <f t="shared" si="0"/>
        <v>0</v>
      </c>
      <c r="H24" s="187">
        <f t="shared" si="1"/>
        <v>0</v>
      </c>
      <c r="I24" s="187">
        <f t="shared" si="2"/>
        <v>0</v>
      </c>
      <c r="J24" s="186"/>
    </row>
    <row r="25" spans="2:28" ht="18" hidden="1" customHeight="1">
      <c r="B25" s="214" t="s">
        <v>237</v>
      </c>
      <c r="C25" s="204">
        <f>'N 2.1'!F50</f>
        <v>228</v>
      </c>
      <c r="D25" s="204">
        <f>'N 2.1'!G50</f>
        <v>0</v>
      </c>
      <c r="E25" s="204">
        <f>'N 2.1'!H50</f>
        <v>0</v>
      </c>
      <c r="F25" s="318">
        <f>'N 2.1'!I50</f>
        <v>0</v>
      </c>
      <c r="G25" s="186">
        <f t="shared" si="0"/>
        <v>0</v>
      </c>
      <c r="H25" s="187">
        <f t="shared" si="1"/>
        <v>0</v>
      </c>
      <c r="I25" s="187">
        <f t="shared" si="2"/>
        <v>0</v>
      </c>
      <c r="J25" s="186"/>
    </row>
    <row r="26" spans="2:28" ht="38.25" hidden="1" customHeight="1">
      <c r="B26" s="214" t="s">
        <v>41</v>
      </c>
      <c r="C26" s="190">
        <f>'N 2.1'!F53</f>
        <v>51504.6</v>
      </c>
      <c r="D26" s="190">
        <f>'N 2.1'!G53</f>
        <v>0</v>
      </c>
      <c r="E26" s="190">
        <f>'N 2.1'!H53</f>
        <v>0</v>
      </c>
      <c r="F26" s="317">
        <f>'N 2.1'!I53</f>
        <v>0</v>
      </c>
      <c r="G26" s="186">
        <f t="shared" si="0"/>
        <v>0</v>
      </c>
      <c r="H26" s="187">
        <f t="shared" si="1"/>
        <v>0</v>
      </c>
      <c r="I26" s="187">
        <f t="shared" si="2"/>
        <v>0</v>
      </c>
      <c r="J26" s="186"/>
    </row>
    <row r="27" spans="2:28" ht="20.25" customHeight="1">
      <c r="B27" s="214" t="s">
        <v>42</v>
      </c>
      <c r="C27" s="190">
        <f>'N 2.1'!F57</f>
        <v>140453.1</v>
      </c>
      <c r="D27" s="190">
        <f>'N 2.1'!G57</f>
        <v>0</v>
      </c>
      <c r="E27" s="190">
        <f>'N 2.1'!H57</f>
        <v>0</v>
      </c>
      <c r="F27" s="317">
        <f>'N 2.1'!I57</f>
        <v>826.69</v>
      </c>
      <c r="G27" s="186">
        <f t="shared" si="0"/>
        <v>206.67250000000001</v>
      </c>
      <c r="H27" s="187">
        <f t="shared" si="1"/>
        <v>413.34500000000003</v>
      </c>
      <c r="I27" s="187">
        <f t="shared" si="2"/>
        <v>620.01750000000004</v>
      </c>
      <c r="J27" s="186"/>
    </row>
    <row r="28" spans="2:28" ht="15.75" hidden="1" customHeight="1">
      <c r="B28" s="214" t="s">
        <v>25</v>
      </c>
      <c r="C28" s="190">
        <v>0</v>
      </c>
      <c r="D28" s="190">
        <v>0</v>
      </c>
      <c r="E28" s="190">
        <v>0</v>
      </c>
      <c r="F28" s="318"/>
      <c r="G28" s="186">
        <f t="shared" si="0"/>
        <v>0</v>
      </c>
      <c r="H28" s="187">
        <f t="shared" si="1"/>
        <v>0</v>
      </c>
      <c r="I28" s="187">
        <f t="shared" si="2"/>
        <v>0</v>
      </c>
      <c r="J28" s="186"/>
    </row>
    <row r="29" spans="2:28" ht="15" hidden="1" customHeight="1">
      <c r="B29" s="214" t="s">
        <v>24</v>
      </c>
      <c r="C29" s="189">
        <v>0</v>
      </c>
      <c r="D29" s="189">
        <v>0</v>
      </c>
      <c r="E29" s="189">
        <v>0</v>
      </c>
      <c r="F29" s="318"/>
      <c r="G29" s="186">
        <f t="shared" si="0"/>
        <v>0</v>
      </c>
      <c r="H29" s="187">
        <f t="shared" si="1"/>
        <v>0</v>
      </c>
      <c r="I29" s="187">
        <f t="shared" si="2"/>
        <v>0</v>
      </c>
      <c r="J29" s="186"/>
    </row>
    <row r="30" spans="2:28" ht="15" hidden="1" customHeight="1">
      <c r="B30" s="214" t="s">
        <v>7</v>
      </c>
      <c r="C30" s="190">
        <v>0</v>
      </c>
      <c r="D30" s="190">
        <v>0</v>
      </c>
      <c r="E30" s="190">
        <v>0</v>
      </c>
      <c r="F30" s="318"/>
      <c r="G30" s="186">
        <f t="shared" si="0"/>
        <v>0</v>
      </c>
      <c r="H30" s="187">
        <f t="shared" si="1"/>
        <v>0</v>
      </c>
      <c r="I30" s="187">
        <f t="shared" si="2"/>
        <v>0</v>
      </c>
      <c r="J30" s="186"/>
    </row>
    <row r="31" spans="2:28" ht="15" hidden="1" customHeight="1">
      <c r="B31" s="214" t="s">
        <v>8</v>
      </c>
      <c r="C31" s="190">
        <v>0</v>
      </c>
      <c r="D31" s="190">
        <v>0</v>
      </c>
      <c r="E31" s="190">
        <v>0</v>
      </c>
      <c r="F31" s="318"/>
      <c r="G31" s="186">
        <f t="shared" si="0"/>
        <v>0</v>
      </c>
      <c r="H31" s="187">
        <f t="shared" si="1"/>
        <v>0</v>
      </c>
      <c r="I31" s="187">
        <f t="shared" si="2"/>
        <v>0</v>
      </c>
      <c r="J31" s="186"/>
    </row>
    <row r="32" spans="2:28" ht="15" hidden="1" customHeight="1">
      <c r="B32" s="214" t="s">
        <v>9</v>
      </c>
      <c r="C32" s="203">
        <v>0</v>
      </c>
      <c r="D32" s="203">
        <v>0</v>
      </c>
      <c r="E32" s="203">
        <v>0</v>
      </c>
      <c r="F32" s="319"/>
      <c r="G32" s="186">
        <f t="shared" si="0"/>
        <v>0</v>
      </c>
      <c r="H32" s="187">
        <f t="shared" si="1"/>
        <v>0</v>
      </c>
      <c r="I32" s="187">
        <f t="shared" si="2"/>
        <v>0</v>
      </c>
      <c r="J32" s="186"/>
    </row>
    <row r="33" spans="2:10" ht="15" hidden="1" customHeight="1">
      <c r="B33" s="214" t="s">
        <v>24</v>
      </c>
      <c r="C33" s="203">
        <v>0</v>
      </c>
      <c r="D33" s="203">
        <v>0</v>
      </c>
      <c r="E33" s="203">
        <v>0</v>
      </c>
      <c r="F33" s="319"/>
      <c r="G33" s="186">
        <f t="shared" si="0"/>
        <v>0</v>
      </c>
      <c r="H33" s="187">
        <f t="shared" si="1"/>
        <v>0</v>
      </c>
      <c r="I33" s="187">
        <f t="shared" si="2"/>
        <v>0</v>
      </c>
      <c r="J33" s="186"/>
    </row>
    <row r="34" spans="2:10" ht="15" hidden="1" customHeight="1">
      <c r="B34" s="214" t="s">
        <v>10</v>
      </c>
      <c r="C34" s="203">
        <v>0</v>
      </c>
      <c r="D34" s="203">
        <v>0</v>
      </c>
      <c r="E34" s="203">
        <v>0</v>
      </c>
      <c r="F34" s="319"/>
      <c r="G34" s="186">
        <f t="shared" si="0"/>
        <v>0</v>
      </c>
      <c r="H34" s="187">
        <f t="shared" si="1"/>
        <v>0</v>
      </c>
      <c r="I34" s="187">
        <f t="shared" si="2"/>
        <v>0</v>
      </c>
      <c r="J34" s="186"/>
    </row>
    <row r="35" spans="2:10" ht="23.25" hidden="1" customHeight="1">
      <c r="B35" s="214" t="s">
        <v>11</v>
      </c>
      <c r="C35" s="203">
        <v>0</v>
      </c>
      <c r="D35" s="203">
        <v>0</v>
      </c>
      <c r="E35" s="203">
        <v>0</v>
      </c>
      <c r="F35" s="319"/>
      <c r="G35" s="186">
        <f t="shared" si="0"/>
        <v>0</v>
      </c>
      <c r="H35" s="187">
        <f t="shared" si="1"/>
        <v>0</v>
      </c>
      <c r="I35" s="187">
        <f t="shared" si="2"/>
        <v>0</v>
      </c>
      <c r="J35" s="186"/>
    </row>
    <row r="36" spans="2:10" ht="17.25" hidden="1" customHeight="1">
      <c r="B36" s="214" t="s">
        <v>201</v>
      </c>
      <c r="C36" s="204">
        <f>C44</f>
        <v>4875</v>
      </c>
      <c r="D36" s="204">
        <f>D44</f>
        <v>0</v>
      </c>
      <c r="E36" s="204">
        <f>E44</f>
        <v>0</v>
      </c>
      <c r="F36" s="318">
        <f>F44</f>
        <v>0</v>
      </c>
      <c r="G36" s="186">
        <f t="shared" si="0"/>
        <v>0</v>
      </c>
      <c r="H36" s="187">
        <f t="shared" si="1"/>
        <v>0</v>
      </c>
      <c r="I36" s="187">
        <f t="shared" si="2"/>
        <v>0</v>
      </c>
      <c r="J36" s="186"/>
    </row>
    <row r="37" spans="2:10" ht="18.75" hidden="1" customHeight="1">
      <c r="B37" s="214" t="s">
        <v>5</v>
      </c>
      <c r="C37" s="190"/>
      <c r="D37" s="190"/>
      <c r="E37" s="190"/>
      <c r="F37" s="317"/>
      <c r="G37" s="186">
        <f t="shared" si="0"/>
        <v>0</v>
      </c>
      <c r="H37" s="187">
        <f t="shared" si="1"/>
        <v>0</v>
      </c>
      <c r="I37" s="187">
        <f t="shared" si="2"/>
        <v>0</v>
      </c>
      <c r="J37" s="186"/>
    </row>
    <row r="38" spans="2:10" ht="15" hidden="1" customHeight="1">
      <c r="B38" s="216" t="s">
        <v>202</v>
      </c>
      <c r="C38" s="190">
        <v>0</v>
      </c>
      <c r="D38" s="190">
        <v>0</v>
      </c>
      <c r="E38" s="190">
        <v>0</v>
      </c>
      <c r="F38" s="317"/>
      <c r="G38" s="186">
        <f t="shared" si="0"/>
        <v>0</v>
      </c>
      <c r="H38" s="187">
        <f t="shared" si="1"/>
        <v>0</v>
      </c>
      <c r="I38" s="187">
        <f t="shared" si="2"/>
        <v>0</v>
      </c>
      <c r="J38" s="186"/>
    </row>
    <row r="39" spans="2:10" ht="15" hidden="1" customHeight="1">
      <c r="B39" s="216" t="s">
        <v>203</v>
      </c>
      <c r="C39" s="190">
        <v>0</v>
      </c>
      <c r="D39" s="190">
        <v>0</v>
      </c>
      <c r="E39" s="190">
        <v>0</v>
      </c>
      <c r="F39" s="317"/>
      <c r="G39" s="186">
        <f t="shared" si="0"/>
        <v>0</v>
      </c>
      <c r="H39" s="187">
        <f t="shared" si="1"/>
        <v>0</v>
      </c>
      <c r="I39" s="187">
        <f t="shared" si="2"/>
        <v>0</v>
      </c>
      <c r="J39" s="186"/>
    </row>
    <row r="40" spans="2:10" ht="15" hidden="1" customHeight="1">
      <c r="B40" s="216" t="s">
        <v>204</v>
      </c>
      <c r="C40" s="190">
        <v>0</v>
      </c>
      <c r="D40" s="190">
        <v>0</v>
      </c>
      <c r="E40" s="190">
        <v>0</v>
      </c>
      <c r="F40" s="317"/>
      <c r="G40" s="186">
        <f t="shared" si="0"/>
        <v>0</v>
      </c>
      <c r="H40" s="187">
        <f t="shared" si="1"/>
        <v>0</v>
      </c>
      <c r="I40" s="187">
        <f t="shared" si="2"/>
        <v>0</v>
      </c>
      <c r="J40" s="186"/>
    </row>
    <row r="41" spans="2:10" hidden="1">
      <c r="B41" s="216" t="s">
        <v>12</v>
      </c>
      <c r="C41" s="190">
        <v>0</v>
      </c>
      <c r="D41" s="190">
        <v>0</v>
      </c>
      <c r="E41" s="190">
        <v>0</v>
      </c>
      <c r="F41" s="317"/>
      <c r="G41" s="186">
        <f t="shared" si="0"/>
        <v>0</v>
      </c>
      <c r="H41" s="187">
        <f t="shared" si="1"/>
        <v>0</v>
      </c>
      <c r="I41" s="187">
        <f t="shared" si="2"/>
        <v>0</v>
      </c>
      <c r="J41" s="186"/>
    </row>
    <row r="42" spans="2:10" ht="16.5" hidden="1" customHeight="1">
      <c r="B42" s="216" t="s">
        <v>205</v>
      </c>
      <c r="C42" s="190">
        <v>0</v>
      </c>
      <c r="D42" s="190">
        <v>0</v>
      </c>
      <c r="E42" s="190">
        <v>0</v>
      </c>
      <c r="F42" s="317"/>
      <c r="G42" s="186">
        <f t="shared" si="0"/>
        <v>0</v>
      </c>
      <c r="H42" s="187">
        <f t="shared" si="1"/>
        <v>0</v>
      </c>
      <c r="I42" s="187">
        <f t="shared" si="2"/>
        <v>0</v>
      </c>
      <c r="J42" s="186"/>
    </row>
    <row r="43" spans="2:10" ht="15" hidden="1" customHeight="1">
      <c r="B43" s="216" t="s">
        <v>206</v>
      </c>
      <c r="C43" s="190">
        <v>0</v>
      </c>
      <c r="D43" s="190">
        <v>0</v>
      </c>
      <c r="E43" s="190">
        <v>0</v>
      </c>
      <c r="F43" s="317"/>
      <c r="G43" s="186">
        <f t="shared" si="0"/>
        <v>0</v>
      </c>
      <c r="H43" s="187">
        <f t="shared" si="1"/>
        <v>0</v>
      </c>
      <c r="I43" s="187">
        <f t="shared" si="2"/>
        <v>0</v>
      </c>
      <c r="J43" s="186"/>
    </row>
    <row r="44" spans="2:10" ht="39" hidden="1" customHeight="1">
      <c r="B44" s="216" t="s">
        <v>72</v>
      </c>
      <c r="C44" s="190">
        <f>SUM(C46)</f>
        <v>4875</v>
      </c>
      <c r="D44" s="190">
        <f>SUM(D46)</f>
        <v>0</v>
      </c>
      <c r="E44" s="190">
        <f>SUM(E46)</f>
        <v>0</v>
      </c>
      <c r="F44" s="317">
        <f>SUM(F46)</f>
        <v>0</v>
      </c>
      <c r="G44" s="186">
        <f t="shared" si="0"/>
        <v>0</v>
      </c>
      <c r="H44" s="187">
        <f t="shared" si="1"/>
        <v>0</v>
      </c>
      <c r="I44" s="187">
        <f t="shared" si="2"/>
        <v>0</v>
      </c>
      <c r="J44" s="186"/>
    </row>
    <row r="45" spans="2:10" hidden="1">
      <c r="B45" s="216" t="s">
        <v>4</v>
      </c>
      <c r="C45" s="190"/>
      <c r="D45" s="190"/>
      <c r="E45" s="190"/>
      <c r="F45" s="317"/>
      <c r="G45" s="186">
        <f t="shared" si="0"/>
        <v>0</v>
      </c>
      <c r="H45" s="187">
        <f t="shared" si="1"/>
        <v>0</v>
      </c>
      <c r="I45" s="187">
        <f t="shared" si="2"/>
        <v>0</v>
      </c>
      <c r="J45" s="186"/>
    </row>
    <row r="46" spans="2:10" ht="21" hidden="1" customHeight="1">
      <c r="B46" s="216" t="s">
        <v>82</v>
      </c>
      <c r="C46" s="190">
        <f>'N 2.1'!F83</f>
        <v>4875</v>
      </c>
      <c r="D46" s="190">
        <f>'N 2.1'!G83</f>
        <v>0</v>
      </c>
      <c r="E46" s="190">
        <f>'N 2.1'!H83</f>
        <v>0</v>
      </c>
      <c r="F46" s="317">
        <f>'N 2.1'!I83</f>
        <v>0</v>
      </c>
      <c r="G46" s="186">
        <f t="shared" si="0"/>
        <v>0</v>
      </c>
      <c r="H46" s="187">
        <f t="shared" si="1"/>
        <v>0</v>
      </c>
      <c r="I46" s="187">
        <f t="shared" si="2"/>
        <v>0</v>
      </c>
      <c r="J46" s="186"/>
    </row>
    <row r="47" spans="2:10" ht="39" hidden="1" customHeight="1">
      <c r="B47" s="216" t="s">
        <v>238</v>
      </c>
      <c r="C47" s="204">
        <v>0</v>
      </c>
      <c r="D47" s="204">
        <v>0</v>
      </c>
      <c r="E47" s="204">
        <v>0</v>
      </c>
      <c r="F47" s="318"/>
      <c r="G47" s="186">
        <f t="shared" si="0"/>
        <v>0</v>
      </c>
      <c r="H47" s="187">
        <f t="shared" si="1"/>
        <v>0</v>
      </c>
      <c r="I47" s="187">
        <f t="shared" si="2"/>
        <v>0</v>
      </c>
      <c r="J47" s="186"/>
    </row>
    <row r="48" spans="2:10" hidden="1">
      <c r="B48" s="216" t="s">
        <v>239</v>
      </c>
      <c r="C48" s="190">
        <v>0</v>
      </c>
      <c r="D48" s="190">
        <v>0</v>
      </c>
      <c r="E48" s="190">
        <v>0</v>
      </c>
      <c r="F48" s="317"/>
      <c r="G48" s="186">
        <f t="shared" si="0"/>
        <v>0</v>
      </c>
      <c r="H48" s="187">
        <f t="shared" si="1"/>
        <v>0</v>
      </c>
      <c r="I48" s="187">
        <f t="shared" si="2"/>
        <v>0</v>
      </c>
      <c r="J48" s="186"/>
    </row>
    <row r="49" spans="2:10" hidden="1">
      <c r="B49" s="216" t="s">
        <v>240</v>
      </c>
      <c r="C49" s="190">
        <v>0</v>
      </c>
      <c r="D49" s="190">
        <v>0</v>
      </c>
      <c r="E49" s="190">
        <v>0</v>
      </c>
      <c r="F49" s="317"/>
      <c r="G49" s="186">
        <f t="shared" si="0"/>
        <v>0</v>
      </c>
      <c r="H49" s="187">
        <f t="shared" si="1"/>
        <v>0</v>
      </c>
      <c r="I49" s="187">
        <f t="shared" si="2"/>
        <v>0</v>
      </c>
      <c r="J49" s="186"/>
    </row>
    <row r="50" spans="2:10" hidden="1">
      <c r="B50" s="216" t="s">
        <v>241</v>
      </c>
      <c r="C50" s="190">
        <v>0</v>
      </c>
      <c r="D50" s="190">
        <v>0</v>
      </c>
      <c r="E50" s="190">
        <v>0</v>
      </c>
      <c r="F50" s="317"/>
      <c r="G50" s="186">
        <f t="shared" si="0"/>
        <v>0</v>
      </c>
      <c r="H50" s="187">
        <f t="shared" si="1"/>
        <v>0</v>
      </c>
      <c r="I50" s="187">
        <f t="shared" si="2"/>
        <v>0</v>
      </c>
      <c r="J50" s="186"/>
    </row>
    <row r="51" spans="2:10" ht="38.25" hidden="1" customHeight="1">
      <c r="B51" s="216" t="s">
        <v>242</v>
      </c>
      <c r="C51" s="190">
        <v>0</v>
      </c>
      <c r="D51" s="190">
        <v>0</v>
      </c>
      <c r="E51" s="190">
        <v>0</v>
      </c>
      <c r="F51" s="317"/>
      <c r="G51" s="186">
        <f t="shared" si="0"/>
        <v>0</v>
      </c>
      <c r="H51" s="187">
        <f t="shared" si="1"/>
        <v>0</v>
      </c>
      <c r="I51" s="187">
        <f t="shared" si="2"/>
        <v>0</v>
      </c>
      <c r="J51" s="186"/>
    </row>
    <row r="52" spans="2:10" ht="34.5" hidden="1">
      <c r="B52" s="216" t="s">
        <v>243</v>
      </c>
      <c r="C52" s="190">
        <v>0</v>
      </c>
      <c r="D52" s="190">
        <v>0</v>
      </c>
      <c r="E52" s="190">
        <v>0</v>
      </c>
      <c r="F52" s="317"/>
      <c r="G52" s="186">
        <f t="shared" si="0"/>
        <v>0</v>
      </c>
      <c r="H52" s="187">
        <f t="shared" si="1"/>
        <v>0</v>
      </c>
      <c r="I52" s="187">
        <f t="shared" si="2"/>
        <v>0</v>
      </c>
      <c r="J52" s="186"/>
    </row>
    <row r="53" spans="2:10" ht="15" hidden="1" customHeight="1">
      <c r="B53" s="216" t="s">
        <v>244</v>
      </c>
      <c r="C53" s="190">
        <v>0</v>
      </c>
      <c r="D53" s="190">
        <v>0</v>
      </c>
      <c r="E53" s="190">
        <v>0</v>
      </c>
      <c r="F53" s="317"/>
      <c r="G53" s="186">
        <f t="shared" si="0"/>
        <v>0</v>
      </c>
      <c r="H53" s="187">
        <f t="shared" si="1"/>
        <v>0</v>
      </c>
      <c r="I53" s="187">
        <f t="shared" si="2"/>
        <v>0</v>
      </c>
      <c r="J53" s="186"/>
    </row>
    <row r="54" spans="2:10" ht="19.5" hidden="1" customHeight="1">
      <c r="B54" s="214" t="s">
        <v>215</v>
      </c>
      <c r="C54" s="190">
        <f>SUM(C57)</f>
        <v>28146</v>
      </c>
      <c r="D54" s="190">
        <f>SUM(D57)</f>
        <v>0</v>
      </c>
      <c r="E54" s="190">
        <f>SUM(E57)</f>
        <v>0</v>
      </c>
      <c r="F54" s="317">
        <f>SUM(F57)</f>
        <v>0</v>
      </c>
      <c r="G54" s="186">
        <f t="shared" si="0"/>
        <v>0</v>
      </c>
      <c r="H54" s="187">
        <f t="shared" si="1"/>
        <v>0</v>
      </c>
      <c r="I54" s="187">
        <f t="shared" si="2"/>
        <v>0</v>
      </c>
      <c r="J54" s="186"/>
    </row>
    <row r="55" spans="2:10" ht="15" hidden="1" customHeight="1">
      <c r="B55" s="214" t="s">
        <v>5</v>
      </c>
      <c r="C55" s="189"/>
      <c r="D55" s="189"/>
      <c r="E55" s="189"/>
      <c r="F55" s="317"/>
      <c r="G55" s="186">
        <f t="shared" si="0"/>
        <v>0</v>
      </c>
      <c r="H55" s="187">
        <f t="shared" si="1"/>
        <v>0</v>
      </c>
      <c r="I55" s="187">
        <f t="shared" si="2"/>
        <v>0</v>
      </c>
      <c r="J55" s="186"/>
    </row>
    <row r="56" spans="2:10" ht="15" hidden="1" customHeight="1">
      <c r="B56" s="214" t="s">
        <v>245</v>
      </c>
      <c r="C56" s="189">
        <v>0</v>
      </c>
      <c r="D56" s="189">
        <v>0</v>
      </c>
      <c r="E56" s="189">
        <v>0</v>
      </c>
      <c r="F56" s="317"/>
      <c r="G56" s="186">
        <f t="shared" si="0"/>
        <v>0</v>
      </c>
      <c r="H56" s="187">
        <f t="shared" si="1"/>
        <v>0</v>
      </c>
      <c r="I56" s="187">
        <f t="shared" si="2"/>
        <v>0</v>
      </c>
      <c r="J56" s="186"/>
    </row>
    <row r="57" spans="2:10" ht="34.5" hidden="1" customHeight="1">
      <c r="B57" s="214" t="s">
        <v>216</v>
      </c>
      <c r="C57" s="190">
        <f>SUM(C66)</f>
        <v>28146</v>
      </c>
      <c r="D57" s="190">
        <f>SUM(D66)</f>
        <v>0</v>
      </c>
      <c r="E57" s="190">
        <f>SUM(E66)</f>
        <v>0</v>
      </c>
      <c r="F57" s="317">
        <f>SUM(F66)</f>
        <v>0</v>
      </c>
      <c r="G57" s="186">
        <f t="shared" si="0"/>
        <v>0</v>
      </c>
      <c r="H57" s="187">
        <f t="shared" si="1"/>
        <v>0</v>
      </c>
      <c r="I57" s="187">
        <f t="shared" si="2"/>
        <v>0</v>
      </c>
      <c r="J57" s="186"/>
    </row>
    <row r="58" spans="2:10" ht="15" hidden="1" customHeight="1">
      <c r="B58" s="214" t="s">
        <v>5</v>
      </c>
      <c r="C58" s="189"/>
      <c r="D58" s="189"/>
      <c r="E58" s="189"/>
      <c r="F58" s="317"/>
      <c r="G58" s="186">
        <f t="shared" si="0"/>
        <v>0</v>
      </c>
      <c r="H58" s="187">
        <f t="shared" si="1"/>
        <v>0</v>
      </c>
      <c r="I58" s="187">
        <f t="shared" si="2"/>
        <v>0</v>
      </c>
      <c r="J58" s="186"/>
    </row>
    <row r="59" spans="2:10" ht="15" hidden="1" customHeight="1">
      <c r="B59" s="214" t="s">
        <v>13</v>
      </c>
      <c r="C59" s="189">
        <v>0</v>
      </c>
      <c r="D59" s="189">
        <v>0</v>
      </c>
      <c r="E59" s="189">
        <v>0</v>
      </c>
      <c r="F59" s="317"/>
      <c r="G59" s="186">
        <f t="shared" si="0"/>
        <v>0</v>
      </c>
      <c r="H59" s="187">
        <f t="shared" si="1"/>
        <v>0</v>
      </c>
      <c r="I59" s="187">
        <f t="shared" si="2"/>
        <v>0</v>
      </c>
      <c r="J59" s="186"/>
    </row>
    <row r="60" spans="2:10" ht="15" hidden="1" customHeight="1">
      <c r="B60" s="214" t="s">
        <v>14</v>
      </c>
      <c r="C60" s="189">
        <v>0</v>
      </c>
      <c r="D60" s="189">
        <v>0</v>
      </c>
      <c r="E60" s="189">
        <v>0</v>
      </c>
      <c r="F60" s="317"/>
      <c r="G60" s="186">
        <f t="shared" si="0"/>
        <v>0</v>
      </c>
      <c r="H60" s="187">
        <f t="shared" si="1"/>
        <v>0</v>
      </c>
      <c r="I60" s="187">
        <f t="shared" si="2"/>
        <v>0</v>
      </c>
      <c r="J60" s="186"/>
    </row>
    <row r="61" spans="2:10" ht="15" hidden="1" customHeight="1">
      <c r="B61" s="214" t="s">
        <v>15</v>
      </c>
      <c r="C61" s="189">
        <v>0</v>
      </c>
      <c r="D61" s="189">
        <v>0</v>
      </c>
      <c r="E61" s="189">
        <v>0</v>
      </c>
      <c r="F61" s="317"/>
      <c r="G61" s="186">
        <f t="shared" si="0"/>
        <v>0</v>
      </c>
      <c r="H61" s="187">
        <f t="shared" si="1"/>
        <v>0</v>
      </c>
      <c r="I61" s="187">
        <f t="shared" si="2"/>
        <v>0</v>
      </c>
      <c r="J61" s="186"/>
    </row>
    <row r="62" spans="2:10" ht="15.75" hidden="1" customHeight="1">
      <c r="B62" s="214" t="s">
        <v>16</v>
      </c>
      <c r="C62" s="189">
        <v>0</v>
      </c>
      <c r="D62" s="189">
        <v>0</v>
      </c>
      <c r="E62" s="189">
        <v>0</v>
      </c>
      <c r="F62" s="317"/>
      <c r="G62" s="186">
        <f t="shared" si="0"/>
        <v>0</v>
      </c>
      <c r="H62" s="187">
        <f t="shared" si="1"/>
        <v>0</v>
      </c>
      <c r="I62" s="187">
        <f t="shared" si="2"/>
        <v>0</v>
      </c>
      <c r="J62" s="186"/>
    </row>
    <row r="63" spans="2:10" ht="34.5" hidden="1">
      <c r="B63" s="214" t="s">
        <v>17</v>
      </c>
      <c r="C63" s="189">
        <v>0</v>
      </c>
      <c r="D63" s="189">
        <v>0</v>
      </c>
      <c r="E63" s="189">
        <v>0</v>
      </c>
      <c r="F63" s="317"/>
      <c r="G63" s="186">
        <f t="shared" si="0"/>
        <v>0</v>
      </c>
      <c r="H63" s="187">
        <f t="shared" si="1"/>
        <v>0</v>
      </c>
      <c r="I63" s="187">
        <f t="shared" si="2"/>
        <v>0</v>
      </c>
      <c r="J63" s="186"/>
    </row>
    <row r="64" spans="2:10" ht="12" hidden="1" customHeight="1">
      <c r="B64" s="214" t="s">
        <v>18</v>
      </c>
      <c r="C64" s="189">
        <v>0</v>
      </c>
      <c r="D64" s="189">
        <v>0</v>
      </c>
      <c r="E64" s="189">
        <v>0</v>
      </c>
      <c r="F64" s="317"/>
      <c r="G64" s="186">
        <f t="shared" si="0"/>
        <v>0</v>
      </c>
      <c r="H64" s="187">
        <f t="shared" si="1"/>
        <v>0</v>
      </c>
      <c r="I64" s="187">
        <f t="shared" si="2"/>
        <v>0</v>
      </c>
      <c r="J64" s="186"/>
    </row>
    <row r="65" spans="2:10" hidden="1">
      <c r="B65" s="214" t="s">
        <v>19</v>
      </c>
      <c r="C65" s="189">
        <v>0</v>
      </c>
      <c r="D65" s="189">
        <v>0</v>
      </c>
      <c r="E65" s="189">
        <v>0</v>
      </c>
      <c r="F65" s="317"/>
      <c r="G65" s="186">
        <f t="shared" si="0"/>
        <v>0</v>
      </c>
      <c r="H65" s="187">
        <f t="shared" si="1"/>
        <v>0</v>
      </c>
      <c r="I65" s="187">
        <f t="shared" si="2"/>
        <v>0</v>
      </c>
      <c r="J65" s="186"/>
    </row>
    <row r="66" spans="2:10" ht="19.5" hidden="1" customHeight="1">
      <c r="B66" s="214" t="s">
        <v>246</v>
      </c>
      <c r="C66" s="190">
        <f>'N 2.1'!F87</f>
        <v>28146</v>
      </c>
      <c r="D66" s="190">
        <f>'N 2.1'!G87</f>
        <v>0</v>
      </c>
      <c r="E66" s="190">
        <f>'N 2.1'!H87</f>
        <v>0</v>
      </c>
      <c r="F66" s="317">
        <f>'N 2.1'!I87</f>
        <v>0</v>
      </c>
      <c r="G66" s="186">
        <f t="shared" si="0"/>
        <v>0</v>
      </c>
      <c r="H66" s="187">
        <f t="shared" si="1"/>
        <v>0</v>
      </c>
      <c r="I66" s="187">
        <f t="shared" si="2"/>
        <v>0</v>
      </c>
      <c r="J66" s="186"/>
    </row>
    <row r="67" spans="2:10" ht="15" hidden="1" customHeight="1">
      <c r="B67" s="214" t="s">
        <v>20</v>
      </c>
      <c r="C67" s="190">
        <v>0</v>
      </c>
      <c r="D67" s="190">
        <v>0</v>
      </c>
      <c r="E67" s="190">
        <v>0</v>
      </c>
      <c r="F67" s="318"/>
      <c r="G67" s="186">
        <f t="shared" si="0"/>
        <v>0</v>
      </c>
      <c r="H67" s="187">
        <f t="shared" si="1"/>
        <v>0</v>
      </c>
      <c r="I67" s="187">
        <f t="shared" si="2"/>
        <v>0</v>
      </c>
      <c r="J67" s="186"/>
    </row>
    <row r="68" spans="2:10" ht="15" hidden="1" customHeight="1">
      <c r="B68" s="214" t="s">
        <v>24</v>
      </c>
      <c r="C68" s="190">
        <v>0</v>
      </c>
      <c r="D68" s="190">
        <v>0</v>
      </c>
      <c r="E68" s="190">
        <v>0</v>
      </c>
      <c r="F68" s="318"/>
      <c r="G68" s="186">
        <f t="shared" si="0"/>
        <v>0</v>
      </c>
      <c r="H68" s="187">
        <f t="shared" si="1"/>
        <v>0</v>
      </c>
      <c r="I68" s="187">
        <f t="shared" si="2"/>
        <v>0</v>
      </c>
      <c r="J68" s="186"/>
    </row>
    <row r="69" spans="2:10" ht="15" hidden="1" customHeight="1">
      <c r="B69" s="214" t="s">
        <v>20</v>
      </c>
      <c r="C69" s="190">
        <v>0</v>
      </c>
      <c r="D69" s="190">
        <v>0</v>
      </c>
      <c r="E69" s="190">
        <v>0</v>
      </c>
      <c r="F69" s="318"/>
      <c r="G69" s="186">
        <f t="shared" si="0"/>
        <v>0</v>
      </c>
      <c r="H69" s="187">
        <f t="shared" si="1"/>
        <v>0</v>
      </c>
      <c r="I69" s="187">
        <f t="shared" si="2"/>
        <v>0</v>
      </c>
      <c r="J69" s="186"/>
    </row>
    <row r="70" spans="2:10" ht="19.5" hidden="1" customHeight="1">
      <c r="B70" s="214" t="s">
        <v>83</v>
      </c>
      <c r="C70" s="204">
        <f>C72+C76</f>
        <v>5625.4</v>
      </c>
      <c r="D70" s="204">
        <f>D72+D76</f>
        <v>0</v>
      </c>
      <c r="E70" s="204">
        <f>E72+E76</f>
        <v>0</v>
      </c>
      <c r="F70" s="318">
        <f>F72+F76</f>
        <v>0</v>
      </c>
      <c r="G70" s="186">
        <f t="shared" si="0"/>
        <v>0</v>
      </c>
      <c r="H70" s="187">
        <f t="shared" si="1"/>
        <v>0</v>
      </c>
      <c r="I70" s="187">
        <f t="shared" si="2"/>
        <v>0</v>
      </c>
      <c r="J70" s="186"/>
    </row>
    <row r="71" spans="2:10" ht="17.25" hidden="1" customHeight="1">
      <c r="B71" s="214" t="s">
        <v>5</v>
      </c>
      <c r="C71" s="204"/>
      <c r="D71" s="204"/>
      <c r="E71" s="204"/>
      <c r="F71" s="318"/>
      <c r="G71" s="186">
        <f t="shared" si="0"/>
        <v>0</v>
      </c>
      <c r="H71" s="187">
        <f t="shared" si="1"/>
        <v>0</v>
      </c>
      <c r="I71" s="187">
        <f t="shared" si="2"/>
        <v>0</v>
      </c>
      <c r="J71" s="186"/>
    </row>
    <row r="72" spans="2:10" ht="51.75" hidden="1" customHeight="1">
      <c r="B72" s="214" t="s">
        <v>218</v>
      </c>
      <c r="C72" s="190">
        <f>'N 2.1'!F90</f>
        <v>5125.3999999999996</v>
      </c>
      <c r="D72" s="190">
        <f>'N 2.1'!G90</f>
        <v>0</v>
      </c>
      <c r="E72" s="190">
        <f>'N 2.1'!H90</f>
        <v>0</v>
      </c>
      <c r="F72" s="317">
        <f>'N 2.1'!I90</f>
        <v>0</v>
      </c>
      <c r="G72" s="186">
        <f t="shared" si="0"/>
        <v>0</v>
      </c>
      <c r="H72" s="187">
        <f t="shared" si="1"/>
        <v>0</v>
      </c>
      <c r="I72" s="187">
        <f t="shared" si="2"/>
        <v>0</v>
      </c>
      <c r="J72" s="186"/>
    </row>
    <row r="73" spans="2:10" ht="17.25" hidden="1" customHeight="1">
      <c r="B73" s="214" t="s">
        <v>4</v>
      </c>
      <c r="C73" s="190"/>
      <c r="D73" s="190"/>
      <c r="E73" s="190"/>
      <c r="F73" s="318"/>
      <c r="G73" s="186">
        <f t="shared" si="0"/>
        <v>0</v>
      </c>
      <c r="H73" s="187">
        <f t="shared" si="1"/>
        <v>0</v>
      </c>
      <c r="I73" s="187">
        <f t="shared" si="2"/>
        <v>0</v>
      </c>
      <c r="J73" s="186"/>
    </row>
    <row r="74" spans="2:10" ht="15" hidden="1" customHeight="1">
      <c r="B74" s="214" t="s">
        <v>247</v>
      </c>
      <c r="C74" s="190"/>
      <c r="D74" s="190"/>
      <c r="E74" s="190"/>
      <c r="F74" s="317">
        <f>'N 2.1'!I92</f>
        <v>0</v>
      </c>
      <c r="G74" s="186">
        <f t="shared" si="0"/>
        <v>0</v>
      </c>
      <c r="H74" s="187">
        <f t="shared" si="1"/>
        <v>0</v>
      </c>
      <c r="I74" s="187">
        <f t="shared" si="2"/>
        <v>0</v>
      </c>
      <c r="J74" s="186"/>
    </row>
    <row r="75" spans="2:10" ht="20.25" hidden="1" customHeight="1">
      <c r="B75" s="214" t="s">
        <v>248</v>
      </c>
      <c r="C75" s="190"/>
      <c r="D75" s="190"/>
      <c r="E75" s="190"/>
      <c r="F75" s="317">
        <f>'N 2.1'!I93</f>
        <v>0</v>
      </c>
      <c r="G75" s="186">
        <f t="shared" si="0"/>
        <v>0</v>
      </c>
      <c r="H75" s="187">
        <f t="shared" si="1"/>
        <v>0</v>
      </c>
      <c r="I75" s="187">
        <f t="shared" si="2"/>
        <v>0</v>
      </c>
      <c r="J75" s="186"/>
    </row>
    <row r="76" spans="2:10" ht="19.5" hidden="1" customHeight="1">
      <c r="B76" s="214" t="s">
        <v>83</v>
      </c>
      <c r="C76" s="204">
        <f>C78</f>
        <v>500</v>
      </c>
      <c r="D76" s="204">
        <f>D78</f>
        <v>0</v>
      </c>
      <c r="E76" s="204">
        <f>E78</f>
        <v>0</v>
      </c>
      <c r="F76" s="318">
        <f>F78</f>
        <v>0</v>
      </c>
      <c r="G76" s="186">
        <f t="shared" ref="G76:G96" si="3">F76/4</f>
        <v>0</v>
      </c>
      <c r="H76" s="187">
        <f t="shared" ref="H76:H96" si="4">G76*2</f>
        <v>0</v>
      </c>
      <c r="I76" s="187">
        <f t="shared" si="2"/>
        <v>0</v>
      </c>
      <c r="J76" s="186"/>
    </row>
    <row r="77" spans="2:10" ht="19.5" hidden="1" customHeight="1">
      <c r="B77" s="214" t="s">
        <v>4</v>
      </c>
      <c r="C77" s="204"/>
      <c r="D77" s="204"/>
      <c r="E77" s="204"/>
      <c r="F77" s="318"/>
      <c r="G77" s="186">
        <f t="shared" si="3"/>
        <v>0</v>
      </c>
      <c r="H77" s="187">
        <f t="shared" si="4"/>
        <v>0</v>
      </c>
      <c r="I77" s="187">
        <f t="shared" si="2"/>
        <v>0</v>
      </c>
      <c r="J77" s="186"/>
    </row>
    <row r="78" spans="2:10" ht="15" hidden="1" customHeight="1">
      <c r="B78" s="214" t="s">
        <v>6</v>
      </c>
      <c r="C78" s="190">
        <f>'N 2.1'!F96</f>
        <v>500</v>
      </c>
      <c r="D78" s="190">
        <f>'N 2.1'!G96</f>
        <v>0</v>
      </c>
      <c r="E78" s="190">
        <f>'N 2.1'!H96</f>
        <v>0</v>
      </c>
      <c r="F78" s="317">
        <f>'N 2.1'!I96</f>
        <v>0</v>
      </c>
      <c r="G78" s="186">
        <f t="shared" si="3"/>
        <v>0</v>
      </c>
      <c r="H78" s="187">
        <f t="shared" si="4"/>
        <v>0</v>
      </c>
      <c r="I78" s="187">
        <f t="shared" si="2"/>
        <v>0</v>
      </c>
      <c r="J78" s="186"/>
    </row>
    <row r="79" spans="2:10" s="192" customFormat="1" ht="21.75" customHeight="1">
      <c r="B79" s="214" t="s">
        <v>43</v>
      </c>
      <c r="C79" s="204">
        <f>SUM(C81)</f>
        <v>211652.3</v>
      </c>
      <c r="D79" s="204">
        <f>SUM(D81)</f>
        <v>5800</v>
      </c>
      <c r="E79" s="204">
        <f>SUM(E81)</f>
        <v>5800</v>
      </c>
      <c r="F79" s="318">
        <f>SUM(F81)</f>
        <v>-826.68999999999869</v>
      </c>
      <c r="G79" s="186">
        <f t="shared" si="3"/>
        <v>-206.67249999999967</v>
      </c>
      <c r="H79" s="187">
        <f t="shared" si="4"/>
        <v>-413.34499999999935</v>
      </c>
      <c r="I79" s="187">
        <f t="shared" si="2"/>
        <v>-620.01749999999902</v>
      </c>
      <c r="J79" s="191"/>
    </row>
    <row r="80" spans="2:10" ht="15" customHeight="1">
      <c r="B80" s="214" t="s">
        <v>5</v>
      </c>
      <c r="C80" s="189"/>
      <c r="D80" s="189"/>
      <c r="E80" s="189"/>
      <c r="F80" s="318"/>
      <c r="G80" s="186">
        <f t="shared" si="3"/>
        <v>0</v>
      </c>
      <c r="H80" s="187">
        <f t="shared" si="4"/>
        <v>0</v>
      </c>
      <c r="I80" s="187">
        <f t="shared" ref="I80:I96" si="5">G80+H80</f>
        <v>0</v>
      </c>
      <c r="J80" s="186"/>
    </row>
    <row r="81" spans="1:13" s="192" customFormat="1" ht="18.75" customHeight="1">
      <c r="B81" s="214" t="s">
        <v>44</v>
      </c>
      <c r="C81" s="204">
        <f>SUM(C83)</f>
        <v>211652.3</v>
      </c>
      <c r="D81" s="204">
        <f>SUM(D83)</f>
        <v>5800</v>
      </c>
      <c r="E81" s="204">
        <f>SUM(E83)</f>
        <v>5800</v>
      </c>
      <c r="F81" s="318">
        <f>SUM(F83)</f>
        <v>-826.68999999999869</v>
      </c>
      <c r="G81" s="186">
        <f t="shared" si="3"/>
        <v>-206.67249999999967</v>
      </c>
      <c r="H81" s="187">
        <f t="shared" si="4"/>
        <v>-413.34499999999935</v>
      </c>
      <c r="I81" s="187">
        <f t="shared" si="5"/>
        <v>-620.01749999999902</v>
      </c>
      <c r="J81" s="191"/>
    </row>
    <row r="82" spans="1:13" ht="15" customHeight="1">
      <c r="B82" s="214" t="s">
        <v>5</v>
      </c>
      <c r="C82" s="190"/>
      <c r="D82" s="190"/>
      <c r="E82" s="190"/>
      <c r="F82" s="318"/>
      <c r="G82" s="186">
        <f t="shared" si="3"/>
        <v>0</v>
      </c>
      <c r="H82" s="187">
        <f t="shared" si="4"/>
        <v>0</v>
      </c>
      <c r="I82" s="187">
        <f t="shared" si="5"/>
        <v>0</v>
      </c>
      <c r="J82" s="186"/>
    </row>
    <row r="83" spans="1:13" ht="21" customHeight="1">
      <c r="B83" s="214" t="s">
        <v>45</v>
      </c>
      <c r="C83" s="204">
        <f>C85+C89+C94</f>
        <v>211652.3</v>
      </c>
      <c r="D83" s="204">
        <f>D85+D89+D94</f>
        <v>5800</v>
      </c>
      <c r="E83" s="204">
        <f>E85+E89+E94</f>
        <v>5800</v>
      </c>
      <c r="F83" s="318">
        <f>F85+F89+F94</f>
        <v>-826.68999999999869</v>
      </c>
      <c r="G83" s="186">
        <f t="shared" si="3"/>
        <v>-206.67249999999967</v>
      </c>
      <c r="H83" s="187">
        <f t="shared" si="4"/>
        <v>-413.34499999999935</v>
      </c>
      <c r="I83" s="187">
        <f t="shared" si="5"/>
        <v>-620.01749999999902</v>
      </c>
      <c r="J83" s="186"/>
    </row>
    <row r="84" spans="1:13" ht="15" customHeight="1">
      <c r="B84" s="214" t="s">
        <v>5</v>
      </c>
      <c r="C84" s="190"/>
      <c r="D84" s="190"/>
      <c r="E84" s="190"/>
      <c r="F84" s="318"/>
      <c r="G84" s="186">
        <f t="shared" si="3"/>
        <v>0</v>
      </c>
      <c r="H84" s="187">
        <f t="shared" si="4"/>
        <v>0</v>
      </c>
      <c r="I84" s="187">
        <f t="shared" si="5"/>
        <v>0</v>
      </c>
      <c r="J84" s="186"/>
    </row>
    <row r="85" spans="1:13" ht="18.75" customHeight="1">
      <c r="B85" s="214" t="s">
        <v>46</v>
      </c>
      <c r="C85" s="204">
        <f>C87+C88</f>
        <v>132768</v>
      </c>
      <c r="D85" s="204">
        <f>D87+D88</f>
        <v>0</v>
      </c>
      <c r="E85" s="204">
        <f>E87+E88</f>
        <v>0</v>
      </c>
      <c r="F85" s="318">
        <f>F87+F88</f>
        <v>-2796.6899999999987</v>
      </c>
      <c r="G85" s="186">
        <f t="shared" si="3"/>
        <v>-699.17249999999967</v>
      </c>
      <c r="H85" s="187">
        <f t="shared" si="4"/>
        <v>-1398.3449999999993</v>
      </c>
      <c r="I85" s="187">
        <f t="shared" si="5"/>
        <v>-2097.517499999999</v>
      </c>
      <c r="J85" s="186"/>
    </row>
    <row r="86" spans="1:13" ht="19.5" customHeight="1">
      <c r="B86" s="214" t="s">
        <v>5</v>
      </c>
      <c r="C86" s="190"/>
      <c r="D86" s="190"/>
      <c r="E86" s="190"/>
      <c r="F86" s="318"/>
      <c r="G86" s="186">
        <f t="shared" si="3"/>
        <v>0</v>
      </c>
      <c r="H86" s="187">
        <f t="shared" si="4"/>
        <v>0</v>
      </c>
      <c r="I86" s="187">
        <f t="shared" si="5"/>
        <v>0</v>
      </c>
      <c r="J86" s="186"/>
    </row>
    <row r="87" spans="1:13" ht="17.25" customHeight="1">
      <c r="B87" s="216" t="s">
        <v>53</v>
      </c>
      <c r="C87" s="190">
        <f>'N 2.1'!F100</f>
        <v>132768</v>
      </c>
      <c r="D87" s="190">
        <f>'N 2.1'!G100</f>
        <v>0</v>
      </c>
      <c r="E87" s="190">
        <f>'N 2.1'!H100</f>
        <v>0</v>
      </c>
      <c r="F87" s="317">
        <f>'N 2.1'!I100</f>
        <v>-2796.6899999999987</v>
      </c>
      <c r="G87" s="186">
        <f t="shared" si="3"/>
        <v>-699.17249999999967</v>
      </c>
      <c r="H87" s="187">
        <f t="shared" si="4"/>
        <v>-1398.3449999999993</v>
      </c>
      <c r="I87" s="187">
        <f t="shared" si="5"/>
        <v>-2097.517499999999</v>
      </c>
      <c r="J87" s="186"/>
    </row>
    <row r="88" spans="1:13" ht="17.25" hidden="1" customHeight="1">
      <c r="B88" s="216" t="s">
        <v>54</v>
      </c>
      <c r="C88" s="190"/>
      <c r="D88" s="190"/>
      <c r="E88" s="190"/>
      <c r="F88" s="317"/>
      <c r="G88" s="186">
        <f t="shared" si="3"/>
        <v>0</v>
      </c>
      <c r="H88" s="187">
        <f t="shared" si="4"/>
        <v>0</v>
      </c>
      <c r="I88" s="187">
        <f t="shared" si="5"/>
        <v>0</v>
      </c>
      <c r="J88" s="186"/>
    </row>
    <row r="89" spans="1:13" ht="38.25" customHeight="1">
      <c r="B89" s="214" t="s">
        <v>249</v>
      </c>
      <c r="C89" s="190">
        <f>C91+C92+C93</f>
        <v>73084.3</v>
      </c>
      <c r="D89" s="190">
        <f>D91+D92+D93</f>
        <v>0</v>
      </c>
      <c r="E89" s="190">
        <f>E91+E92+E93</f>
        <v>0</v>
      </c>
      <c r="F89" s="317">
        <f>F91+F92+F93</f>
        <v>1970</v>
      </c>
      <c r="G89" s="186">
        <f t="shared" si="3"/>
        <v>492.5</v>
      </c>
      <c r="H89" s="187">
        <f t="shared" si="4"/>
        <v>985</v>
      </c>
      <c r="I89" s="187">
        <f t="shared" si="5"/>
        <v>1477.5</v>
      </c>
      <c r="J89" s="186"/>
    </row>
    <row r="90" spans="1:13" ht="19.5" customHeight="1">
      <c r="B90" s="214" t="s">
        <v>5</v>
      </c>
      <c r="C90" s="190"/>
      <c r="D90" s="190"/>
      <c r="E90" s="190"/>
      <c r="F90" s="318"/>
      <c r="G90" s="186">
        <f t="shared" si="3"/>
        <v>0</v>
      </c>
      <c r="H90" s="187">
        <f t="shared" si="4"/>
        <v>0</v>
      </c>
      <c r="I90" s="187">
        <f t="shared" si="5"/>
        <v>0</v>
      </c>
      <c r="J90" s="186"/>
    </row>
    <row r="91" spans="1:13" ht="17.25" hidden="1" customHeight="1">
      <c r="B91" s="214" t="s">
        <v>3</v>
      </c>
      <c r="C91" s="190">
        <f>'N 2.1'!F102</f>
        <v>57200</v>
      </c>
      <c r="D91" s="190">
        <f>'N 2.1'!G102</f>
        <v>0</v>
      </c>
      <c r="E91" s="190">
        <f>'N 2.1'!H102</f>
        <v>0</v>
      </c>
      <c r="F91" s="317">
        <f>'N 2.1'!I102</f>
        <v>0</v>
      </c>
      <c r="G91" s="186">
        <f t="shared" si="3"/>
        <v>0</v>
      </c>
      <c r="H91" s="187">
        <f t="shared" si="4"/>
        <v>0</v>
      </c>
      <c r="I91" s="187">
        <f t="shared" si="5"/>
        <v>0</v>
      </c>
      <c r="J91" s="186"/>
    </row>
    <row r="92" spans="1:13" ht="17.25" customHeight="1">
      <c r="B92" s="214" t="s">
        <v>71</v>
      </c>
      <c r="C92" s="190">
        <f>'N 2.1'!F103</f>
        <v>15884.3</v>
      </c>
      <c r="D92" s="190">
        <f>'N 2.1'!G103</f>
        <v>0</v>
      </c>
      <c r="E92" s="190">
        <f>'N 2.1'!H103</f>
        <v>0</v>
      </c>
      <c r="F92" s="317">
        <f>'N 2.1'!I103</f>
        <v>1970</v>
      </c>
      <c r="G92" s="186">
        <f t="shared" si="3"/>
        <v>492.5</v>
      </c>
      <c r="H92" s="187">
        <f t="shared" si="4"/>
        <v>985</v>
      </c>
      <c r="I92" s="187">
        <f t="shared" si="5"/>
        <v>1477.5</v>
      </c>
      <c r="J92" s="186"/>
    </row>
    <row r="93" spans="1:13" ht="17.25" hidden="1" customHeight="1">
      <c r="B93" s="37" t="s">
        <v>250</v>
      </c>
      <c r="C93" s="190"/>
      <c r="D93" s="190"/>
      <c r="E93" s="190"/>
      <c r="F93" s="199">
        <f>'[4]N 6,1'!I106</f>
        <v>0</v>
      </c>
      <c r="G93" s="186">
        <f t="shared" si="3"/>
        <v>0</v>
      </c>
      <c r="H93" s="187">
        <f t="shared" si="4"/>
        <v>0</v>
      </c>
      <c r="I93" s="187">
        <f t="shared" si="5"/>
        <v>0</v>
      </c>
      <c r="J93" s="186"/>
    </row>
    <row r="94" spans="1:13" ht="17.25" hidden="1" customHeight="1">
      <c r="B94" s="37" t="s">
        <v>47</v>
      </c>
      <c r="C94" s="204">
        <f>C96</f>
        <v>5800</v>
      </c>
      <c r="D94" s="204">
        <f>D96</f>
        <v>5800</v>
      </c>
      <c r="E94" s="204">
        <f>E96</f>
        <v>5800</v>
      </c>
      <c r="F94" s="199">
        <f>F96</f>
        <v>0</v>
      </c>
      <c r="G94" s="186">
        <f t="shared" si="3"/>
        <v>0</v>
      </c>
      <c r="H94" s="187">
        <f t="shared" si="4"/>
        <v>0</v>
      </c>
      <c r="I94" s="187">
        <f t="shared" si="5"/>
        <v>0</v>
      </c>
      <c r="J94" s="186"/>
    </row>
    <row r="95" spans="1:13" ht="17.25" hidden="1" customHeight="1">
      <c r="B95" s="37" t="s">
        <v>5</v>
      </c>
      <c r="C95" s="190"/>
      <c r="D95" s="190"/>
      <c r="E95" s="190"/>
      <c r="F95" s="199"/>
      <c r="G95" s="186">
        <f t="shared" si="3"/>
        <v>0</v>
      </c>
      <c r="H95" s="187">
        <f t="shared" si="4"/>
        <v>0</v>
      </c>
      <c r="I95" s="187">
        <f t="shared" si="5"/>
        <v>0</v>
      </c>
      <c r="J95" s="186"/>
    </row>
    <row r="96" spans="1:13" ht="18" hidden="1" thickBot="1">
      <c r="A96" s="34"/>
      <c r="B96" s="205" t="s">
        <v>251</v>
      </c>
      <c r="C96" s="206">
        <v>5800</v>
      </c>
      <c r="D96" s="206">
        <v>5800</v>
      </c>
      <c r="E96" s="206">
        <v>5800</v>
      </c>
      <c r="F96" s="207">
        <f>'N 2.1'!I108</f>
        <v>0</v>
      </c>
      <c r="G96" s="186">
        <f t="shared" si="3"/>
        <v>0</v>
      </c>
      <c r="H96" s="187">
        <f t="shared" si="4"/>
        <v>0</v>
      </c>
      <c r="I96" s="187">
        <f t="shared" si="5"/>
        <v>0</v>
      </c>
      <c r="J96" s="208"/>
      <c r="K96" s="208"/>
      <c r="L96" s="208"/>
      <c r="M96" s="209"/>
    </row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4">
    <mergeCell ref="B9:B10"/>
    <mergeCell ref="C9:F9"/>
    <mergeCell ref="B5:F6"/>
    <mergeCell ref="E8:F8"/>
  </mergeCells>
  <printOptions horizontalCentered="1"/>
  <pageMargins left="0.25" right="0.21" top="0.32" bottom="0.37" header="0.17" footer="0.16"/>
  <pageSetup paperSize="9" firstPageNumber="5" orientation="portrait" useFirstPageNumber="1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177"/>
  <sheetViews>
    <sheetView topLeftCell="B19" zoomScaleSheetLayoutView="80" workbookViewId="0">
      <selection activeCell="J120" sqref="J120"/>
    </sheetView>
  </sheetViews>
  <sheetFormatPr defaultColWidth="9.140625" defaultRowHeight="17.25"/>
  <cols>
    <col min="1" max="1" width="4.85546875" style="136" customWidth="1"/>
    <col min="2" max="4" width="4.140625" style="136" customWidth="1"/>
    <col min="5" max="5" width="56.42578125" style="137" customWidth="1"/>
    <col min="6" max="6" width="4.85546875" style="137" hidden="1" customWidth="1"/>
    <col min="7" max="7" width="15.140625" style="137" hidden="1" customWidth="1"/>
    <col min="8" max="8" width="14.42578125" style="137" hidden="1" customWidth="1"/>
    <col min="9" max="9" width="33" style="136" customWidth="1"/>
    <col min="10" max="10" width="17.28515625" style="175" bestFit="1" customWidth="1"/>
    <col min="11" max="11" width="15.7109375" style="175" customWidth="1"/>
    <col min="12" max="12" width="17.7109375" style="175" bestFit="1" customWidth="1"/>
    <col min="13" max="13" width="9.140625" style="139"/>
    <col min="14" max="16384" width="9.140625" style="136"/>
  </cols>
  <sheetData>
    <row r="1" spans="2:13" s="305" customFormat="1" ht="17.25" customHeight="1">
      <c r="C1" s="306"/>
      <c r="D1" s="306"/>
      <c r="E1" s="308"/>
      <c r="F1" s="279"/>
      <c r="G1" s="279"/>
      <c r="H1" s="335" t="s">
        <v>371</v>
      </c>
      <c r="I1" s="335"/>
      <c r="J1" s="307"/>
      <c r="K1" s="307"/>
      <c r="L1" s="307"/>
      <c r="M1" s="212"/>
    </row>
    <row r="2" spans="2:13" s="305" customFormat="1" ht="17.25" customHeight="1">
      <c r="C2" s="306"/>
      <c r="D2" s="306"/>
      <c r="E2" s="308"/>
      <c r="F2" s="279"/>
      <c r="G2" s="279"/>
      <c r="H2" s="279"/>
      <c r="I2" s="279" t="s">
        <v>369</v>
      </c>
      <c r="J2" s="307"/>
      <c r="K2" s="307"/>
      <c r="L2" s="307"/>
      <c r="M2" s="212"/>
    </row>
    <row r="3" spans="2:13" s="305" customFormat="1" ht="17.25" customHeight="1">
      <c r="C3" s="306"/>
      <c r="D3" s="306"/>
      <c r="E3" s="335" t="s">
        <v>372</v>
      </c>
      <c r="F3" s="335"/>
      <c r="G3" s="335"/>
      <c r="H3" s="335"/>
      <c r="I3" s="335"/>
      <c r="J3" s="307"/>
      <c r="K3" s="307"/>
      <c r="L3" s="307"/>
      <c r="M3" s="212"/>
    </row>
    <row r="4" spans="2:13" s="305" customFormat="1" ht="17.25" customHeight="1">
      <c r="C4" s="306"/>
      <c r="D4" s="306"/>
      <c r="E4" s="308"/>
      <c r="F4" s="279"/>
      <c r="G4" s="279"/>
      <c r="H4" s="279"/>
      <c r="I4" s="279" t="s">
        <v>370</v>
      </c>
      <c r="J4" s="307"/>
      <c r="K4" s="307"/>
      <c r="L4" s="307"/>
      <c r="M4" s="212"/>
    </row>
    <row r="5" spans="2:13" ht="20.25" customHeight="1">
      <c r="C5" s="137"/>
      <c r="D5" s="137"/>
      <c r="E5" s="309"/>
      <c r="F5" s="310"/>
      <c r="G5" s="310"/>
      <c r="H5" s="310"/>
      <c r="I5" s="311" t="s">
        <v>159</v>
      </c>
      <c r="J5" s="138"/>
      <c r="K5" s="138"/>
      <c r="L5" s="138"/>
    </row>
    <row r="6" spans="2:13" ht="20.25" customHeight="1">
      <c r="C6" s="137"/>
      <c r="D6" s="137"/>
      <c r="F6" s="139"/>
      <c r="G6" s="139"/>
      <c r="H6" s="139"/>
      <c r="I6" s="139"/>
      <c r="J6" s="138"/>
      <c r="K6" s="138"/>
      <c r="L6" s="138"/>
    </row>
    <row r="7" spans="2:13" ht="63" customHeight="1">
      <c r="B7" s="336" t="s">
        <v>382</v>
      </c>
      <c r="C7" s="336"/>
      <c r="D7" s="336"/>
      <c r="E7" s="336"/>
      <c r="F7" s="336"/>
      <c r="G7" s="336"/>
      <c r="H7" s="336"/>
      <c r="I7" s="336"/>
      <c r="J7" s="140"/>
      <c r="K7" s="138"/>
      <c r="L7" s="138"/>
    </row>
    <row r="8" spans="2:13" ht="21" customHeight="1" thickBot="1">
      <c r="B8" s="141"/>
      <c r="C8" s="141"/>
      <c r="D8" s="141"/>
      <c r="E8" s="141"/>
      <c r="F8" s="141"/>
      <c r="G8" s="141"/>
      <c r="H8" s="337" t="s">
        <v>1</v>
      </c>
      <c r="I8" s="337"/>
      <c r="J8" s="138"/>
      <c r="K8" s="138"/>
      <c r="L8" s="138"/>
    </row>
    <row r="9" spans="2:13" ht="105" customHeight="1">
      <c r="B9" s="338" t="s">
        <v>33</v>
      </c>
      <c r="C9" s="340" t="s">
        <v>34</v>
      </c>
      <c r="D9" s="340" t="s">
        <v>35</v>
      </c>
      <c r="E9" s="342" t="s">
        <v>160</v>
      </c>
      <c r="F9" s="344" t="s">
        <v>387</v>
      </c>
      <c r="G9" s="344"/>
      <c r="H9" s="344"/>
      <c r="I9" s="345"/>
      <c r="J9" s="138"/>
      <c r="K9" s="138"/>
      <c r="L9" s="138"/>
    </row>
    <row r="10" spans="2:13" ht="21" customHeight="1">
      <c r="B10" s="339"/>
      <c r="C10" s="341"/>
      <c r="D10" s="341"/>
      <c r="E10" s="343"/>
      <c r="F10" s="142" t="s">
        <v>64</v>
      </c>
      <c r="G10" s="142" t="s">
        <v>161</v>
      </c>
      <c r="H10" s="142" t="s">
        <v>162</v>
      </c>
      <c r="I10" s="143" t="s">
        <v>163</v>
      </c>
      <c r="J10" s="138"/>
      <c r="K10" s="138"/>
      <c r="L10" s="138"/>
    </row>
    <row r="11" spans="2:13" ht="17.25" customHeight="1">
      <c r="B11" s="144"/>
      <c r="C11" s="145"/>
      <c r="D11" s="146"/>
      <c r="E11" s="147" t="s">
        <v>36</v>
      </c>
      <c r="F11" s="148">
        <f>F13</f>
        <v>2238777.8000000003</v>
      </c>
      <c r="G11" s="148">
        <f>G13</f>
        <v>0</v>
      </c>
      <c r="H11" s="148">
        <f>H13</f>
        <v>0</v>
      </c>
      <c r="I11" s="313">
        <f>I13</f>
        <v>1.3642420526593924E-12</v>
      </c>
      <c r="J11" s="149">
        <f>I11/4</f>
        <v>3.4106051316484809E-13</v>
      </c>
      <c r="K11" s="150">
        <f>J11*2</f>
        <v>6.8212102632969618E-13</v>
      </c>
      <c r="L11" s="149">
        <f>J11+K11</f>
        <v>1.0231815394945443E-12</v>
      </c>
    </row>
    <row r="12" spans="2:13">
      <c r="B12" s="144"/>
      <c r="C12" s="146"/>
      <c r="D12" s="146"/>
      <c r="E12" s="147" t="s">
        <v>5</v>
      </c>
      <c r="F12" s="148"/>
      <c r="G12" s="148"/>
      <c r="H12" s="148"/>
      <c r="I12" s="313"/>
      <c r="J12" s="149">
        <f t="shared" ref="J12:J58" si="0">I12/4</f>
        <v>0</v>
      </c>
      <c r="K12" s="150">
        <f t="shared" ref="K12:K58" si="1">J12*2</f>
        <v>0</v>
      </c>
      <c r="L12" s="149">
        <f t="shared" ref="L12:L58" si="2">J12+K12</f>
        <v>0</v>
      </c>
    </row>
    <row r="13" spans="2:13" ht="43.5" customHeight="1">
      <c r="B13" s="151" t="s">
        <v>22</v>
      </c>
      <c r="C13" s="146"/>
      <c r="D13" s="146"/>
      <c r="E13" s="152" t="s">
        <v>37</v>
      </c>
      <c r="F13" s="148">
        <f>F15</f>
        <v>2238777.8000000003</v>
      </c>
      <c r="G13" s="148">
        <f>G15</f>
        <v>0</v>
      </c>
      <c r="H13" s="148">
        <f>H15</f>
        <v>0</v>
      </c>
      <c r="I13" s="313">
        <f>I15</f>
        <v>1.3642420526593924E-12</v>
      </c>
      <c r="J13" s="149">
        <f t="shared" si="0"/>
        <v>3.4106051316484809E-13</v>
      </c>
      <c r="K13" s="150">
        <f t="shared" si="1"/>
        <v>6.8212102632969618E-13</v>
      </c>
      <c r="L13" s="149">
        <f t="shared" si="2"/>
        <v>1.0231815394945443E-12</v>
      </c>
    </row>
    <row r="14" spans="2:13">
      <c r="B14" s="144"/>
      <c r="C14" s="146"/>
      <c r="D14" s="146"/>
      <c r="E14" s="147" t="s">
        <v>5</v>
      </c>
      <c r="F14" s="153"/>
      <c r="G14" s="153"/>
      <c r="H14" s="153"/>
      <c r="I14" s="314"/>
      <c r="J14" s="149">
        <f t="shared" si="0"/>
        <v>0</v>
      </c>
      <c r="K14" s="150">
        <f t="shared" si="1"/>
        <v>0</v>
      </c>
      <c r="L14" s="149">
        <f t="shared" si="2"/>
        <v>0</v>
      </c>
    </row>
    <row r="15" spans="2:13" ht="26.25" customHeight="1">
      <c r="B15" s="144"/>
      <c r="C15" s="146" t="s">
        <v>21</v>
      </c>
      <c r="D15" s="146"/>
      <c r="E15" s="154" t="s">
        <v>38</v>
      </c>
      <c r="F15" s="148">
        <f>F17</f>
        <v>2238777.8000000003</v>
      </c>
      <c r="G15" s="148">
        <f>G17</f>
        <v>0</v>
      </c>
      <c r="H15" s="148">
        <f>H17</f>
        <v>0</v>
      </c>
      <c r="I15" s="313">
        <f>I17</f>
        <v>1.3642420526593924E-12</v>
      </c>
      <c r="J15" s="149">
        <f t="shared" si="0"/>
        <v>3.4106051316484809E-13</v>
      </c>
      <c r="K15" s="150">
        <f t="shared" si="1"/>
        <v>6.8212102632969618E-13</v>
      </c>
      <c r="L15" s="149">
        <f t="shared" si="2"/>
        <v>1.0231815394945443E-12</v>
      </c>
    </row>
    <row r="16" spans="2:13">
      <c r="B16" s="144"/>
      <c r="C16" s="146"/>
      <c r="D16" s="146"/>
      <c r="E16" s="147" t="s">
        <v>5</v>
      </c>
      <c r="F16" s="155"/>
      <c r="G16" s="155"/>
      <c r="H16" s="155"/>
      <c r="I16" s="314"/>
      <c r="J16" s="149">
        <f t="shared" si="0"/>
        <v>0</v>
      </c>
      <c r="K16" s="150">
        <f t="shared" si="1"/>
        <v>0</v>
      </c>
      <c r="L16" s="149">
        <f t="shared" si="2"/>
        <v>0</v>
      </c>
    </row>
    <row r="17" spans="1:13">
      <c r="B17" s="144"/>
      <c r="C17" s="146"/>
      <c r="D17" s="146" t="s">
        <v>21</v>
      </c>
      <c r="E17" s="147" t="s">
        <v>39</v>
      </c>
      <c r="F17" s="148">
        <f t="shared" ref="F17:I18" si="3">F18</f>
        <v>2238777.8000000003</v>
      </c>
      <c r="G17" s="148">
        <f t="shared" si="3"/>
        <v>0</v>
      </c>
      <c r="H17" s="148">
        <f t="shared" si="3"/>
        <v>0</v>
      </c>
      <c r="I17" s="313">
        <f t="shared" si="3"/>
        <v>1.3642420526593924E-12</v>
      </c>
      <c r="J17" s="149">
        <f t="shared" si="0"/>
        <v>3.4106051316484809E-13</v>
      </c>
      <c r="K17" s="150">
        <f t="shared" si="1"/>
        <v>6.8212102632969618E-13</v>
      </c>
      <c r="L17" s="149">
        <f t="shared" si="2"/>
        <v>1.0231815394945443E-12</v>
      </c>
    </row>
    <row r="18" spans="1:13" s="158" customFormat="1" ht="99.75" customHeight="1">
      <c r="A18" s="136"/>
      <c r="B18" s="156"/>
      <c r="C18" s="157"/>
      <c r="D18" s="157"/>
      <c r="E18" s="154" t="s">
        <v>164</v>
      </c>
      <c r="F18" s="148">
        <f t="shared" si="3"/>
        <v>2238777.8000000003</v>
      </c>
      <c r="G18" s="148">
        <f t="shared" si="3"/>
        <v>0</v>
      </c>
      <c r="H18" s="148">
        <f t="shared" si="3"/>
        <v>0</v>
      </c>
      <c r="I18" s="313">
        <f t="shared" si="3"/>
        <v>1.3642420526593924E-12</v>
      </c>
      <c r="J18" s="149">
        <f t="shared" si="0"/>
        <v>3.4106051316484809E-13</v>
      </c>
      <c r="K18" s="150">
        <f t="shared" si="1"/>
        <v>6.8212102632969618E-13</v>
      </c>
      <c r="L18" s="149">
        <f t="shared" si="2"/>
        <v>1.0231815394945443E-12</v>
      </c>
      <c r="M18" s="139"/>
    </row>
    <row r="19" spans="1:13" s="158" customFormat="1" ht="39.75" customHeight="1">
      <c r="A19" s="136"/>
      <c r="B19" s="156"/>
      <c r="C19" s="157"/>
      <c r="D19" s="157"/>
      <c r="E19" s="154" t="s">
        <v>320</v>
      </c>
      <c r="F19" s="148">
        <f>F21+F27+F36+F40+F53+F57+F67+F85+F88+F97+F50</f>
        <v>2238777.8000000003</v>
      </c>
      <c r="G19" s="148">
        <f>G21+G27+G36+G40+G53+G57+G67+G85+G88+G97+G50</f>
        <v>0</v>
      </c>
      <c r="H19" s="148">
        <f>H21+H27+H36+H40+H53+H57+H67+H85+H88+H97+H50</f>
        <v>0</v>
      </c>
      <c r="I19" s="315">
        <f>I21+I27+I36+I40+I53+I57+I67+I85+I88+I97+I50</f>
        <v>1.3642420526593924E-12</v>
      </c>
      <c r="J19" s="149">
        <f t="shared" si="0"/>
        <v>3.4106051316484809E-13</v>
      </c>
      <c r="K19" s="150">
        <f t="shared" si="1"/>
        <v>6.8212102632969618E-13</v>
      </c>
      <c r="L19" s="149">
        <f t="shared" si="2"/>
        <v>1.0231815394945443E-12</v>
      </c>
      <c r="M19" s="139"/>
    </row>
    <row r="20" spans="1:13" s="158" customFormat="1" ht="34.5">
      <c r="A20" s="136"/>
      <c r="B20" s="156"/>
      <c r="C20" s="157"/>
      <c r="D20" s="157"/>
      <c r="E20" s="152" t="s">
        <v>165</v>
      </c>
      <c r="F20" s="159"/>
      <c r="G20" s="159"/>
      <c r="H20" s="159"/>
      <c r="I20" s="320"/>
      <c r="J20" s="149">
        <f t="shared" si="0"/>
        <v>0</v>
      </c>
      <c r="K20" s="150">
        <f t="shared" si="1"/>
        <v>0</v>
      </c>
      <c r="L20" s="149">
        <f t="shared" si="2"/>
        <v>0</v>
      </c>
      <c r="M20" s="139"/>
    </row>
    <row r="21" spans="1:13" s="158" customFormat="1" ht="22.5" hidden="1" customHeight="1">
      <c r="A21" s="136"/>
      <c r="B21" s="156"/>
      <c r="C21" s="157"/>
      <c r="D21" s="157"/>
      <c r="E21" s="160" t="s">
        <v>40</v>
      </c>
      <c r="F21" s="159">
        <f>SUM(F23+F25)</f>
        <v>1745792.6</v>
      </c>
      <c r="G21" s="159">
        <f>SUM(G23+G25)</f>
        <v>0</v>
      </c>
      <c r="H21" s="159">
        <f>SUM(H23+H25)</f>
        <v>0</v>
      </c>
      <c r="I21" s="321">
        <f>SUM(I23+I25)</f>
        <v>0</v>
      </c>
      <c r="J21" s="149">
        <f t="shared" si="0"/>
        <v>0</v>
      </c>
      <c r="K21" s="150">
        <f t="shared" si="1"/>
        <v>0</v>
      </c>
      <c r="L21" s="149">
        <f t="shared" si="2"/>
        <v>0</v>
      </c>
      <c r="M21" s="139"/>
    </row>
    <row r="22" spans="1:13" s="158" customFormat="1" hidden="1">
      <c r="A22" s="136"/>
      <c r="B22" s="156"/>
      <c r="C22" s="157"/>
      <c r="D22" s="157"/>
      <c r="E22" s="147" t="s">
        <v>5</v>
      </c>
      <c r="F22" s="159"/>
      <c r="G22" s="159"/>
      <c r="H22" s="159"/>
      <c r="I22" s="320"/>
      <c r="J22" s="149">
        <f t="shared" si="0"/>
        <v>0</v>
      </c>
      <c r="K22" s="150">
        <f t="shared" si="1"/>
        <v>0</v>
      </c>
      <c r="L22" s="149">
        <f t="shared" si="2"/>
        <v>0</v>
      </c>
      <c r="M22" s="139"/>
    </row>
    <row r="23" spans="1:13" s="275" customFormat="1" ht="40.5" hidden="1" customHeight="1">
      <c r="A23" s="267"/>
      <c r="B23" s="268"/>
      <c r="C23" s="269"/>
      <c r="D23" s="269"/>
      <c r="E23" s="276" t="s">
        <v>166</v>
      </c>
      <c r="F23" s="271">
        <v>1745792.6</v>
      </c>
      <c r="G23" s="271"/>
      <c r="H23" s="271"/>
      <c r="I23" s="322"/>
      <c r="J23" s="272">
        <f t="shared" si="0"/>
        <v>0</v>
      </c>
      <c r="K23" s="273">
        <f t="shared" si="1"/>
        <v>0</v>
      </c>
      <c r="L23" s="272">
        <f t="shared" si="2"/>
        <v>0</v>
      </c>
      <c r="M23" s="274"/>
    </row>
    <row r="24" spans="1:13" s="158" customFormat="1" ht="34.5" hidden="1">
      <c r="A24" s="136"/>
      <c r="B24" s="156"/>
      <c r="C24" s="157"/>
      <c r="D24" s="157"/>
      <c r="E24" s="160" t="s">
        <v>167</v>
      </c>
      <c r="F24" s="161"/>
      <c r="G24" s="161">
        <v>0</v>
      </c>
      <c r="H24" s="161">
        <v>0</v>
      </c>
      <c r="I24" s="321"/>
      <c r="J24" s="149">
        <f t="shared" si="0"/>
        <v>0</v>
      </c>
      <c r="K24" s="150">
        <f t="shared" si="1"/>
        <v>0</v>
      </c>
      <c r="L24" s="149">
        <f t="shared" si="2"/>
        <v>0</v>
      </c>
      <c r="M24" s="139"/>
    </row>
    <row r="25" spans="1:13" s="158" customFormat="1" ht="21.75" hidden="1" customHeight="1">
      <c r="A25" s="136"/>
      <c r="B25" s="156"/>
      <c r="C25" s="157"/>
      <c r="D25" s="157"/>
      <c r="E25" s="162" t="s">
        <v>168</v>
      </c>
      <c r="F25" s="161"/>
      <c r="G25" s="161"/>
      <c r="H25" s="161"/>
      <c r="I25" s="314"/>
      <c r="J25" s="149">
        <f t="shared" si="0"/>
        <v>0</v>
      </c>
      <c r="K25" s="150">
        <f t="shared" si="1"/>
        <v>0</v>
      </c>
      <c r="L25" s="149">
        <f t="shared" si="2"/>
        <v>0</v>
      </c>
      <c r="M25" s="139"/>
    </row>
    <row r="26" spans="1:13" s="158" customFormat="1" hidden="1">
      <c r="A26" s="136"/>
      <c r="B26" s="156"/>
      <c r="C26" s="157"/>
      <c r="D26" s="157"/>
      <c r="E26" s="160" t="s">
        <v>169</v>
      </c>
      <c r="F26" s="161">
        <f>SUM(I26/4)</f>
        <v>375176.625</v>
      </c>
      <c r="G26" s="161">
        <f>SUM(F26*2)</f>
        <v>750353.25</v>
      </c>
      <c r="H26" s="159">
        <v>1125530</v>
      </c>
      <c r="I26" s="321">
        <v>1500706.5</v>
      </c>
      <c r="J26" s="149">
        <f t="shared" si="0"/>
        <v>375176.625</v>
      </c>
      <c r="K26" s="150">
        <f t="shared" si="1"/>
        <v>750353.25</v>
      </c>
      <c r="L26" s="149">
        <f t="shared" si="2"/>
        <v>1125529.875</v>
      </c>
      <c r="M26" s="139"/>
    </row>
    <row r="27" spans="1:13" s="158" customFormat="1" hidden="1">
      <c r="A27" s="136"/>
      <c r="B27" s="156"/>
      <c r="C27" s="157"/>
      <c r="D27" s="157"/>
      <c r="E27" s="160" t="s">
        <v>68</v>
      </c>
      <c r="F27" s="159">
        <f>SUM(F30:F34)</f>
        <v>29835.7</v>
      </c>
      <c r="G27" s="159">
        <f>SUM(G30:G34)</f>
        <v>0</v>
      </c>
      <c r="H27" s="159">
        <f>SUM(H30:H34)</f>
        <v>0</v>
      </c>
      <c r="I27" s="321">
        <f>SUM(I30:I34)</f>
        <v>0</v>
      </c>
      <c r="J27" s="149">
        <f t="shared" si="0"/>
        <v>0</v>
      </c>
      <c r="K27" s="150">
        <f t="shared" si="1"/>
        <v>0</v>
      </c>
      <c r="L27" s="149">
        <f t="shared" si="2"/>
        <v>0</v>
      </c>
      <c r="M27" s="139"/>
    </row>
    <row r="28" spans="1:13" s="158" customFormat="1" hidden="1">
      <c r="A28" s="136"/>
      <c r="B28" s="156"/>
      <c r="C28" s="157"/>
      <c r="D28" s="157"/>
      <c r="E28" s="147" t="s">
        <v>5</v>
      </c>
      <c r="F28" s="159"/>
      <c r="G28" s="159"/>
      <c r="H28" s="159"/>
      <c r="I28" s="320"/>
      <c r="J28" s="149">
        <f t="shared" si="0"/>
        <v>0</v>
      </c>
      <c r="K28" s="150">
        <f t="shared" si="1"/>
        <v>0</v>
      </c>
      <c r="L28" s="149">
        <f t="shared" si="2"/>
        <v>0</v>
      </c>
      <c r="M28" s="139"/>
    </row>
    <row r="29" spans="1:13" s="158" customFormat="1" ht="34.5" hidden="1">
      <c r="A29" s="136"/>
      <c r="B29" s="156"/>
      <c r="C29" s="157"/>
      <c r="D29" s="157"/>
      <c r="E29" s="164" t="s">
        <v>170</v>
      </c>
      <c r="F29" s="159"/>
      <c r="G29" s="159"/>
      <c r="H29" s="159"/>
      <c r="I29" s="321"/>
      <c r="J29" s="149">
        <f t="shared" si="0"/>
        <v>0</v>
      </c>
      <c r="K29" s="150">
        <f t="shared" si="1"/>
        <v>0</v>
      </c>
      <c r="L29" s="149">
        <f t="shared" si="2"/>
        <v>0</v>
      </c>
      <c r="M29" s="139"/>
    </row>
    <row r="30" spans="1:13" s="158" customFormat="1" ht="21" hidden="1" customHeight="1">
      <c r="A30" s="136"/>
      <c r="B30" s="156"/>
      <c r="C30" s="157"/>
      <c r="D30" s="157"/>
      <c r="E30" s="164" t="s">
        <v>171</v>
      </c>
      <c r="F30" s="161">
        <v>12153.3</v>
      </c>
      <c r="G30" s="161"/>
      <c r="H30" s="161"/>
      <c r="I30" s="314"/>
      <c r="J30" s="149">
        <f t="shared" si="0"/>
        <v>0</v>
      </c>
      <c r="K30" s="150">
        <f t="shared" si="1"/>
        <v>0</v>
      </c>
      <c r="L30" s="149">
        <f t="shared" si="2"/>
        <v>0</v>
      </c>
      <c r="M30" s="139"/>
    </row>
    <row r="31" spans="1:13" s="158" customFormat="1" ht="22.5" hidden="1" customHeight="1">
      <c r="A31" s="136"/>
      <c r="B31" s="156"/>
      <c r="C31" s="157"/>
      <c r="D31" s="157"/>
      <c r="E31" s="164" t="s">
        <v>172</v>
      </c>
      <c r="F31" s="161">
        <v>866.1</v>
      </c>
      <c r="G31" s="161"/>
      <c r="H31" s="161"/>
      <c r="I31" s="314"/>
      <c r="J31" s="149">
        <f t="shared" si="0"/>
        <v>0</v>
      </c>
      <c r="K31" s="150">
        <f t="shared" si="1"/>
        <v>0</v>
      </c>
      <c r="L31" s="149">
        <f t="shared" si="2"/>
        <v>0</v>
      </c>
      <c r="M31" s="139"/>
    </row>
    <row r="32" spans="1:13" s="275" customFormat="1" ht="21.75" hidden="1" customHeight="1">
      <c r="A32" s="267"/>
      <c r="B32" s="268"/>
      <c r="C32" s="269"/>
      <c r="D32" s="269"/>
      <c r="E32" s="270" t="s">
        <v>173</v>
      </c>
      <c r="F32" s="271">
        <v>7460</v>
      </c>
      <c r="G32" s="271"/>
      <c r="H32" s="271"/>
      <c r="I32" s="323"/>
      <c r="J32" s="272">
        <f t="shared" si="0"/>
        <v>0</v>
      </c>
      <c r="K32" s="273">
        <f t="shared" si="1"/>
        <v>0</v>
      </c>
      <c r="L32" s="272">
        <f t="shared" si="2"/>
        <v>0</v>
      </c>
      <c r="M32" s="274"/>
    </row>
    <row r="33" spans="1:13" s="158" customFormat="1" ht="21" hidden="1" customHeight="1">
      <c r="A33" s="136"/>
      <c r="B33" s="156"/>
      <c r="C33" s="157"/>
      <c r="D33" s="157"/>
      <c r="E33" s="164" t="s">
        <v>174</v>
      </c>
      <c r="F33" s="161">
        <v>7740</v>
      </c>
      <c r="G33" s="161"/>
      <c r="H33" s="161"/>
      <c r="I33" s="314"/>
      <c r="J33" s="149">
        <f t="shared" si="0"/>
        <v>0</v>
      </c>
      <c r="K33" s="150">
        <f t="shared" si="1"/>
        <v>0</v>
      </c>
      <c r="L33" s="149">
        <f t="shared" si="2"/>
        <v>0</v>
      </c>
      <c r="M33" s="139"/>
    </row>
    <row r="34" spans="1:13" s="275" customFormat="1" hidden="1">
      <c r="A34" s="267"/>
      <c r="B34" s="268"/>
      <c r="C34" s="269"/>
      <c r="D34" s="269"/>
      <c r="E34" s="270" t="s">
        <v>324</v>
      </c>
      <c r="F34" s="271">
        <v>1616.3</v>
      </c>
      <c r="G34" s="271"/>
      <c r="H34" s="271"/>
      <c r="I34" s="323"/>
      <c r="J34" s="272">
        <f t="shared" si="0"/>
        <v>0</v>
      </c>
      <c r="K34" s="273">
        <f t="shared" si="1"/>
        <v>0</v>
      </c>
      <c r="L34" s="272">
        <f t="shared" si="2"/>
        <v>0</v>
      </c>
      <c r="M34" s="274"/>
    </row>
    <row r="35" spans="1:13" s="158" customFormat="1" hidden="1">
      <c r="A35" s="136"/>
      <c r="B35" s="156"/>
      <c r="C35" s="157"/>
      <c r="D35" s="157"/>
      <c r="E35" s="164" t="s">
        <v>175</v>
      </c>
      <c r="F35" s="159"/>
      <c r="G35" s="159"/>
      <c r="H35" s="159"/>
      <c r="I35" s="314"/>
      <c r="J35" s="149">
        <f t="shared" si="0"/>
        <v>0</v>
      </c>
      <c r="K35" s="150">
        <f t="shared" si="1"/>
        <v>0</v>
      </c>
      <c r="L35" s="149">
        <f t="shared" si="2"/>
        <v>0</v>
      </c>
      <c r="M35" s="139"/>
    </row>
    <row r="36" spans="1:13" s="158" customFormat="1" ht="38.25" hidden="1" customHeight="1">
      <c r="A36" s="136"/>
      <c r="B36" s="156"/>
      <c r="C36" s="157"/>
      <c r="D36" s="157"/>
      <c r="E36" s="160" t="s">
        <v>176</v>
      </c>
      <c r="F36" s="159">
        <f>SUM(F38:F39)</f>
        <v>12672.8</v>
      </c>
      <c r="G36" s="159"/>
      <c r="H36" s="159"/>
      <c r="I36" s="314"/>
      <c r="J36" s="149">
        <f t="shared" si="0"/>
        <v>0</v>
      </c>
      <c r="K36" s="150">
        <f t="shared" si="1"/>
        <v>0</v>
      </c>
      <c r="L36" s="149">
        <f t="shared" si="2"/>
        <v>0</v>
      </c>
      <c r="M36" s="139"/>
    </row>
    <row r="37" spans="1:13" s="158" customFormat="1" ht="21" hidden="1" customHeight="1">
      <c r="A37" s="136"/>
      <c r="B37" s="156"/>
      <c r="C37" s="157"/>
      <c r="D37" s="157"/>
      <c r="E37" s="147" t="s">
        <v>5</v>
      </c>
      <c r="F37" s="161"/>
      <c r="G37" s="161"/>
      <c r="H37" s="161"/>
      <c r="I37" s="324"/>
      <c r="J37" s="149">
        <f t="shared" si="0"/>
        <v>0</v>
      </c>
      <c r="K37" s="150">
        <f t="shared" si="1"/>
        <v>0</v>
      </c>
      <c r="L37" s="149">
        <f t="shared" si="2"/>
        <v>0</v>
      </c>
      <c r="M37" s="139"/>
    </row>
    <row r="38" spans="1:13" s="158" customFormat="1" hidden="1">
      <c r="A38" s="136"/>
      <c r="B38" s="156"/>
      <c r="C38" s="157"/>
      <c r="D38" s="157"/>
      <c r="E38" s="160" t="s">
        <v>177</v>
      </c>
      <c r="F38" s="161">
        <v>10123.5</v>
      </c>
      <c r="G38" s="161"/>
      <c r="H38" s="161"/>
      <c r="I38" s="324"/>
      <c r="J38" s="149">
        <f t="shared" si="0"/>
        <v>0</v>
      </c>
      <c r="K38" s="150">
        <f t="shared" si="1"/>
        <v>0</v>
      </c>
      <c r="L38" s="149">
        <f t="shared" si="2"/>
        <v>0</v>
      </c>
      <c r="M38" s="139"/>
    </row>
    <row r="39" spans="1:13" s="158" customFormat="1" ht="34.5" hidden="1">
      <c r="A39" s="136"/>
      <c r="B39" s="156"/>
      <c r="C39" s="157"/>
      <c r="D39" s="157"/>
      <c r="E39" s="152" t="s">
        <v>178</v>
      </c>
      <c r="F39" s="161">
        <v>2549.3000000000002</v>
      </c>
      <c r="G39" s="161"/>
      <c r="H39" s="161"/>
      <c r="I39" s="324"/>
      <c r="J39" s="149">
        <f t="shared" si="0"/>
        <v>0</v>
      </c>
      <c r="K39" s="150">
        <f t="shared" si="1"/>
        <v>0</v>
      </c>
      <c r="L39" s="149">
        <f t="shared" si="2"/>
        <v>0</v>
      </c>
      <c r="M39" s="139"/>
    </row>
    <row r="40" spans="1:13" s="158" customFormat="1" ht="34.5" hidden="1">
      <c r="A40" s="136"/>
      <c r="B40" s="156"/>
      <c r="C40" s="157"/>
      <c r="D40" s="157"/>
      <c r="E40" s="160" t="s">
        <v>179</v>
      </c>
      <c r="F40" s="159">
        <f>SUM(F42:F49)</f>
        <v>7992.3</v>
      </c>
      <c r="G40" s="159"/>
      <c r="H40" s="159"/>
      <c r="I40" s="314"/>
      <c r="J40" s="149">
        <f t="shared" si="0"/>
        <v>0</v>
      </c>
      <c r="K40" s="150">
        <f t="shared" si="1"/>
        <v>0</v>
      </c>
      <c r="L40" s="149">
        <f t="shared" si="2"/>
        <v>0</v>
      </c>
      <c r="M40" s="139"/>
    </row>
    <row r="41" spans="1:13" s="158" customFormat="1" ht="21" hidden="1" customHeight="1">
      <c r="A41" s="136"/>
      <c r="B41" s="156"/>
      <c r="C41" s="157"/>
      <c r="D41" s="157"/>
      <c r="E41" s="147" t="s">
        <v>5</v>
      </c>
      <c r="F41" s="161"/>
      <c r="G41" s="161"/>
      <c r="H41" s="161"/>
      <c r="I41" s="324"/>
      <c r="J41" s="149">
        <f t="shared" si="0"/>
        <v>0</v>
      </c>
      <c r="K41" s="150">
        <f t="shared" si="1"/>
        <v>0</v>
      </c>
      <c r="L41" s="149">
        <f t="shared" si="2"/>
        <v>0</v>
      </c>
      <c r="M41" s="139"/>
    </row>
    <row r="42" spans="1:13" s="158" customFormat="1" ht="20.25" hidden="1" customHeight="1">
      <c r="A42" s="136"/>
      <c r="B42" s="156"/>
      <c r="C42" s="157"/>
      <c r="D42" s="157"/>
      <c r="E42" s="164" t="s">
        <v>180</v>
      </c>
      <c r="F42" s="161">
        <v>100</v>
      </c>
      <c r="G42" s="161"/>
      <c r="H42" s="161"/>
      <c r="I42" s="324"/>
      <c r="J42" s="149">
        <f t="shared" si="0"/>
        <v>0</v>
      </c>
      <c r="K42" s="150">
        <f t="shared" si="1"/>
        <v>0</v>
      </c>
      <c r="L42" s="149">
        <f t="shared" si="2"/>
        <v>0</v>
      </c>
      <c r="M42" s="139"/>
    </row>
    <row r="43" spans="1:13" s="158" customFormat="1" ht="21.75" hidden="1" customHeight="1">
      <c r="A43" s="136"/>
      <c r="B43" s="156"/>
      <c r="C43" s="157"/>
      <c r="D43" s="157"/>
      <c r="E43" s="164" t="s">
        <v>181</v>
      </c>
      <c r="F43" s="161"/>
      <c r="G43" s="161"/>
      <c r="H43" s="161"/>
      <c r="I43" s="324"/>
      <c r="J43" s="149">
        <f t="shared" si="0"/>
        <v>0</v>
      </c>
      <c r="K43" s="150">
        <f t="shared" si="1"/>
        <v>0</v>
      </c>
      <c r="L43" s="149">
        <f t="shared" si="2"/>
        <v>0</v>
      </c>
      <c r="M43" s="139"/>
    </row>
    <row r="44" spans="1:13" s="158" customFormat="1" ht="42" hidden="1" customHeight="1">
      <c r="A44" s="136"/>
      <c r="B44" s="156"/>
      <c r="C44" s="157"/>
      <c r="D44" s="157"/>
      <c r="E44" s="164" t="s">
        <v>182</v>
      </c>
      <c r="F44" s="161"/>
      <c r="G44" s="161"/>
      <c r="H44" s="161"/>
      <c r="I44" s="324"/>
      <c r="J44" s="149">
        <f t="shared" si="0"/>
        <v>0</v>
      </c>
      <c r="K44" s="150">
        <f t="shared" si="1"/>
        <v>0</v>
      </c>
      <c r="L44" s="149">
        <f t="shared" si="2"/>
        <v>0</v>
      </c>
      <c r="M44" s="139"/>
    </row>
    <row r="45" spans="1:13" s="158" customFormat="1" hidden="1">
      <c r="A45" s="136"/>
      <c r="B45" s="156"/>
      <c r="C45" s="157"/>
      <c r="D45" s="157"/>
      <c r="E45" s="164" t="s">
        <v>183</v>
      </c>
      <c r="F45" s="161">
        <v>6118.3</v>
      </c>
      <c r="G45" s="161"/>
      <c r="H45" s="161"/>
      <c r="I45" s="324"/>
      <c r="J45" s="149">
        <f t="shared" si="0"/>
        <v>0</v>
      </c>
      <c r="K45" s="150">
        <f t="shared" si="1"/>
        <v>0</v>
      </c>
      <c r="L45" s="149">
        <f t="shared" si="2"/>
        <v>0</v>
      </c>
      <c r="M45" s="139"/>
    </row>
    <row r="46" spans="1:13" s="158" customFormat="1" hidden="1">
      <c r="A46" s="136"/>
      <c r="B46" s="156"/>
      <c r="C46" s="157"/>
      <c r="D46" s="157"/>
      <c r="E46" s="166" t="s">
        <v>184</v>
      </c>
      <c r="F46" s="161"/>
      <c r="G46" s="161"/>
      <c r="H46" s="161"/>
      <c r="I46" s="324"/>
      <c r="J46" s="149">
        <f t="shared" si="0"/>
        <v>0</v>
      </c>
      <c r="K46" s="150">
        <f t="shared" si="1"/>
        <v>0</v>
      </c>
      <c r="L46" s="149">
        <f t="shared" si="2"/>
        <v>0</v>
      </c>
      <c r="M46" s="139"/>
    </row>
    <row r="47" spans="1:13" s="158" customFormat="1" ht="34.5" hidden="1">
      <c r="A47" s="136"/>
      <c r="B47" s="156"/>
      <c r="C47" s="157"/>
      <c r="D47" s="157"/>
      <c r="E47" s="164" t="s">
        <v>185</v>
      </c>
      <c r="F47" s="161">
        <v>500</v>
      </c>
      <c r="G47" s="161"/>
      <c r="H47" s="161"/>
      <c r="I47" s="324"/>
      <c r="J47" s="149">
        <f t="shared" si="0"/>
        <v>0</v>
      </c>
      <c r="K47" s="150">
        <f t="shared" si="1"/>
        <v>0</v>
      </c>
      <c r="L47" s="149">
        <f t="shared" si="2"/>
        <v>0</v>
      </c>
      <c r="M47" s="139"/>
    </row>
    <row r="48" spans="1:13" s="275" customFormat="1" ht="21" hidden="1" customHeight="1">
      <c r="A48" s="267"/>
      <c r="B48" s="268"/>
      <c r="C48" s="269"/>
      <c r="D48" s="269"/>
      <c r="E48" s="270" t="s">
        <v>186</v>
      </c>
      <c r="F48" s="271">
        <v>979</v>
      </c>
      <c r="G48" s="271"/>
      <c r="H48" s="271"/>
      <c r="I48" s="325"/>
      <c r="J48" s="272">
        <f t="shared" si="0"/>
        <v>0</v>
      </c>
      <c r="K48" s="273">
        <f t="shared" si="1"/>
        <v>0</v>
      </c>
      <c r="L48" s="272">
        <f t="shared" si="2"/>
        <v>0</v>
      </c>
      <c r="M48" s="274"/>
    </row>
    <row r="49" spans="1:13" s="158" customFormat="1" ht="21.75" hidden="1" customHeight="1">
      <c r="A49" s="136"/>
      <c r="B49" s="156"/>
      <c r="C49" s="157"/>
      <c r="D49" s="157"/>
      <c r="E49" s="164" t="s">
        <v>187</v>
      </c>
      <c r="F49" s="161">
        <v>295</v>
      </c>
      <c r="G49" s="161"/>
      <c r="H49" s="161"/>
      <c r="I49" s="324"/>
      <c r="J49" s="149">
        <f t="shared" si="0"/>
        <v>0</v>
      </c>
      <c r="K49" s="150">
        <f t="shared" si="1"/>
        <v>0</v>
      </c>
      <c r="L49" s="149">
        <f t="shared" si="2"/>
        <v>0</v>
      </c>
      <c r="M49" s="139"/>
    </row>
    <row r="50" spans="1:13" s="158" customFormat="1" ht="34.5" hidden="1">
      <c r="A50" s="136"/>
      <c r="B50" s="156"/>
      <c r="C50" s="157"/>
      <c r="D50" s="157"/>
      <c r="E50" s="167" t="s">
        <v>188</v>
      </c>
      <c r="F50" s="161">
        <f>SUM(F52)</f>
        <v>228</v>
      </c>
      <c r="G50" s="161"/>
      <c r="H50" s="161"/>
      <c r="I50" s="324"/>
      <c r="J50" s="149">
        <f t="shared" si="0"/>
        <v>0</v>
      </c>
      <c r="K50" s="150">
        <f t="shared" si="1"/>
        <v>0</v>
      </c>
      <c r="L50" s="149">
        <f t="shared" si="2"/>
        <v>0</v>
      </c>
      <c r="M50" s="139"/>
    </row>
    <row r="51" spans="1:13" s="158" customFormat="1" hidden="1">
      <c r="A51" s="136"/>
      <c r="B51" s="156"/>
      <c r="C51" s="157"/>
      <c r="D51" s="157"/>
      <c r="E51" s="147" t="s">
        <v>5</v>
      </c>
      <c r="F51" s="161"/>
      <c r="G51" s="161"/>
      <c r="H51" s="161"/>
      <c r="I51" s="324"/>
      <c r="J51" s="149">
        <f t="shared" si="0"/>
        <v>0</v>
      </c>
      <c r="K51" s="150">
        <f t="shared" si="1"/>
        <v>0</v>
      </c>
      <c r="L51" s="149">
        <f t="shared" si="2"/>
        <v>0</v>
      </c>
      <c r="M51" s="139"/>
    </row>
    <row r="52" spans="1:13" s="158" customFormat="1" hidden="1">
      <c r="A52" s="136"/>
      <c r="B52" s="156"/>
      <c r="C52" s="157"/>
      <c r="D52" s="157"/>
      <c r="E52" s="164" t="s">
        <v>189</v>
      </c>
      <c r="F52" s="161">
        <v>228</v>
      </c>
      <c r="G52" s="161"/>
      <c r="H52" s="161"/>
      <c r="I52" s="324"/>
      <c r="J52" s="149">
        <f t="shared" si="0"/>
        <v>0</v>
      </c>
      <c r="K52" s="150">
        <f t="shared" si="1"/>
        <v>0</v>
      </c>
      <c r="L52" s="149">
        <f t="shared" si="2"/>
        <v>0</v>
      </c>
      <c r="M52" s="139"/>
    </row>
    <row r="53" spans="1:13" s="158" customFormat="1" ht="40.5" hidden="1" customHeight="1">
      <c r="A53" s="136"/>
      <c r="B53" s="156"/>
      <c r="C53" s="157"/>
      <c r="D53" s="157"/>
      <c r="E53" s="160" t="s">
        <v>190</v>
      </c>
      <c r="F53" s="159">
        <f>SUM(F55:F56)</f>
        <v>51504.6</v>
      </c>
      <c r="G53" s="159"/>
      <c r="H53" s="159"/>
      <c r="I53" s="314"/>
      <c r="J53" s="149">
        <f t="shared" si="0"/>
        <v>0</v>
      </c>
      <c r="K53" s="150">
        <f t="shared" si="1"/>
        <v>0</v>
      </c>
      <c r="L53" s="149">
        <f t="shared" si="2"/>
        <v>0</v>
      </c>
      <c r="M53" s="139"/>
    </row>
    <row r="54" spans="1:13" s="158" customFormat="1" hidden="1">
      <c r="A54" s="136"/>
      <c r="B54" s="156"/>
      <c r="C54" s="157"/>
      <c r="D54" s="157"/>
      <c r="E54" s="147" t="s">
        <v>5</v>
      </c>
      <c r="F54" s="159"/>
      <c r="G54" s="159"/>
      <c r="H54" s="159"/>
      <c r="I54" s="324"/>
      <c r="J54" s="149">
        <f t="shared" si="0"/>
        <v>0</v>
      </c>
      <c r="K54" s="150">
        <f t="shared" si="1"/>
        <v>0</v>
      </c>
      <c r="L54" s="149">
        <f t="shared" si="2"/>
        <v>0</v>
      </c>
      <c r="M54" s="139"/>
    </row>
    <row r="55" spans="1:13" s="158" customFormat="1" ht="40.5" hidden="1" customHeight="1">
      <c r="A55" s="136"/>
      <c r="B55" s="156"/>
      <c r="C55" s="157"/>
      <c r="D55" s="157"/>
      <c r="E55" s="152" t="s">
        <v>191</v>
      </c>
      <c r="F55" s="161">
        <v>43359.5</v>
      </c>
      <c r="G55" s="161"/>
      <c r="H55" s="161"/>
      <c r="I55" s="324"/>
      <c r="J55" s="149">
        <f t="shared" si="0"/>
        <v>0</v>
      </c>
      <c r="K55" s="150">
        <f t="shared" si="1"/>
        <v>0</v>
      </c>
      <c r="L55" s="149">
        <f t="shared" si="2"/>
        <v>0</v>
      </c>
      <c r="M55" s="139"/>
    </row>
    <row r="56" spans="1:13" s="158" customFormat="1" ht="42" hidden="1" customHeight="1">
      <c r="A56" s="136"/>
      <c r="B56" s="156"/>
      <c r="C56" s="157"/>
      <c r="D56" s="157"/>
      <c r="E56" s="152" t="s">
        <v>192</v>
      </c>
      <c r="F56" s="161">
        <v>8145.1</v>
      </c>
      <c r="G56" s="161"/>
      <c r="H56" s="161"/>
      <c r="I56" s="324"/>
      <c r="J56" s="149">
        <f t="shared" si="0"/>
        <v>0</v>
      </c>
      <c r="K56" s="150">
        <f t="shared" si="1"/>
        <v>0</v>
      </c>
      <c r="L56" s="149">
        <f t="shared" si="2"/>
        <v>0</v>
      </c>
      <c r="M56" s="139"/>
    </row>
    <row r="57" spans="1:13" s="158" customFormat="1" hidden="1">
      <c r="A57" s="136"/>
      <c r="B57" s="156"/>
      <c r="C57" s="157"/>
      <c r="D57" s="157"/>
      <c r="E57" s="160" t="s">
        <v>42</v>
      </c>
      <c r="F57" s="159">
        <f>SUM(F59:F66)</f>
        <v>140453.1</v>
      </c>
      <c r="G57" s="159">
        <f>SUM(G59:G66)</f>
        <v>0</v>
      </c>
      <c r="H57" s="159">
        <f>SUM(H59:H66)</f>
        <v>0</v>
      </c>
      <c r="I57" s="314">
        <f>SUM(I59:I66)</f>
        <v>826.69</v>
      </c>
      <c r="J57" s="149">
        <f t="shared" si="0"/>
        <v>206.67250000000001</v>
      </c>
      <c r="K57" s="150">
        <f t="shared" si="1"/>
        <v>413.34500000000003</v>
      </c>
      <c r="L57" s="149">
        <f t="shared" si="2"/>
        <v>620.01750000000004</v>
      </c>
      <c r="M57" s="139"/>
    </row>
    <row r="58" spans="1:13" s="158" customFormat="1" hidden="1">
      <c r="A58" s="136"/>
      <c r="B58" s="156"/>
      <c r="C58" s="157"/>
      <c r="D58" s="157"/>
      <c r="E58" s="147" t="s">
        <v>5</v>
      </c>
      <c r="F58" s="159"/>
      <c r="G58" s="159"/>
      <c r="H58" s="159"/>
      <c r="I58" s="324"/>
      <c r="J58" s="149">
        <f t="shared" si="0"/>
        <v>0</v>
      </c>
      <c r="K58" s="150">
        <f t="shared" si="1"/>
        <v>0</v>
      </c>
      <c r="L58" s="149">
        <f t="shared" si="2"/>
        <v>0</v>
      </c>
      <c r="M58" s="139"/>
    </row>
    <row r="59" spans="1:13" s="158" customFormat="1" ht="21" customHeight="1">
      <c r="A59" s="136"/>
      <c r="B59" s="156"/>
      <c r="C59" s="157"/>
      <c r="D59" s="157"/>
      <c r="E59" s="164" t="s">
        <v>193</v>
      </c>
      <c r="F59" s="161">
        <v>20433.3</v>
      </c>
      <c r="G59" s="161"/>
      <c r="H59" s="161"/>
      <c r="I59" s="326">
        <f>'N 3'!Q13</f>
        <v>826.69</v>
      </c>
      <c r="J59" s="298"/>
      <c r="K59" s="299"/>
      <c r="L59" s="298"/>
      <c r="M59" s="139"/>
    </row>
    <row r="60" spans="1:13" s="158" customFormat="1" hidden="1">
      <c r="A60" s="136"/>
      <c r="B60" s="156"/>
      <c r="C60" s="157"/>
      <c r="D60" s="157"/>
      <c r="E60" s="164" t="s">
        <v>194</v>
      </c>
      <c r="F60" s="161"/>
      <c r="G60" s="161"/>
      <c r="H60" s="161"/>
      <c r="I60" s="326"/>
      <c r="J60" s="298"/>
      <c r="K60" s="299"/>
      <c r="L60" s="298"/>
      <c r="M60" s="139"/>
    </row>
    <row r="61" spans="1:13" s="158" customFormat="1" ht="29.25" hidden="1" customHeight="1">
      <c r="A61" s="136"/>
      <c r="B61" s="156"/>
      <c r="C61" s="157"/>
      <c r="D61" s="157"/>
      <c r="E61" s="164" t="s">
        <v>195</v>
      </c>
      <c r="F61" s="161"/>
      <c r="G61" s="161"/>
      <c r="H61" s="161"/>
      <c r="I61" s="326"/>
      <c r="J61" s="298"/>
      <c r="K61" s="299"/>
      <c r="L61" s="298"/>
      <c r="M61" s="139"/>
    </row>
    <row r="62" spans="1:13" s="158" customFormat="1" ht="20.25" hidden="1" customHeight="1">
      <c r="A62" s="136"/>
      <c r="B62" s="156"/>
      <c r="C62" s="157"/>
      <c r="D62" s="157"/>
      <c r="E62" s="164" t="s">
        <v>196</v>
      </c>
      <c r="F62" s="161">
        <v>87482.1</v>
      </c>
      <c r="G62" s="161"/>
      <c r="H62" s="161"/>
      <c r="I62" s="326"/>
      <c r="J62" s="298"/>
      <c r="K62" s="299"/>
      <c r="L62" s="298"/>
      <c r="M62" s="139"/>
    </row>
    <row r="63" spans="1:13" s="158" customFormat="1" ht="1.5" hidden="1" customHeight="1">
      <c r="A63" s="136"/>
      <c r="B63" s="156"/>
      <c r="C63" s="157"/>
      <c r="D63" s="157"/>
      <c r="E63" s="300" t="s">
        <v>197</v>
      </c>
      <c r="F63" s="161"/>
      <c r="G63" s="161"/>
      <c r="H63" s="161"/>
      <c r="I63" s="326"/>
      <c r="J63" s="298"/>
      <c r="K63" s="299"/>
      <c r="L63" s="298"/>
      <c r="M63" s="139"/>
    </row>
    <row r="64" spans="1:13" s="158" customFormat="1" ht="21.75" hidden="1" customHeight="1">
      <c r="A64" s="136"/>
      <c r="B64" s="156"/>
      <c r="C64" s="157"/>
      <c r="D64" s="157"/>
      <c r="E64" s="164" t="s">
        <v>198</v>
      </c>
      <c r="F64" s="161">
        <v>740.7</v>
      </c>
      <c r="G64" s="161"/>
      <c r="H64" s="161"/>
      <c r="I64" s="326"/>
      <c r="J64" s="298"/>
      <c r="K64" s="299"/>
      <c r="L64" s="298"/>
      <c r="M64" s="139"/>
    </row>
    <row r="65" spans="1:13" s="158" customFormat="1" ht="20.25" hidden="1" customHeight="1">
      <c r="A65" s="136"/>
      <c r="B65" s="156"/>
      <c r="C65" s="157"/>
      <c r="D65" s="157"/>
      <c r="E65" s="164" t="s">
        <v>199</v>
      </c>
      <c r="F65" s="161">
        <v>13846.7</v>
      </c>
      <c r="G65" s="161"/>
      <c r="H65" s="161"/>
      <c r="I65" s="326"/>
      <c r="J65" s="298"/>
      <c r="K65" s="299"/>
      <c r="L65" s="298"/>
      <c r="M65" s="139"/>
    </row>
    <row r="66" spans="1:13" s="158" customFormat="1" ht="22.5" hidden="1" customHeight="1">
      <c r="A66" s="136"/>
      <c r="B66" s="156"/>
      <c r="C66" s="157"/>
      <c r="D66" s="157"/>
      <c r="E66" s="164" t="s">
        <v>200</v>
      </c>
      <c r="F66" s="161">
        <v>17950.3</v>
      </c>
      <c r="G66" s="161"/>
      <c r="H66" s="161"/>
      <c r="I66" s="326"/>
      <c r="J66" s="298"/>
      <c r="K66" s="299"/>
      <c r="L66" s="298"/>
      <c r="M66" s="139"/>
    </row>
    <row r="67" spans="1:13" s="158" customFormat="1" hidden="1">
      <c r="A67" s="136"/>
      <c r="B67" s="156"/>
      <c r="C67" s="157"/>
      <c r="D67" s="157"/>
      <c r="E67" s="160" t="s">
        <v>201</v>
      </c>
      <c r="F67" s="159">
        <f>SUM(F75)</f>
        <v>4875</v>
      </c>
      <c r="G67" s="159"/>
      <c r="H67" s="159"/>
      <c r="I67" s="327"/>
      <c r="J67" s="298"/>
      <c r="K67" s="299"/>
      <c r="L67" s="298"/>
      <c r="M67" s="139"/>
    </row>
    <row r="68" spans="1:13" s="158" customFormat="1" hidden="1">
      <c r="A68" s="136"/>
      <c r="B68" s="156"/>
      <c r="C68" s="157"/>
      <c r="D68" s="157"/>
      <c r="E68" s="160" t="s">
        <v>23</v>
      </c>
      <c r="F68" s="159"/>
      <c r="G68" s="159"/>
      <c r="H68" s="159"/>
      <c r="I68" s="326"/>
      <c r="J68" s="298"/>
      <c r="K68" s="299"/>
      <c r="L68" s="298"/>
      <c r="M68" s="139"/>
    </row>
    <row r="69" spans="1:13" s="158" customFormat="1" hidden="1">
      <c r="A69" s="136"/>
      <c r="B69" s="156"/>
      <c r="C69" s="157"/>
      <c r="D69" s="157"/>
      <c r="E69" s="164" t="s">
        <v>202</v>
      </c>
      <c r="F69" s="159"/>
      <c r="G69" s="159"/>
      <c r="H69" s="159"/>
      <c r="I69" s="327"/>
      <c r="J69" s="298"/>
      <c r="K69" s="299"/>
      <c r="L69" s="298"/>
      <c r="M69" s="139"/>
    </row>
    <row r="70" spans="1:13" s="158" customFormat="1" ht="34.5" hidden="1">
      <c r="A70" s="136"/>
      <c r="B70" s="156"/>
      <c r="C70" s="157"/>
      <c r="D70" s="157"/>
      <c r="E70" s="164" t="s">
        <v>203</v>
      </c>
      <c r="F70" s="159"/>
      <c r="G70" s="159"/>
      <c r="H70" s="159"/>
      <c r="I70" s="327"/>
      <c r="J70" s="298"/>
      <c r="K70" s="299"/>
      <c r="L70" s="298"/>
      <c r="M70" s="139"/>
    </row>
    <row r="71" spans="1:13" s="158" customFormat="1" ht="34.5" hidden="1">
      <c r="A71" s="136"/>
      <c r="B71" s="156"/>
      <c r="C71" s="157"/>
      <c r="D71" s="157"/>
      <c r="E71" s="164" t="s">
        <v>204</v>
      </c>
      <c r="F71" s="159"/>
      <c r="G71" s="159"/>
      <c r="H71" s="159"/>
      <c r="I71" s="327"/>
      <c r="J71" s="298"/>
      <c r="K71" s="299"/>
      <c r="L71" s="298"/>
      <c r="M71" s="139"/>
    </row>
    <row r="72" spans="1:13" s="158" customFormat="1" ht="34.5" hidden="1">
      <c r="A72" s="136"/>
      <c r="B72" s="156"/>
      <c r="C72" s="157"/>
      <c r="D72" s="157"/>
      <c r="E72" s="164" t="s">
        <v>12</v>
      </c>
      <c r="F72" s="159"/>
      <c r="G72" s="159"/>
      <c r="H72" s="159"/>
      <c r="I72" s="327"/>
      <c r="J72" s="298"/>
      <c r="K72" s="299"/>
      <c r="L72" s="298"/>
      <c r="M72" s="139"/>
    </row>
    <row r="73" spans="1:13" s="158" customFormat="1" ht="34.5" hidden="1">
      <c r="A73" s="136"/>
      <c r="B73" s="156"/>
      <c r="C73" s="157"/>
      <c r="D73" s="157"/>
      <c r="E73" s="164" t="s">
        <v>205</v>
      </c>
      <c r="F73" s="159"/>
      <c r="G73" s="159"/>
      <c r="H73" s="159"/>
      <c r="I73" s="327"/>
      <c r="J73" s="298"/>
      <c r="K73" s="299"/>
      <c r="L73" s="298"/>
      <c r="M73" s="139"/>
    </row>
    <row r="74" spans="1:13" s="158" customFormat="1" ht="34.5" hidden="1">
      <c r="A74" s="136"/>
      <c r="B74" s="156"/>
      <c r="C74" s="157"/>
      <c r="D74" s="157"/>
      <c r="E74" s="164" t="s">
        <v>206</v>
      </c>
      <c r="F74" s="159"/>
      <c r="G74" s="159"/>
      <c r="H74" s="159"/>
      <c r="I74" s="327"/>
      <c r="J74" s="298"/>
      <c r="K74" s="299"/>
      <c r="L74" s="298"/>
      <c r="M74" s="139"/>
    </row>
    <row r="75" spans="1:13" s="158" customFormat="1" ht="40.5" hidden="1" customHeight="1">
      <c r="A75" s="136"/>
      <c r="B75" s="156"/>
      <c r="C75" s="157"/>
      <c r="D75" s="157"/>
      <c r="E75" s="164" t="s">
        <v>72</v>
      </c>
      <c r="F75" s="159">
        <f>SUM(F83)</f>
        <v>4875</v>
      </c>
      <c r="G75" s="159"/>
      <c r="H75" s="159"/>
      <c r="I75" s="327"/>
      <c r="J75" s="298"/>
      <c r="K75" s="299"/>
      <c r="L75" s="298"/>
      <c r="M75" s="139"/>
    </row>
    <row r="76" spans="1:13" s="158" customFormat="1" ht="34.5" hidden="1">
      <c r="A76" s="136"/>
      <c r="B76" s="156"/>
      <c r="C76" s="157"/>
      <c r="D76" s="157"/>
      <c r="E76" s="164" t="s">
        <v>207</v>
      </c>
      <c r="F76" s="159"/>
      <c r="G76" s="159"/>
      <c r="H76" s="159"/>
      <c r="I76" s="327"/>
      <c r="J76" s="298"/>
      <c r="K76" s="299"/>
      <c r="L76" s="298"/>
      <c r="M76" s="139"/>
    </row>
    <row r="77" spans="1:13" s="158" customFormat="1" hidden="1">
      <c r="A77" s="136"/>
      <c r="B77" s="156"/>
      <c r="C77" s="157"/>
      <c r="D77" s="157"/>
      <c r="E77" s="164" t="s">
        <v>208</v>
      </c>
      <c r="F77" s="159"/>
      <c r="G77" s="159"/>
      <c r="H77" s="159"/>
      <c r="I77" s="327"/>
      <c r="J77" s="298"/>
      <c r="K77" s="299"/>
      <c r="L77" s="298"/>
      <c r="M77" s="139"/>
    </row>
    <row r="78" spans="1:13" s="158" customFormat="1" ht="51.75" hidden="1">
      <c r="A78" s="136"/>
      <c r="B78" s="156"/>
      <c r="C78" s="157"/>
      <c r="D78" s="157"/>
      <c r="E78" s="164" t="s">
        <v>209</v>
      </c>
      <c r="F78" s="159"/>
      <c r="G78" s="159"/>
      <c r="H78" s="159"/>
      <c r="I78" s="327"/>
      <c r="J78" s="298"/>
      <c r="K78" s="299"/>
      <c r="L78" s="298"/>
      <c r="M78" s="139"/>
    </row>
    <row r="79" spans="1:13" s="158" customFormat="1" ht="34.5" hidden="1">
      <c r="A79" s="136"/>
      <c r="B79" s="156"/>
      <c r="C79" s="157"/>
      <c r="D79" s="157"/>
      <c r="E79" s="164" t="s">
        <v>210</v>
      </c>
      <c r="F79" s="159"/>
      <c r="G79" s="159"/>
      <c r="H79" s="159"/>
      <c r="I79" s="327"/>
      <c r="J79" s="298"/>
      <c r="K79" s="299"/>
      <c r="L79" s="298"/>
      <c r="M79" s="139"/>
    </row>
    <row r="80" spans="1:13" s="158" customFormat="1" hidden="1">
      <c r="A80" s="136"/>
      <c r="B80" s="156"/>
      <c r="C80" s="157"/>
      <c r="D80" s="157"/>
      <c r="E80" s="164" t="s">
        <v>211</v>
      </c>
      <c r="F80" s="159"/>
      <c r="G80" s="159"/>
      <c r="H80" s="159"/>
      <c r="I80" s="327"/>
      <c r="J80" s="298"/>
      <c r="K80" s="299"/>
      <c r="L80" s="298"/>
      <c r="M80" s="139"/>
    </row>
    <row r="81" spans="1:13" s="158" customFormat="1" ht="34.5" hidden="1">
      <c r="A81" s="136"/>
      <c r="B81" s="156"/>
      <c r="C81" s="157"/>
      <c r="D81" s="157"/>
      <c r="E81" s="164" t="s">
        <v>212</v>
      </c>
      <c r="F81" s="159"/>
      <c r="G81" s="159"/>
      <c r="H81" s="159"/>
      <c r="I81" s="327"/>
      <c r="J81" s="298"/>
      <c r="K81" s="299"/>
      <c r="L81" s="298"/>
      <c r="M81" s="139"/>
    </row>
    <row r="82" spans="1:13" s="158" customFormat="1" ht="34.5" hidden="1">
      <c r="A82" s="136"/>
      <c r="B82" s="156"/>
      <c r="C82" s="157"/>
      <c r="D82" s="157"/>
      <c r="E82" s="164" t="s">
        <v>213</v>
      </c>
      <c r="F82" s="159"/>
      <c r="G82" s="159"/>
      <c r="H82" s="159"/>
      <c r="I82" s="327"/>
      <c r="J82" s="298"/>
      <c r="K82" s="299"/>
      <c r="L82" s="298"/>
      <c r="M82" s="139"/>
    </row>
    <row r="83" spans="1:13" s="158" customFormat="1" hidden="1">
      <c r="A83" s="136"/>
      <c r="B83" s="156"/>
      <c r="C83" s="157"/>
      <c r="D83" s="157"/>
      <c r="E83" s="164" t="s">
        <v>214</v>
      </c>
      <c r="F83" s="161">
        <v>4875</v>
      </c>
      <c r="G83" s="161"/>
      <c r="H83" s="161"/>
      <c r="I83" s="327"/>
      <c r="J83" s="298"/>
      <c r="K83" s="299"/>
      <c r="L83" s="298"/>
      <c r="M83" s="139"/>
    </row>
    <row r="84" spans="1:13" s="158" customFormat="1" ht="34.5" hidden="1">
      <c r="A84" s="136"/>
      <c r="B84" s="156"/>
      <c r="C84" s="157"/>
      <c r="D84" s="157"/>
      <c r="E84" s="164" t="s">
        <v>215</v>
      </c>
      <c r="F84" s="155">
        <f>F85</f>
        <v>28146</v>
      </c>
      <c r="G84" s="155"/>
      <c r="H84" s="155"/>
      <c r="I84" s="327"/>
      <c r="J84" s="298"/>
      <c r="K84" s="299"/>
      <c r="L84" s="298"/>
      <c r="M84" s="139"/>
    </row>
    <row r="85" spans="1:13" s="158" customFormat="1" ht="37.5" hidden="1" customHeight="1">
      <c r="A85" s="136"/>
      <c r="B85" s="156"/>
      <c r="C85" s="157"/>
      <c r="D85" s="157"/>
      <c r="E85" s="167" t="s">
        <v>216</v>
      </c>
      <c r="F85" s="159">
        <f>SUM(F87)</f>
        <v>28146</v>
      </c>
      <c r="G85" s="159"/>
      <c r="H85" s="159"/>
      <c r="I85" s="327"/>
      <c r="J85" s="298"/>
      <c r="K85" s="299"/>
      <c r="L85" s="298"/>
      <c r="M85" s="139"/>
    </row>
    <row r="86" spans="1:13" s="158" customFormat="1" hidden="1">
      <c r="A86" s="136"/>
      <c r="B86" s="156"/>
      <c r="C86" s="157"/>
      <c r="D86" s="157"/>
      <c r="E86" s="147" t="s">
        <v>5</v>
      </c>
      <c r="F86" s="161"/>
      <c r="G86" s="161"/>
      <c r="H86" s="161"/>
      <c r="I86" s="326"/>
      <c r="J86" s="298"/>
      <c r="K86" s="299"/>
      <c r="L86" s="298"/>
      <c r="M86" s="139"/>
    </row>
    <row r="87" spans="1:13" s="158" customFormat="1" ht="22.5" hidden="1" customHeight="1">
      <c r="A87" s="136"/>
      <c r="B87" s="156"/>
      <c r="C87" s="157"/>
      <c r="D87" s="157"/>
      <c r="E87" s="164" t="s">
        <v>217</v>
      </c>
      <c r="F87" s="161">
        <v>28146</v>
      </c>
      <c r="G87" s="161"/>
      <c r="H87" s="161"/>
      <c r="I87" s="327"/>
      <c r="J87" s="298"/>
      <c r="K87" s="299"/>
      <c r="L87" s="298"/>
      <c r="M87" s="139"/>
    </row>
    <row r="88" spans="1:13" s="158" customFormat="1" hidden="1">
      <c r="A88" s="136"/>
      <c r="B88" s="156"/>
      <c r="C88" s="157"/>
      <c r="D88" s="157"/>
      <c r="E88" s="160" t="s">
        <v>83</v>
      </c>
      <c r="F88" s="161">
        <f>F90+F94</f>
        <v>5625.4</v>
      </c>
      <c r="G88" s="161"/>
      <c r="H88" s="161"/>
      <c r="I88" s="328"/>
      <c r="J88" s="298"/>
      <c r="K88" s="299"/>
      <c r="L88" s="298"/>
      <c r="M88" s="139"/>
    </row>
    <row r="89" spans="1:13" s="158" customFormat="1" hidden="1">
      <c r="A89" s="136"/>
      <c r="B89" s="156"/>
      <c r="C89" s="157"/>
      <c r="D89" s="157"/>
      <c r="E89" s="147" t="s">
        <v>5</v>
      </c>
      <c r="F89" s="159"/>
      <c r="G89" s="159"/>
      <c r="H89" s="159"/>
      <c r="I89" s="327"/>
      <c r="J89" s="298"/>
      <c r="K89" s="299"/>
      <c r="L89" s="298"/>
      <c r="M89" s="139"/>
    </row>
    <row r="90" spans="1:13" s="158" customFormat="1" ht="75" hidden="1" customHeight="1">
      <c r="A90" s="136"/>
      <c r="B90" s="156"/>
      <c r="C90" s="157"/>
      <c r="D90" s="157"/>
      <c r="E90" s="160" t="s">
        <v>218</v>
      </c>
      <c r="F90" s="153">
        <f>F92+F93</f>
        <v>5125.3999999999996</v>
      </c>
      <c r="G90" s="153"/>
      <c r="H90" s="153"/>
      <c r="I90" s="326"/>
      <c r="J90" s="298"/>
      <c r="K90" s="299"/>
      <c r="L90" s="298"/>
      <c r="M90" s="139"/>
    </row>
    <row r="91" spans="1:13" s="158" customFormat="1" ht="19.5" hidden="1" customHeight="1">
      <c r="A91" s="136"/>
      <c r="B91" s="156"/>
      <c r="C91" s="157"/>
      <c r="D91" s="157"/>
      <c r="E91" s="160" t="s">
        <v>4</v>
      </c>
      <c r="F91" s="153"/>
      <c r="G91" s="153"/>
      <c r="H91" s="153"/>
      <c r="I91" s="326"/>
      <c r="J91" s="298"/>
      <c r="K91" s="299"/>
      <c r="L91" s="298"/>
      <c r="M91" s="139"/>
    </row>
    <row r="92" spans="1:13" s="158" customFormat="1" ht="21" hidden="1" customHeight="1">
      <c r="A92" s="136"/>
      <c r="B92" s="156"/>
      <c r="C92" s="157"/>
      <c r="D92" s="157"/>
      <c r="E92" s="160" t="s">
        <v>219</v>
      </c>
      <c r="F92" s="161">
        <v>108</v>
      </c>
      <c r="G92" s="161"/>
      <c r="H92" s="161"/>
      <c r="I92" s="326"/>
      <c r="J92" s="298"/>
      <c r="K92" s="299"/>
      <c r="L92" s="298"/>
      <c r="M92" s="139"/>
    </row>
    <row r="93" spans="1:13" s="158" customFormat="1" ht="22.5" hidden="1" customHeight="1">
      <c r="A93" s="136"/>
      <c r="B93" s="156"/>
      <c r="C93" s="157"/>
      <c r="D93" s="157"/>
      <c r="E93" s="160" t="s">
        <v>220</v>
      </c>
      <c r="F93" s="161">
        <v>5017.3999999999996</v>
      </c>
      <c r="G93" s="161"/>
      <c r="H93" s="161"/>
      <c r="I93" s="326"/>
      <c r="J93" s="298"/>
      <c r="K93" s="299"/>
      <c r="L93" s="298"/>
      <c r="M93" s="139"/>
    </row>
    <row r="94" spans="1:13" s="158" customFormat="1" hidden="1">
      <c r="A94" s="136"/>
      <c r="B94" s="156"/>
      <c r="C94" s="157"/>
      <c r="D94" s="157"/>
      <c r="E94" s="160" t="s">
        <v>6</v>
      </c>
      <c r="F94" s="153">
        <f>F96</f>
        <v>500</v>
      </c>
      <c r="G94" s="153"/>
      <c r="H94" s="153"/>
      <c r="I94" s="326"/>
      <c r="J94" s="298"/>
      <c r="K94" s="299"/>
      <c r="L94" s="298"/>
      <c r="M94" s="139"/>
    </row>
    <row r="95" spans="1:13" s="158" customFormat="1" hidden="1">
      <c r="A95" s="136"/>
      <c r="B95" s="156"/>
      <c r="C95" s="157"/>
      <c r="D95" s="157"/>
      <c r="E95" s="160" t="s">
        <v>4</v>
      </c>
      <c r="F95" s="161"/>
      <c r="G95" s="161"/>
      <c r="H95" s="161"/>
      <c r="I95" s="326"/>
      <c r="J95" s="298"/>
      <c r="K95" s="299"/>
      <c r="L95" s="298"/>
      <c r="M95" s="139"/>
    </row>
    <row r="96" spans="1:13" s="158" customFormat="1" hidden="1">
      <c r="A96" s="136"/>
      <c r="B96" s="156"/>
      <c r="C96" s="157"/>
      <c r="D96" s="157"/>
      <c r="E96" s="160" t="s">
        <v>221</v>
      </c>
      <c r="F96" s="161">
        <v>500</v>
      </c>
      <c r="G96" s="161"/>
      <c r="H96" s="161"/>
      <c r="I96" s="326"/>
      <c r="J96" s="298"/>
      <c r="K96" s="299"/>
      <c r="L96" s="298"/>
      <c r="M96" s="139"/>
    </row>
    <row r="97" spans="1:13" s="158" customFormat="1" hidden="1">
      <c r="A97" s="136"/>
      <c r="B97" s="156"/>
      <c r="C97" s="157"/>
      <c r="D97" s="157"/>
      <c r="E97" s="160" t="s">
        <v>45</v>
      </c>
      <c r="F97" s="155">
        <f>SUM(F99:F108)</f>
        <v>211652.3</v>
      </c>
      <c r="G97" s="155"/>
      <c r="H97" s="155"/>
      <c r="I97" s="327">
        <f>SUM(I99:I108)</f>
        <v>-826.68999999999869</v>
      </c>
      <c r="J97" s="298"/>
      <c r="K97" s="299"/>
      <c r="L97" s="298"/>
      <c r="M97" s="139"/>
    </row>
    <row r="98" spans="1:13" s="158" customFormat="1" hidden="1">
      <c r="A98" s="136"/>
      <c r="B98" s="156"/>
      <c r="C98" s="157"/>
      <c r="D98" s="157"/>
      <c r="E98" s="147" t="s">
        <v>5</v>
      </c>
      <c r="F98" s="159"/>
      <c r="G98" s="159"/>
      <c r="H98" s="159"/>
      <c r="I98" s="326"/>
      <c r="J98" s="298"/>
      <c r="K98" s="299"/>
      <c r="L98" s="298"/>
      <c r="M98" s="139"/>
    </row>
    <row r="99" spans="1:13" s="158" customFormat="1" hidden="1">
      <c r="A99" s="136"/>
      <c r="B99" s="156"/>
      <c r="C99" s="157"/>
      <c r="D99" s="157"/>
      <c r="E99" s="164" t="s">
        <v>222</v>
      </c>
      <c r="F99" s="161"/>
      <c r="G99" s="161"/>
      <c r="H99" s="161"/>
      <c r="I99" s="326"/>
      <c r="J99" s="298"/>
      <c r="K99" s="299"/>
      <c r="L99" s="298"/>
      <c r="M99" s="139"/>
    </row>
    <row r="100" spans="1:13" s="158" customFormat="1" ht="21" customHeight="1">
      <c r="A100" s="136"/>
      <c r="B100" s="156"/>
      <c r="C100" s="157"/>
      <c r="D100" s="157"/>
      <c r="E100" s="164" t="s">
        <v>223</v>
      </c>
      <c r="F100" s="161">
        <v>132768</v>
      </c>
      <c r="G100" s="161"/>
      <c r="H100" s="161"/>
      <c r="I100" s="326">
        <f>'N 3'!Q15</f>
        <v>-2796.6899999999987</v>
      </c>
      <c r="J100" s="298"/>
      <c r="K100" s="299"/>
      <c r="L100" s="298"/>
      <c r="M100" s="139"/>
    </row>
    <row r="101" spans="1:13" s="158" customFormat="1" ht="37.5" hidden="1" customHeight="1">
      <c r="A101" s="136"/>
      <c r="B101" s="156"/>
      <c r="C101" s="157"/>
      <c r="D101" s="157"/>
      <c r="E101" s="164" t="s">
        <v>224</v>
      </c>
      <c r="F101" s="161"/>
      <c r="G101" s="161"/>
      <c r="H101" s="161"/>
      <c r="I101" s="326"/>
      <c r="J101" s="298"/>
      <c r="K101" s="299"/>
      <c r="L101" s="298"/>
      <c r="M101" s="139"/>
    </row>
    <row r="102" spans="1:13" s="158" customFormat="1" ht="21" hidden="1" customHeight="1">
      <c r="A102" s="136"/>
      <c r="B102" s="156"/>
      <c r="C102" s="157"/>
      <c r="D102" s="157"/>
      <c r="E102" s="164" t="s">
        <v>225</v>
      </c>
      <c r="F102" s="163">
        <v>57200</v>
      </c>
      <c r="G102" s="163"/>
      <c r="H102" s="161"/>
      <c r="I102" s="327"/>
      <c r="J102" s="298"/>
      <c r="K102" s="299"/>
      <c r="L102" s="298"/>
      <c r="M102" s="139"/>
    </row>
    <row r="103" spans="1:13" s="158" customFormat="1" ht="19.5" customHeight="1">
      <c r="A103" s="136"/>
      <c r="B103" s="156"/>
      <c r="C103" s="157"/>
      <c r="D103" s="157"/>
      <c r="E103" s="164" t="s">
        <v>226</v>
      </c>
      <c r="F103" s="161">
        <v>15884.3</v>
      </c>
      <c r="G103" s="161"/>
      <c r="H103" s="161"/>
      <c r="I103" s="327">
        <f>'N 3'!Q20</f>
        <v>1970</v>
      </c>
      <c r="J103" s="298"/>
      <c r="K103" s="299"/>
      <c r="L103" s="298"/>
      <c r="M103" s="139"/>
    </row>
    <row r="104" spans="1:13" s="158" customFormat="1" ht="18" hidden="1" customHeight="1">
      <c r="A104" s="136"/>
      <c r="B104" s="156"/>
      <c r="C104" s="157"/>
      <c r="D104" s="157"/>
      <c r="E104" s="164" t="s">
        <v>227</v>
      </c>
      <c r="F104" s="161"/>
      <c r="G104" s="161"/>
      <c r="H104" s="161"/>
      <c r="I104" s="165"/>
      <c r="J104" s="298">
        <f t="shared" ref="J104:J108" si="4">I104/4</f>
        <v>0</v>
      </c>
      <c r="K104" s="299">
        <f t="shared" ref="K104:K108" si="5">J104*2</f>
        <v>0</v>
      </c>
      <c r="L104" s="298">
        <f t="shared" ref="L104:L108" si="6">J104+K104</f>
        <v>0</v>
      </c>
      <c r="M104" s="139"/>
    </row>
    <row r="105" spans="1:13" s="158" customFormat="1" hidden="1">
      <c r="A105" s="136"/>
      <c r="B105" s="156"/>
      <c r="C105" s="157"/>
      <c r="D105" s="157"/>
      <c r="E105" s="164" t="s">
        <v>228</v>
      </c>
      <c r="F105" s="161"/>
      <c r="G105" s="161"/>
      <c r="H105" s="161"/>
      <c r="I105" s="165"/>
      <c r="J105" s="298">
        <f t="shared" si="4"/>
        <v>0</v>
      </c>
      <c r="K105" s="299">
        <f t="shared" si="5"/>
        <v>0</v>
      </c>
      <c r="L105" s="298">
        <f t="shared" si="6"/>
        <v>0</v>
      </c>
      <c r="M105" s="139"/>
    </row>
    <row r="106" spans="1:13" s="158" customFormat="1" hidden="1">
      <c r="A106" s="136"/>
      <c r="B106" s="156"/>
      <c r="C106" s="157"/>
      <c r="D106" s="157"/>
      <c r="E106" s="164" t="s">
        <v>229</v>
      </c>
      <c r="F106" s="161"/>
      <c r="G106" s="161"/>
      <c r="H106" s="161"/>
      <c r="I106" s="165"/>
      <c r="J106" s="298">
        <f t="shared" si="4"/>
        <v>0</v>
      </c>
      <c r="K106" s="299">
        <f t="shared" si="5"/>
        <v>0</v>
      </c>
      <c r="L106" s="298">
        <f t="shared" si="6"/>
        <v>0</v>
      </c>
      <c r="M106" s="139"/>
    </row>
    <row r="107" spans="1:13" s="158" customFormat="1" hidden="1">
      <c r="A107" s="136"/>
      <c r="B107" s="156"/>
      <c r="C107" s="157"/>
      <c r="D107" s="157"/>
      <c r="E107" s="164" t="s">
        <v>230</v>
      </c>
      <c r="F107" s="161"/>
      <c r="G107" s="161"/>
      <c r="H107" s="161"/>
      <c r="I107" s="165"/>
      <c r="J107" s="298">
        <f t="shared" si="4"/>
        <v>0</v>
      </c>
      <c r="K107" s="299">
        <f t="shared" si="5"/>
        <v>0</v>
      </c>
      <c r="L107" s="298">
        <f t="shared" si="6"/>
        <v>0</v>
      </c>
      <c r="M107" s="139"/>
    </row>
    <row r="108" spans="1:13" s="158" customFormat="1" ht="21.75" hidden="1" customHeight="1" thickBot="1">
      <c r="A108" s="136"/>
      <c r="B108" s="168"/>
      <c r="C108" s="169"/>
      <c r="D108" s="169"/>
      <c r="E108" s="301" t="s">
        <v>231</v>
      </c>
      <c r="F108" s="170">
        <v>5800</v>
      </c>
      <c r="G108" s="170"/>
      <c r="H108" s="170"/>
      <c r="I108" s="171"/>
      <c r="J108" s="298">
        <f t="shared" si="4"/>
        <v>0</v>
      </c>
      <c r="K108" s="299">
        <f t="shared" si="5"/>
        <v>0</v>
      </c>
      <c r="L108" s="298">
        <f t="shared" si="6"/>
        <v>0</v>
      </c>
      <c r="M108" s="139"/>
    </row>
    <row r="109" spans="1:13" s="158" customFormat="1">
      <c r="A109" s="136"/>
      <c r="B109" s="136"/>
      <c r="C109" s="136"/>
      <c r="D109" s="136"/>
      <c r="E109" s="137"/>
      <c r="F109" s="137"/>
      <c r="G109" s="137"/>
      <c r="H109" s="137"/>
      <c r="I109" s="136"/>
      <c r="J109" s="139"/>
      <c r="K109" s="139"/>
      <c r="L109" s="139"/>
      <c r="M109" s="139"/>
    </row>
    <row r="110" spans="1:13" s="158" customFormat="1">
      <c r="A110" s="136"/>
      <c r="B110" s="136"/>
      <c r="C110" s="136"/>
      <c r="D110" s="136"/>
      <c r="E110" s="137"/>
      <c r="F110" s="172"/>
      <c r="G110" s="172"/>
      <c r="H110" s="172"/>
      <c r="I110" s="172"/>
      <c r="J110" s="139"/>
      <c r="K110" s="139"/>
      <c r="L110" s="139"/>
      <c r="M110" s="139"/>
    </row>
    <row r="111" spans="1:13" s="158" customFormat="1">
      <c r="A111" s="136"/>
      <c r="B111" s="136"/>
      <c r="C111" s="136"/>
      <c r="D111" s="136"/>
      <c r="E111" s="137"/>
      <c r="F111" s="173"/>
      <c r="G111" s="173"/>
      <c r="H111" s="173"/>
      <c r="I111" s="139"/>
      <c r="J111" s="138"/>
      <c r="K111" s="138"/>
      <c r="L111" s="138"/>
      <c r="M111" s="139"/>
    </row>
    <row r="112" spans="1:13" s="158" customFormat="1">
      <c r="A112" s="136"/>
      <c r="B112" s="136"/>
      <c r="C112" s="136"/>
      <c r="D112" s="136"/>
      <c r="E112" s="137"/>
      <c r="F112" s="174"/>
      <c r="G112" s="174"/>
      <c r="H112" s="174"/>
      <c r="I112" s="174"/>
      <c r="J112" s="138"/>
      <c r="K112" s="138"/>
      <c r="L112" s="138"/>
      <c r="M112" s="139"/>
    </row>
    <row r="113" spans="1:13" s="158" customFormat="1">
      <c r="A113" s="136"/>
      <c r="B113" s="136"/>
      <c r="C113" s="136"/>
      <c r="D113" s="136"/>
      <c r="E113" s="137"/>
      <c r="F113" s="137"/>
      <c r="G113" s="137"/>
      <c r="H113" s="137"/>
      <c r="I113" s="136"/>
      <c r="J113" s="138"/>
      <c r="K113" s="138"/>
      <c r="L113" s="138"/>
      <c r="M113" s="139"/>
    </row>
    <row r="114" spans="1:13" s="158" customFormat="1">
      <c r="A114" s="136"/>
      <c r="B114" s="136"/>
      <c r="C114" s="136"/>
      <c r="D114" s="136"/>
      <c r="E114" s="137"/>
      <c r="F114" s="137"/>
      <c r="G114" s="137"/>
      <c r="H114" s="138"/>
      <c r="I114" s="138"/>
      <c r="J114" s="138"/>
      <c r="K114" s="138"/>
      <c r="L114" s="138"/>
      <c r="M114" s="139"/>
    </row>
    <row r="115" spans="1:13" s="158" customFormat="1">
      <c r="A115" s="136"/>
      <c r="B115" s="136"/>
      <c r="C115" s="136"/>
      <c r="D115" s="136"/>
      <c r="E115" s="137"/>
      <c r="F115" s="137"/>
      <c r="G115" s="137"/>
      <c r="H115" s="138"/>
      <c r="I115" s="138"/>
      <c r="J115" s="138"/>
      <c r="K115" s="138"/>
      <c r="L115" s="138"/>
      <c r="M115" s="139"/>
    </row>
    <row r="116" spans="1:13" s="158" customFormat="1">
      <c r="A116" s="136"/>
      <c r="B116" s="136"/>
      <c r="C116" s="136"/>
      <c r="D116" s="136"/>
      <c r="E116" s="137"/>
      <c r="F116" s="137"/>
      <c r="G116" s="137"/>
      <c r="H116" s="138"/>
      <c r="I116" s="138"/>
      <c r="J116" s="138"/>
      <c r="K116" s="138"/>
      <c r="L116" s="138"/>
      <c r="M116" s="139"/>
    </row>
    <row r="117" spans="1:13" s="158" customFormat="1" ht="40.5" customHeight="1">
      <c r="A117" s="136"/>
      <c r="B117" s="136"/>
      <c r="C117" s="136"/>
      <c r="D117" s="136"/>
      <c r="E117" s="137"/>
      <c r="F117" s="137"/>
      <c r="G117" s="137"/>
      <c r="H117" s="138"/>
      <c r="I117" s="138"/>
      <c r="J117" s="138"/>
      <c r="K117" s="138"/>
      <c r="L117" s="138"/>
      <c r="M117" s="139"/>
    </row>
    <row r="118" spans="1:13" s="158" customFormat="1">
      <c r="A118" s="136"/>
      <c r="B118" s="136"/>
      <c r="C118" s="136"/>
      <c r="D118" s="136"/>
      <c r="E118" s="137"/>
      <c r="F118" s="137"/>
      <c r="G118" s="137"/>
      <c r="H118" s="137"/>
      <c r="I118" s="136"/>
      <c r="J118" s="138"/>
      <c r="K118" s="138"/>
      <c r="L118" s="138"/>
      <c r="M118" s="139"/>
    </row>
    <row r="119" spans="1:13" s="158" customFormat="1">
      <c r="A119" s="136"/>
      <c r="B119" s="136"/>
      <c r="C119" s="136"/>
      <c r="D119" s="136"/>
      <c r="E119" s="137"/>
      <c r="F119" s="137"/>
      <c r="G119" s="137"/>
      <c r="H119" s="137"/>
      <c r="I119" s="136"/>
      <c r="J119" s="138"/>
      <c r="K119" s="138"/>
      <c r="L119" s="138"/>
      <c r="M119" s="139"/>
    </row>
    <row r="120" spans="1:13" s="158" customFormat="1">
      <c r="A120" s="136"/>
      <c r="B120" s="136"/>
      <c r="C120" s="136"/>
      <c r="D120" s="136"/>
      <c r="E120" s="137"/>
      <c r="F120" s="137"/>
      <c r="G120" s="137"/>
      <c r="H120" s="137"/>
      <c r="I120" s="136"/>
      <c r="J120" s="138"/>
      <c r="K120" s="138"/>
      <c r="L120" s="138"/>
      <c r="M120" s="139"/>
    </row>
    <row r="121" spans="1:13" s="158" customFormat="1">
      <c r="A121" s="136"/>
      <c r="B121" s="136"/>
      <c r="C121" s="136"/>
      <c r="D121" s="136"/>
      <c r="E121" s="137"/>
      <c r="F121" s="137"/>
      <c r="G121" s="137"/>
      <c r="H121" s="137"/>
      <c r="I121" s="136"/>
      <c r="J121" s="138"/>
      <c r="K121" s="138"/>
      <c r="L121" s="138"/>
      <c r="M121" s="139"/>
    </row>
    <row r="122" spans="1:13" s="158" customFormat="1">
      <c r="A122" s="136"/>
      <c r="B122" s="136"/>
      <c r="C122" s="136"/>
      <c r="D122" s="136"/>
      <c r="E122" s="137"/>
      <c r="F122" s="137"/>
      <c r="G122" s="137"/>
      <c r="H122" s="137"/>
      <c r="I122" s="136"/>
      <c r="J122" s="138"/>
      <c r="K122" s="138"/>
      <c r="L122" s="138"/>
      <c r="M122" s="139"/>
    </row>
    <row r="123" spans="1:13" s="158" customFormat="1">
      <c r="A123" s="136"/>
      <c r="B123" s="136"/>
      <c r="C123" s="136"/>
      <c r="D123" s="136"/>
      <c r="E123" s="137"/>
      <c r="F123" s="137"/>
      <c r="G123" s="137"/>
      <c r="H123" s="137"/>
      <c r="I123" s="136"/>
      <c r="J123" s="138"/>
      <c r="K123" s="138"/>
      <c r="L123" s="138"/>
      <c r="M123" s="139"/>
    </row>
    <row r="124" spans="1:13" s="158" customFormat="1">
      <c r="A124" s="136"/>
      <c r="B124" s="136"/>
      <c r="C124" s="136"/>
      <c r="D124" s="136"/>
      <c r="E124" s="137"/>
      <c r="F124" s="137"/>
      <c r="G124" s="137"/>
      <c r="H124" s="137"/>
      <c r="I124" s="136"/>
      <c r="J124" s="138"/>
      <c r="K124" s="138"/>
      <c r="L124" s="138"/>
      <c r="M124" s="139"/>
    </row>
    <row r="125" spans="1:13" s="158" customFormat="1">
      <c r="A125" s="136"/>
      <c r="B125" s="136"/>
      <c r="C125" s="136"/>
      <c r="D125" s="136"/>
      <c r="E125" s="137"/>
      <c r="F125" s="137"/>
      <c r="G125" s="137"/>
      <c r="H125" s="137"/>
      <c r="I125" s="136"/>
      <c r="J125" s="138"/>
      <c r="K125" s="138"/>
      <c r="L125" s="138"/>
      <c r="M125" s="139"/>
    </row>
    <row r="126" spans="1:13" s="158" customFormat="1">
      <c r="A126" s="136"/>
      <c r="B126" s="136"/>
      <c r="C126" s="136"/>
      <c r="D126" s="136"/>
      <c r="E126" s="137"/>
      <c r="F126" s="137"/>
      <c r="G126" s="137"/>
      <c r="H126" s="137"/>
      <c r="I126" s="136"/>
      <c r="J126" s="138"/>
      <c r="K126" s="138"/>
      <c r="L126" s="138"/>
      <c r="M126" s="139"/>
    </row>
    <row r="127" spans="1:13" s="158" customFormat="1">
      <c r="A127" s="136"/>
      <c r="B127" s="136"/>
      <c r="C127" s="136"/>
      <c r="D127" s="136"/>
      <c r="E127" s="137"/>
      <c r="F127" s="137"/>
      <c r="G127" s="137"/>
      <c r="H127" s="137"/>
      <c r="I127" s="136"/>
      <c r="J127" s="138"/>
      <c r="K127" s="138"/>
      <c r="L127" s="138"/>
      <c r="M127" s="139"/>
    </row>
    <row r="128" spans="1:13" s="158" customFormat="1">
      <c r="A128" s="136"/>
      <c r="B128" s="136"/>
      <c r="C128" s="136"/>
      <c r="D128" s="136"/>
      <c r="E128" s="137"/>
      <c r="F128" s="137"/>
      <c r="G128" s="137"/>
      <c r="H128" s="137"/>
      <c r="I128" s="136"/>
      <c r="J128" s="138"/>
      <c r="K128" s="138"/>
      <c r="L128" s="138"/>
      <c r="M128" s="139"/>
    </row>
    <row r="129" spans="1:13" s="158" customFormat="1">
      <c r="A129" s="136"/>
      <c r="B129" s="136"/>
      <c r="C129" s="136"/>
      <c r="D129" s="136"/>
      <c r="E129" s="137"/>
      <c r="F129" s="137"/>
      <c r="G129" s="137"/>
      <c r="H129" s="137"/>
      <c r="I129" s="136"/>
      <c r="J129" s="138"/>
      <c r="K129" s="138"/>
      <c r="L129" s="138"/>
      <c r="M129" s="139"/>
    </row>
    <row r="130" spans="1:13" s="158" customFormat="1">
      <c r="A130" s="136"/>
      <c r="B130" s="136"/>
      <c r="C130" s="136"/>
      <c r="D130" s="136"/>
      <c r="E130" s="137"/>
      <c r="F130" s="137"/>
      <c r="G130" s="137"/>
      <c r="H130" s="137"/>
      <c r="I130" s="136"/>
      <c r="J130" s="138"/>
      <c r="K130" s="138"/>
      <c r="L130" s="138"/>
      <c r="M130" s="139"/>
    </row>
    <row r="131" spans="1:13" s="158" customFormat="1">
      <c r="A131" s="136"/>
      <c r="B131" s="136"/>
      <c r="C131" s="136"/>
      <c r="D131" s="136"/>
      <c r="E131" s="137"/>
      <c r="F131" s="137"/>
      <c r="G131" s="137"/>
      <c r="H131" s="137"/>
      <c r="I131" s="136"/>
      <c r="J131" s="138"/>
      <c r="K131" s="138"/>
      <c r="L131" s="138"/>
      <c r="M131" s="139"/>
    </row>
    <row r="132" spans="1:13" s="158" customFormat="1">
      <c r="A132" s="136"/>
      <c r="B132" s="136"/>
      <c r="C132" s="136"/>
      <c r="D132" s="136"/>
      <c r="E132" s="137"/>
      <c r="F132" s="137"/>
      <c r="G132" s="137"/>
      <c r="H132" s="137"/>
      <c r="I132" s="136"/>
      <c r="J132" s="175"/>
      <c r="K132" s="175"/>
      <c r="L132" s="175"/>
      <c r="M132" s="176"/>
    </row>
    <row r="133" spans="1:13" s="158" customFormat="1">
      <c r="A133" s="136"/>
      <c r="B133" s="136"/>
      <c r="C133" s="136"/>
      <c r="D133" s="136"/>
      <c r="E133" s="137"/>
      <c r="F133" s="137"/>
      <c r="G133" s="137"/>
      <c r="H133" s="137"/>
      <c r="I133" s="136"/>
      <c r="J133" s="175"/>
      <c r="K133" s="175"/>
      <c r="L133" s="175"/>
      <c r="M133" s="176"/>
    </row>
    <row r="134" spans="1:13" s="158" customFormat="1">
      <c r="A134" s="136"/>
      <c r="B134" s="136"/>
      <c r="C134" s="136"/>
      <c r="D134" s="136"/>
      <c r="E134" s="137"/>
      <c r="F134" s="137"/>
      <c r="G134" s="137"/>
      <c r="H134" s="137"/>
      <c r="I134" s="136"/>
      <c r="J134" s="175"/>
      <c r="K134" s="175"/>
      <c r="L134" s="175"/>
      <c r="M134" s="176"/>
    </row>
    <row r="135" spans="1:13" s="158" customFormat="1">
      <c r="A135" s="136"/>
      <c r="B135" s="136"/>
      <c r="C135" s="136"/>
      <c r="D135" s="136"/>
      <c r="E135" s="137"/>
      <c r="F135" s="137"/>
      <c r="G135" s="137"/>
      <c r="H135" s="137"/>
      <c r="I135" s="136"/>
      <c r="J135" s="175"/>
      <c r="K135" s="175"/>
      <c r="L135" s="175"/>
      <c r="M135" s="176"/>
    </row>
    <row r="136" spans="1:13" s="158" customFormat="1">
      <c r="A136" s="136"/>
      <c r="B136" s="136"/>
      <c r="C136" s="136"/>
      <c r="D136" s="136"/>
      <c r="E136" s="137"/>
      <c r="F136" s="137"/>
      <c r="G136" s="137"/>
      <c r="H136" s="137"/>
      <c r="I136" s="136"/>
      <c r="J136" s="175"/>
      <c r="K136" s="175"/>
      <c r="L136" s="175"/>
      <c r="M136" s="176"/>
    </row>
    <row r="137" spans="1:13" s="158" customFormat="1">
      <c r="A137" s="136"/>
      <c r="B137" s="136"/>
      <c r="C137" s="136"/>
      <c r="D137" s="136"/>
      <c r="E137" s="137"/>
      <c r="F137" s="137"/>
      <c r="G137" s="137"/>
      <c r="H137" s="137"/>
      <c r="I137" s="136"/>
      <c r="J137" s="175"/>
      <c r="K137" s="175"/>
      <c r="L137" s="175"/>
      <c r="M137" s="176"/>
    </row>
    <row r="138" spans="1:13" s="158" customFormat="1">
      <c r="A138" s="136"/>
      <c r="B138" s="136"/>
      <c r="C138" s="136"/>
      <c r="D138" s="136"/>
      <c r="E138" s="137"/>
      <c r="F138" s="137"/>
      <c r="G138" s="137"/>
      <c r="H138" s="137"/>
      <c r="I138" s="136"/>
      <c r="J138" s="175"/>
      <c r="K138" s="175"/>
      <c r="L138" s="175"/>
      <c r="M138" s="176"/>
    </row>
    <row r="139" spans="1:13" s="158" customFormat="1">
      <c r="A139" s="136"/>
      <c r="B139" s="136"/>
      <c r="C139" s="136"/>
      <c r="D139" s="136"/>
      <c r="E139" s="137"/>
      <c r="F139" s="137"/>
      <c r="G139" s="137"/>
      <c r="H139" s="137"/>
      <c r="I139" s="136"/>
      <c r="J139" s="175"/>
      <c r="K139" s="175"/>
      <c r="L139" s="175"/>
      <c r="M139" s="176"/>
    </row>
    <row r="140" spans="1:13" s="158" customFormat="1">
      <c r="A140" s="136"/>
      <c r="B140" s="136"/>
      <c r="C140" s="136"/>
      <c r="D140" s="136"/>
      <c r="E140" s="137"/>
      <c r="F140" s="137"/>
      <c r="G140" s="137"/>
      <c r="H140" s="137"/>
      <c r="I140" s="136"/>
      <c r="J140" s="175"/>
      <c r="K140" s="175"/>
      <c r="L140" s="175"/>
      <c r="M140" s="176"/>
    </row>
    <row r="141" spans="1:13" s="158" customFormat="1">
      <c r="A141" s="136"/>
      <c r="B141" s="136"/>
      <c r="C141" s="136"/>
      <c r="D141" s="136"/>
      <c r="E141" s="137"/>
      <c r="F141" s="137"/>
      <c r="G141" s="137"/>
      <c r="H141" s="137"/>
      <c r="I141" s="136"/>
      <c r="J141" s="175"/>
      <c r="K141" s="175"/>
      <c r="L141" s="175"/>
      <c r="M141" s="176"/>
    </row>
    <row r="142" spans="1:13" s="158" customFormat="1">
      <c r="A142" s="136"/>
      <c r="B142" s="136"/>
      <c r="C142" s="136"/>
      <c r="D142" s="136"/>
      <c r="E142" s="137"/>
      <c r="F142" s="137"/>
      <c r="G142" s="137"/>
      <c r="H142" s="137"/>
      <c r="I142" s="136"/>
      <c r="J142" s="175"/>
      <c r="K142" s="175"/>
      <c r="L142" s="175"/>
      <c r="M142" s="176"/>
    </row>
    <row r="143" spans="1:13" s="158" customFormat="1">
      <c r="A143" s="136"/>
      <c r="B143" s="136"/>
      <c r="C143" s="136"/>
      <c r="D143" s="136"/>
      <c r="E143" s="137"/>
      <c r="F143" s="137"/>
      <c r="G143" s="137"/>
      <c r="H143" s="137"/>
      <c r="I143" s="136"/>
      <c r="J143" s="175"/>
      <c r="K143" s="175"/>
      <c r="L143" s="175"/>
      <c r="M143" s="176"/>
    </row>
    <row r="144" spans="1:13" s="158" customFormat="1">
      <c r="A144" s="136"/>
      <c r="B144" s="136"/>
      <c r="C144" s="136"/>
      <c r="D144" s="136"/>
      <c r="E144" s="137"/>
      <c r="F144" s="137"/>
      <c r="G144" s="137"/>
      <c r="H144" s="137"/>
      <c r="I144" s="136"/>
      <c r="J144" s="175"/>
      <c r="K144" s="175"/>
      <c r="L144" s="175"/>
      <c r="M144" s="176"/>
    </row>
    <row r="145" spans="1:13" s="158" customFormat="1">
      <c r="A145" s="136"/>
      <c r="B145" s="136"/>
      <c r="C145" s="136"/>
      <c r="D145" s="136"/>
      <c r="E145" s="137"/>
      <c r="F145" s="137"/>
      <c r="G145" s="137"/>
      <c r="H145" s="137"/>
      <c r="I145" s="136"/>
      <c r="J145" s="175"/>
      <c r="K145" s="175"/>
      <c r="L145" s="175"/>
      <c r="M145" s="176"/>
    </row>
    <row r="146" spans="1:13" s="158" customFormat="1">
      <c r="A146" s="136"/>
      <c r="B146" s="136"/>
      <c r="C146" s="136"/>
      <c r="D146" s="136"/>
      <c r="E146" s="137"/>
      <c r="F146" s="137"/>
      <c r="G146" s="137"/>
      <c r="H146" s="137"/>
      <c r="I146" s="136"/>
      <c r="J146" s="175"/>
      <c r="K146" s="175"/>
      <c r="L146" s="175"/>
      <c r="M146" s="176"/>
    </row>
    <row r="147" spans="1:13" s="158" customFormat="1">
      <c r="A147" s="136"/>
      <c r="B147" s="136"/>
      <c r="C147" s="136"/>
      <c r="D147" s="136"/>
      <c r="E147" s="137"/>
      <c r="F147" s="137"/>
      <c r="G147" s="137"/>
      <c r="H147" s="137"/>
      <c r="I147" s="136"/>
      <c r="J147" s="175"/>
      <c r="K147" s="175"/>
      <c r="L147" s="175"/>
      <c r="M147" s="176"/>
    </row>
    <row r="148" spans="1:13" s="158" customFormat="1">
      <c r="A148" s="136"/>
      <c r="B148" s="136"/>
      <c r="C148" s="136"/>
      <c r="D148" s="136"/>
      <c r="E148" s="137"/>
      <c r="F148" s="137"/>
      <c r="G148" s="137"/>
      <c r="H148" s="137"/>
      <c r="I148" s="136"/>
      <c r="J148" s="175"/>
      <c r="K148" s="175"/>
      <c r="L148" s="175"/>
      <c r="M148" s="176"/>
    </row>
    <row r="149" spans="1:13" s="158" customFormat="1">
      <c r="A149" s="136"/>
      <c r="B149" s="136"/>
      <c r="C149" s="136"/>
      <c r="D149" s="136"/>
      <c r="E149" s="137"/>
      <c r="F149" s="137"/>
      <c r="G149" s="137"/>
      <c r="H149" s="137"/>
      <c r="I149" s="136"/>
      <c r="J149" s="175"/>
      <c r="K149" s="175"/>
      <c r="L149" s="175"/>
      <c r="M149" s="176"/>
    </row>
    <row r="150" spans="1:13" s="158" customFormat="1">
      <c r="A150" s="136"/>
      <c r="B150" s="136"/>
      <c r="C150" s="136"/>
      <c r="D150" s="136"/>
      <c r="E150" s="137"/>
      <c r="F150" s="137"/>
      <c r="G150" s="137"/>
      <c r="H150" s="137"/>
      <c r="I150" s="136"/>
      <c r="J150" s="175"/>
      <c r="K150" s="175"/>
      <c r="L150" s="175"/>
      <c r="M150" s="176"/>
    </row>
    <row r="151" spans="1:13" s="158" customFormat="1">
      <c r="A151" s="136"/>
      <c r="B151" s="136"/>
      <c r="C151" s="136"/>
      <c r="D151" s="136"/>
      <c r="E151" s="137"/>
      <c r="F151" s="137"/>
      <c r="G151" s="137"/>
      <c r="H151" s="137"/>
      <c r="I151" s="136"/>
      <c r="J151" s="175"/>
      <c r="K151" s="175"/>
      <c r="L151" s="175"/>
      <c r="M151" s="176"/>
    </row>
    <row r="152" spans="1:13" s="158" customFormat="1">
      <c r="A152" s="136"/>
      <c r="B152" s="136"/>
      <c r="C152" s="136"/>
      <c r="D152" s="136"/>
      <c r="E152" s="137"/>
      <c r="F152" s="137"/>
      <c r="G152" s="137"/>
      <c r="H152" s="137"/>
      <c r="I152" s="136"/>
      <c r="J152" s="175"/>
      <c r="K152" s="175"/>
      <c r="L152" s="175"/>
      <c r="M152" s="176"/>
    </row>
    <row r="153" spans="1:13" s="158" customFormat="1">
      <c r="A153" s="136"/>
      <c r="B153" s="136"/>
      <c r="C153" s="136"/>
      <c r="D153" s="136"/>
      <c r="E153" s="137"/>
      <c r="F153" s="137"/>
      <c r="G153" s="137"/>
      <c r="H153" s="137"/>
      <c r="I153" s="136"/>
      <c r="J153" s="175"/>
      <c r="K153" s="175"/>
      <c r="L153" s="175"/>
      <c r="M153" s="176"/>
    </row>
    <row r="154" spans="1:13" s="158" customFormat="1">
      <c r="A154" s="136"/>
      <c r="B154" s="136"/>
      <c r="C154" s="136"/>
      <c r="D154" s="136"/>
      <c r="E154" s="137"/>
      <c r="F154" s="137"/>
      <c r="G154" s="137"/>
      <c r="H154" s="137"/>
      <c r="I154" s="136"/>
      <c r="J154" s="175"/>
      <c r="K154" s="175"/>
      <c r="L154" s="175"/>
      <c r="M154" s="176"/>
    </row>
    <row r="155" spans="1:13" s="158" customFormat="1">
      <c r="A155" s="136"/>
      <c r="B155" s="136"/>
      <c r="C155" s="136"/>
      <c r="D155" s="136"/>
      <c r="E155" s="137"/>
      <c r="F155" s="137"/>
      <c r="G155" s="137"/>
      <c r="H155" s="137"/>
      <c r="I155" s="136"/>
      <c r="J155" s="175"/>
      <c r="K155" s="175"/>
      <c r="L155" s="175"/>
      <c r="M155" s="176"/>
    </row>
    <row r="156" spans="1:13" s="158" customFormat="1">
      <c r="A156" s="136"/>
      <c r="B156" s="136"/>
      <c r="C156" s="136"/>
      <c r="D156" s="136"/>
      <c r="E156" s="137"/>
      <c r="F156" s="137"/>
      <c r="G156" s="137"/>
      <c r="H156" s="137"/>
      <c r="I156" s="136"/>
      <c r="J156" s="175"/>
      <c r="K156" s="175"/>
      <c r="L156" s="175"/>
      <c r="M156" s="176"/>
    </row>
    <row r="157" spans="1:13" s="158" customFormat="1">
      <c r="A157" s="136"/>
      <c r="B157" s="136"/>
      <c r="C157" s="136"/>
      <c r="D157" s="136"/>
      <c r="E157" s="137"/>
      <c r="F157" s="137"/>
      <c r="G157" s="137"/>
      <c r="H157" s="137"/>
      <c r="I157" s="136"/>
      <c r="J157" s="175"/>
      <c r="K157" s="175"/>
      <c r="L157" s="175"/>
      <c r="M157" s="176"/>
    </row>
    <row r="158" spans="1:13" s="158" customFormat="1">
      <c r="A158" s="136"/>
      <c r="B158" s="136"/>
      <c r="C158" s="136"/>
      <c r="D158" s="136"/>
      <c r="E158" s="137"/>
      <c r="F158" s="137"/>
      <c r="G158" s="137"/>
      <c r="H158" s="137"/>
      <c r="I158" s="136"/>
      <c r="J158" s="175"/>
      <c r="K158" s="175"/>
      <c r="L158" s="175"/>
      <c r="M158" s="176"/>
    </row>
    <row r="159" spans="1:13" s="158" customFormat="1">
      <c r="A159" s="136"/>
      <c r="B159" s="136"/>
      <c r="C159" s="136"/>
      <c r="D159" s="136"/>
      <c r="E159" s="137"/>
      <c r="F159" s="137"/>
      <c r="G159" s="137"/>
      <c r="H159" s="137"/>
      <c r="I159" s="136"/>
      <c r="J159" s="175"/>
      <c r="K159" s="175"/>
      <c r="L159" s="175"/>
      <c r="M159" s="176"/>
    </row>
    <row r="160" spans="1:13" s="158" customFormat="1">
      <c r="A160" s="136"/>
      <c r="B160" s="136"/>
      <c r="C160" s="136"/>
      <c r="D160" s="136"/>
      <c r="E160" s="137"/>
      <c r="F160" s="137"/>
      <c r="G160" s="137"/>
      <c r="H160" s="137"/>
      <c r="I160" s="136"/>
      <c r="J160" s="175"/>
      <c r="K160" s="175"/>
      <c r="L160" s="175"/>
      <c r="M160" s="176"/>
    </row>
    <row r="161" spans="1:13" s="158" customFormat="1">
      <c r="A161" s="136"/>
      <c r="B161" s="136"/>
      <c r="C161" s="136"/>
      <c r="D161" s="136"/>
      <c r="E161" s="137"/>
      <c r="F161" s="137"/>
      <c r="G161" s="137"/>
      <c r="H161" s="137"/>
      <c r="I161" s="136"/>
      <c r="J161" s="175"/>
      <c r="K161" s="175"/>
      <c r="L161" s="175"/>
      <c r="M161" s="176"/>
    </row>
    <row r="162" spans="1:13" s="158" customFormat="1">
      <c r="A162" s="136"/>
      <c r="B162" s="136"/>
      <c r="C162" s="136"/>
      <c r="D162" s="136"/>
      <c r="E162" s="137"/>
      <c r="F162" s="137"/>
      <c r="G162" s="137"/>
      <c r="H162" s="137"/>
      <c r="I162" s="136"/>
      <c r="J162" s="175"/>
      <c r="K162" s="175"/>
      <c r="L162" s="175"/>
      <c r="M162" s="176"/>
    </row>
    <row r="163" spans="1:13" s="158" customFormat="1">
      <c r="A163" s="136"/>
      <c r="B163" s="136"/>
      <c r="C163" s="136"/>
      <c r="D163" s="136"/>
      <c r="E163" s="137"/>
      <c r="F163" s="137"/>
      <c r="G163" s="137"/>
      <c r="H163" s="137"/>
      <c r="I163" s="136"/>
      <c r="J163" s="175"/>
      <c r="K163" s="175"/>
      <c r="L163" s="175"/>
      <c r="M163" s="176"/>
    </row>
    <row r="164" spans="1:13" s="158" customFormat="1">
      <c r="A164" s="136"/>
      <c r="B164" s="136"/>
      <c r="C164" s="136"/>
      <c r="D164" s="136"/>
      <c r="E164" s="137"/>
      <c r="F164" s="137"/>
      <c r="G164" s="137"/>
      <c r="H164" s="137"/>
      <c r="I164" s="136"/>
      <c r="J164" s="175"/>
      <c r="K164" s="175"/>
      <c r="L164" s="175"/>
      <c r="M164" s="176"/>
    </row>
    <row r="165" spans="1:13" s="158" customFormat="1">
      <c r="A165" s="136"/>
      <c r="B165" s="136"/>
      <c r="C165" s="136"/>
      <c r="D165" s="136"/>
      <c r="E165" s="137"/>
      <c r="F165" s="137"/>
      <c r="G165" s="137"/>
      <c r="H165" s="137"/>
      <c r="I165" s="136"/>
      <c r="J165" s="175"/>
      <c r="K165" s="175"/>
      <c r="L165" s="175"/>
      <c r="M165" s="176"/>
    </row>
    <row r="166" spans="1:13" s="158" customFormat="1">
      <c r="A166" s="136"/>
      <c r="B166" s="136"/>
      <c r="C166" s="136"/>
      <c r="D166" s="136"/>
      <c r="E166" s="137"/>
      <c r="F166" s="137"/>
      <c r="G166" s="137"/>
      <c r="H166" s="137"/>
      <c r="I166" s="136"/>
      <c r="J166" s="175"/>
      <c r="K166" s="175"/>
      <c r="L166" s="175"/>
      <c r="M166" s="176"/>
    </row>
    <row r="167" spans="1:13" s="158" customFormat="1">
      <c r="A167" s="136"/>
      <c r="B167" s="136"/>
      <c r="C167" s="136"/>
      <c r="D167" s="136"/>
      <c r="E167" s="137"/>
      <c r="F167" s="137"/>
      <c r="G167" s="137"/>
      <c r="H167" s="137"/>
      <c r="I167" s="136"/>
      <c r="J167" s="175"/>
      <c r="K167" s="175"/>
      <c r="L167" s="175"/>
      <c r="M167" s="176"/>
    </row>
    <row r="168" spans="1:13" s="158" customFormat="1">
      <c r="E168" s="177"/>
      <c r="F168" s="177"/>
      <c r="G168" s="177"/>
      <c r="H168" s="177"/>
      <c r="J168" s="175"/>
      <c r="K168" s="175"/>
      <c r="L168" s="175"/>
      <c r="M168" s="176"/>
    </row>
    <row r="169" spans="1:13" s="158" customFormat="1">
      <c r="E169" s="177"/>
      <c r="F169" s="177"/>
      <c r="G169" s="177"/>
      <c r="H169" s="177"/>
      <c r="J169" s="175"/>
      <c r="K169" s="175"/>
      <c r="L169" s="175"/>
      <c r="M169" s="176"/>
    </row>
    <row r="170" spans="1:13" s="158" customFormat="1">
      <c r="E170" s="177"/>
      <c r="F170" s="177"/>
      <c r="G170" s="177"/>
      <c r="H170" s="177"/>
      <c r="J170" s="175"/>
      <c r="K170" s="175"/>
      <c r="L170" s="175"/>
      <c r="M170" s="176"/>
    </row>
    <row r="171" spans="1:13" s="158" customFormat="1">
      <c r="E171" s="177"/>
      <c r="F171" s="177"/>
      <c r="G171" s="177"/>
      <c r="H171" s="177"/>
      <c r="J171" s="175"/>
      <c r="K171" s="175"/>
      <c r="L171" s="175"/>
      <c r="M171" s="176"/>
    </row>
    <row r="172" spans="1:13" s="158" customFormat="1">
      <c r="E172" s="177"/>
      <c r="F172" s="177"/>
      <c r="G172" s="177"/>
      <c r="H172" s="177"/>
      <c r="J172" s="175"/>
      <c r="K172" s="175"/>
      <c r="L172" s="175"/>
      <c r="M172" s="176"/>
    </row>
    <row r="173" spans="1:13" s="158" customFormat="1">
      <c r="E173" s="177"/>
      <c r="F173" s="177"/>
      <c r="G173" s="177"/>
      <c r="H173" s="177"/>
      <c r="J173" s="175"/>
      <c r="K173" s="175"/>
      <c r="L173" s="175"/>
      <c r="M173" s="176"/>
    </row>
    <row r="174" spans="1:13" s="158" customFormat="1">
      <c r="E174" s="177"/>
      <c r="F174" s="177"/>
      <c r="G174" s="177"/>
      <c r="H174" s="177"/>
      <c r="J174" s="175"/>
      <c r="K174" s="175"/>
      <c r="L174" s="175"/>
      <c r="M174" s="176"/>
    </row>
    <row r="175" spans="1:13" s="158" customFormat="1">
      <c r="E175" s="177"/>
      <c r="F175" s="177"/>
      <c r="G175" s="177"/>
      <c r="H175" s="177"/>
      <c r="J175" s="175"/>
      <c r="K175" s="175"/>
      <c r="L175" s="175"/>
      <c r="M175" s="176"/>
    </row>
    <row r="176" spans="1:13" s="158" customFormat="1">
      <c r="E176" s="177"/>
      <c r="F176" s="177"/>
      <c r="G176" s="177"/>
      <c r="H176" s="177"/>
      <c r="J176" s="175"/>
      <c r="K176" s="175"/>
      <c r="L176" s="175"/>
      <c r="M176" s="176"/>
    </row>
    <row r="177" spans="5:13" s="158" customFormat="1">
      <c r="E177" s="177"/>
      <c r="F177" s="177"/>
      <c r="G177" s="177"/>
      <c r="H177" s="177"/>
      <c r="J177" s="175"/>
      <c r="K177" s="175"/>
      <c r="L177" s="175"/>
      <c r="M177" s="176"/>
    </row>
  </sheetData>
  <mergeCells count="9">
    <mergeCell ref="H1:I1"/>
    <mergeCell ref="B7:I7"/>
    <mergeCell ref="H8:I8"/>
    <mergeCell ref="B9:B10"/>
    <mergeCell ref="C9:C10"/>
    <mergeCell ref="D9:D10"/>
    <mergeCell ref="E9:E10"/>
    <mergeCell ref="F9:I9"/>
    <mergeCell ref="E3:I3"/>
  </mergeCells>
  <printOptions horizontalCentered="1"/>
  <pageMargins left="0.16" right="0.21" top="0.55000000000000004" bottom="0.34" header="0.24" footer="0.17"/>
  <pageSetup paperSize="9" firstPageNumber="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540"/>
  <sheetViews>
    <sheetView topLeftCell="D16" zoomScaleSheetLayoutView="80" workbookViewId="0">
      <selection activeCell="K10" sqref="K10:K11"/>
    </sheetView>
  </sheetViews>
  <sheetFormatPr defaultColWidth="9.140625" defaultRowHeight="15"/>
  <cols>
    <col min="1" max="1" width="4.140625" style="4" hidden="1" customWidth="1"/>
    <col min="2" max="3" width="5.140625" style="2" customWidth="1"/>
    <col min="4" max="4" width="8.28515625" style="2" customWidth="1"/>
    <col min="5" max="5" width="4.85546875" style="2" customWidth="1"/>
    <col min="6" max="6" width="35.7109375" style="13" customWidth="1"/>
    <col min="7" max="7" width="16.7109375" style="5" customWidth="1"/>
    <col min="8" max="8" width="17.85546875" style="14" customWidth="1"/>
    <col min="9" max="9" width="17" style="14" customWidth="1"/>
    <col min="10" max="10" width="18.140625" style="15" customWidth="1"/>
    <col min="11" max="11" width="15.140625" style="14" customWidth="1"/>
    <col min="12" max="16384" width="9.140625" style="4"/>
  </cols>
  <sheetData>
    <row r="1" spans="2:11" ht="12.75" customHeight="1">
      <c r="C1" s="3"/>
      <c r="D1" s="3"/>
      <c r="E1" s="3"/>
      <c r="F1" s="3"/>
      <c r="G1" s="3"/>
      <c r="H1" s="3"/>
      <c r="I1" s="3"/>
      <c r="J1" s="3"/>
      <c r="K1" s="277" t="s">
        <v>371</v>
      </c>
    </row>
    <row r="2" spans="2:11" ht="18.75" customHeight="1">
      <c r="C2" s="3"/>
      <c r="D2" s="3"/>
      <c r="E2" s="3"/>
      <c r="F2" s="3"/>
      <c r="G2" s="3"/>
      <c r="H2" s="3"/>
      <c r="I2" s="3"/>
      <c r="J2" s="1"/>
      <c r="K2" s="277" t="s">
        <v>254</v>
      </c>
    </row>
    <row r="3" spans="2:11" ht="18.75" customHeight="1">
      <c r="C3" s="3"/>
      <c r="D3" s="3"/>
      <c r="E3" s="3"/>
      <c r="F3" s="3"/>
      <c r="G3" s="3"/>
      <c r="H3" s="3"/>
      <c r="I3" s="3"/>
      <c r="J3" s="1"/>
      <c r="K3" s="277" t="s">
        <v>374</v>
      </c>
    </row>
    <row r="4" spans="2:11" ht="17.25" customHeight="1">
      <c r="B4" s="3"/>
      <c r="C4" s="3"/>
      <c r="D4" s="3"/>
      <c r="E4" s="3"/>
      <c r="F4" s="3"/>
      <c r="G4" s="3"/>
      <c r="H4" s="3"/>
      <c r="I4" s="3"/>
      <c r="J4" s="1"/>
      <c r="K4" s="277" t="s">
        <v>373</v>
      </c>
    </row>
    <row r="5" spans="2:11" ht="15" customHeight="1">
      <c r="B5" s="70"/>
      <c r="C5" s="70"/>
      <c r="D5" s="70"/>
      <c r="E5" s="70"/>
      <c r="F5" s="70"/>
      <c r="G5" s="70"/>
      <c r="H5" s="70"/>
      <c r="I5" s="70"/>
      <c r="J5" s="70"/>
      <c r="K5" s="32" t="s">
        <v>49</v>
      </c>
    </row>
    <row r="6" spans="2:11" ht="41.25" customHeight="1">
      <c r="B6" s="346" t="s">
        <v>323</v>
      </c>
      <c r="C6" s="346"/>
      <c r="D6" s="346"/>
      <c r="E6" s="346"/>
      <c r="F6" s="346"/>
      <c r="G6" s="346"/>
      <c r="H6" s="346"/>
      <c r="I6" s="346"/>
      <c r="J6" s="346"/>
      <c r="K6" s="346"/>
    </row>
    <row r="7" spans="2:11" ht="21" customHeight="1">
      <c r="B7" s="62"/>
      <c r="C7" s="62"/>
      <c r="D7" s="62"/>
      <c r="E7" s="62"/>
      <c r="F7" s="63"/>
      <c r="G7" s="64"/>
      <c r="H7" s="64"/>
      <c r="I7" s="64"/>
      <c r="J7" s="349" t="s">
        <v>1</v>
      </c>
      <c r="K7" s="349"/>
    </row>
    <row r="8" spans="2:11" ht="59.25" customHeight="1">
      <c r="B8" s="350" t="s">
        <v>50</v>
      </c>
      <c r="C8" s="350"/>
      <c r="D8" s="350"/>
      <c r="E8" s="351" t="s">
        <v>147</v>
      </c>
      <c r="F8" s="348" t="s">
        <v>51</v>
      </c>
      <c r="G8" s="347" t="s">
        <v>388</v>
      </c>
      <c r="H8" s="347"/>
      <c r="I8" s="347"/>
      <c r="J8" s="347"/>
      <c r="K8" s="347"/>
    </row>
    <row r="9" spans="2:11" ht="17.25" customHeight="1">
      <c r="B9" s="350"/>
      <c r="C9" s="350"/>
      <c r="D9" s="350"/>
      <c r="E9" s="351"/>
      <c r="F9" s="348"/>
      <c r="G9" s="347" t="s">
        <v>52</v>
      </c>
      <c r="H9" s="347" t="s">
        <v>32</v>
      </c>
      <c r="I9" s="347"/>
      <c r="J9" s="347"/>
      <c r="K9" s="347"/>
    </row>
    <row r="10" spans="2:11" ht="21" customHeight="1">
      <c r="B10" s="350"/>
      <c r="C10" s="350"/>
      <c r="D10" s="350"/>
      <c r="E10" s="351"/>
      <c r="F10" s="348"/>
      <c r="G10" s="347"/>
      <c r="H10" s="347" t="s">
        <v>53</v>
      </c>
      <c r="I10" s="347" t="s">
        <v>54</v>
      </c>
      <c r="J10" s="347" t="s">
        <v>55</v>
      </c>
      <c r="K10" s="347" t="s">
        <v>56</v>
      </c>
    </row>
    <row r="11" spans="2:11" ht="86.25" customHeight="1">
      <c r="B11" s="66" t="s">
        <v>148</v>
      </c>
      <c r="C11" s="66" t="s">
        <v>149</v>
      </c>
      <c r="D11" s="66" t="s">
        <v>150</v>
      </c>
      <c r="E11" s="351"/>
      <c r="F11" s="348"/>
      <c r="G11" s="347"/>
      <c r="H11" s="347"/>
      <c r="I11" s="347"/>
      <c r="J11" s="347"/>
      <c r="K11" s="347"/>
    </row>
    <row r="12" spans="2:11" s="6" customFormat="1" ht="17.25">
      <c r="B12" s="65"/>
      <c r="C12" s="65"/>
      <c r="D12" s="65"/>
      <c r="E12" s="65"/>
      <c r="F12" s="39" t="s">
        <v>31</v>
      </c>
      <c r="G12" s="67"/>
      <c r="H12" s="67"/>
      <c r="I12" s="67"/>
      <c r="J12" s="67"/>
      <c r="K12" s="67"/>
    </row>
    <row r="13" spans="2:11" ht="60" customHeight="1">
      <c r="B13" s="65"/>
      <c r="C13" s="65"/>
      <c r="D13" s="65"/>
      <c r="E13" s="65"/>
      <c r="F13" s="68" t="s">
        <v>319</v>
      </c>
      <c r="G13" s="67">
        <f>+H13+I13+J13+K13</f>
        <v>-826.68999999999869</v>
      </c>
      <c r="H13" s="67">
        <f>+H15</f>
        <v>-2796.6899999999987</v>
      </c>
      <c r="I13" s="67">
        <f>+I15</f>
        <v>0</v>
      </c>
      <c r="J13" s="67">
        <f>J15</f>
        <v>0</v>
      </c>
      <c r="K13" s="67">
        <f>+K15</f>
        <v>1970</v>
      </c>
    </row>
    <row r="14" spans="2:11" s="6" customFormat="1" ht="17.25">
      <c r="B14" s="65"/>
      <c r="C14" s="65"/>
      <c r="D14" s="65"/>
      <c r="E14" s="65"/>
      <c r="F14" s="39" t="s">
        <v>32</v>
      </c>
      <c r="G14" s="69"/>
      <c r="H14" s="69"/>
      <c r="I14" s="69"/>
      <c r="J14" s="69"/>
      <c r="K14" s="69"/>
    </row>
    <row r="15" spans="2:11" ht="153.75" customHeight="1">
      <c r="B15" s="65" t="s">
        <v>22</v>
      </c>
      <c r="C15" s="65" t="s">
        <v>21</v>
      </c>
      <c r="D15" s="65" t="s">
        <v>21</v>
      </c>
      <c r="E15" s="65" t="s">
        <v>252</v>
      </c>
      <c r="F15" s="103" t="s">
        <v>321</v>
      </c>
      <c r="G15" s="67">
        <f>+H15+I15+J15+K15</f>
        <v>-826.68999999999869</v>
      </c>
      <c r="H15" s="67">
        <f>SUM(H17:H20)</f>
        <v>-2796.6899999999987</v>
      </c>
      <c r="I15" s="67">
        <f>SUM(I17:I20)</f>
        <v>0</v>
      </c>
      <c r="J15" s="67">
        <f>SUM(J17:J20)</f>
        <v>0</v>
      </c>
      <c r="K15" s="67">
        <f>'N 2.1'!I102+'N 2.1'!I103</f>
        <v>1970</v>
      </c>
    </row>
    <row r="16" spans="2:11" ht="17.25">
      <c r="B16" s="124"/>
      <c r="C16" s="124"/>
      <c r="D16" s="124"/>
      <c r="E16" s="124"/>
      <c r="F16" s="39" t="s">
        <v>32</v>
      </c>
      <c r="G16" s="125"/>
      <c r="H16" s="125"/>
      <c r="I16" s="125"/>
      <c r="J16" s="125"/>
      <c r="K16" s="125"/>
    </row>
    <row r="17" spans="2:11" s="8" customFormat="1" ht="47.25" customHeight="1">
      <c r="B17" s="107"/>
      <c r="C17" s="107"/>
      <c r="D17" s="107"/>
      <c r="E17" s="107"/>
      <c r="F17" s="61" t="s">
        <v>318</v>
      </c>
      <c r="G17" s="108"/>
      <c r="H17" s="110">
        <f>'N 3'!Q16</f>
        <v>-17524.689999999999</v>
      </c>
      <c r="I17" s="257"/>
      <c r="J17" s="110"/>
      <c r="K17" s="109"/>
    </row>
    <row r="18" spans="2:11" s="8" customFormat="1" ht="47.25" customHeight="1">
      <c r="B18" s="107"/>
      <c r="C18" s="107"/>
      <c r="D18" s="107"/>
      <c r="E18" s="107"/>
      <c r="F18" s="61" t="s">
        <v>360</v>
      </c>
      <c r="G18" s="108"/>
      <c r="H18" s="110">
        <f>'N 3'!Q17</f>
        <v>14000</v>
      </c>
      <c r="I18" s="257"/>
      <c r="J18" s="110"/>
      <c r="K18" s="109"/>
    </row>
    <row r="19" spans="2:11" s="8" customFormat="1" ht="62.25" customHeight="1">
      <c r="B19" s="107"/>
      <c r="C19" s="107"/>
      <c r="D19" s="107"/>
      <c r="E19" s="107"/>
      <c r="F19" s="61" t="s">
        <v>380</v>
      </c>
      <c r="G19" s="108"/>
      <c r="H19" s="110">
        <f>'N 3'!Q18</f>
        <v>560</v>
      </c>
      <c r="I19" s="257"/>
      <c r="J19" s="109"/>
      <c r="K19" s="109"/>
    </row>
    <row r="20" spans="2:11" s="8" customFormat="1" ht="66" customHeight="1">
      <c r="B20" s="107"/>
      <c r="C20" s="107"/>
      <c r="D20" s="107"/>
      <c r="E20" s="107"/>
      <c r="F20" s="61" t="s">
        <v>381</v>
      </c>
      <c r="G20" s="108"/>
      <c r="H20" s="110">
        <f>'N 3'!Q19</f>
        <v>168</v>
      </c>
      <c r="I20" s="257"/>
      <c r="J20" s="110"/>
      <c r="K20" s="109"/>
    </row>
    <row r="21" spans="2:11" s="8" customFormat="1">
      <c r="B21" s="9"/>
      <c r="C21" s="9"/>
      <c r="D21" s="9"/>
      <c r="E21" s="9"/>
      <c r="F21" s="10"/>
      <c r="G21" s="11"/>
      <c r="H21" s="12"/>
      <c r="I21" s="12"/>
      <c r="J21" s="12"/>
      <c r="K21" s="12"/>
    </row>
    <row r="22" spans="2:11" s="8" customFormat="1">
      <c r="B22" s="9"/>
      <c r="C22" s="9"/>
      <c r="D22" s="9"/>
      <c r="E22" s="9"/>
      <c r="F22" s="10"/>
      <c r="G22" s="11"/>
      <c r="H22" s="12"/>
      <c r="I22" s="12"/>
      <c r="J22" s="12"/>
      <c r="K22" s="12"/>
    </row>
    <row r="23" spans="2:11" s="8" customFormat="1">
      <c r="B23" s="9"/>
      <c r="C23" s="9"/>
      <c r="D23" s="9"/>
      <c r="E23" s="9"/>
      <c r="F23" s="10"/>
      <c r="G23" s="11"/>
      <c r="H23" s="12"/>
      <c r="I23" s="12"/>
      <c r="J23" s="12"/>
      <c r="K23" s="12"/>
    </row>
    <row r="24" spans="2:11" s="8" customFormat="1">
      <c r="B24" s="9"/>
      <c r="C24" s="9"/>
      <c r="D24" s="9"/>
      <c r="E24" s="9"/>
      <c r="F24" s="10"/>
      <c r="G24" s="11"/>
      <c r="H24" s="12"/>
      <c r="I24" s="12"/>
      <c r="J24" s="12"/>
      <c r="K24" s="12"/>
    </row>
    <row r="25" spans="2:11" s="8" customFormat="1">
      <c r="B25" s="9"/>
      <c r="C25" s="9"/>
      <c r="D25" s="9"/>
      <c r="E25" s="9"/>
      <c r="F25" s="10"/>
      <c r="G25" s="11"/>
      <c r="H25" s="12"/>
      <c r="I25" s="12"/>
      <c r="J25" s="12"/>
      <c r="K25" s="12"/>
    </row>
    <row r="26" spans="2:11" s="8" customFormat="1">
      <c r="B26" s="9"/>
      <c r="C26" s="9"/>
      <c r="D26" s="9"/>
      <c r="E26" s="9"/>
      <c r="F26" s="10"/>
      <c r="G26" s="11"/>
      <c r="H26" s="12"/>
      <c r="I26" s="12"/>
      <c r="J26" s="12"/>
      <c r="K26" s="12"/>
    </row>
    <row r="27" spans="2:11" s="8" customFormat="1">
      <c r="B27" s="9"/>
      <c r="C27" s="9"/>
      <c r="D27" s="9"/>
      <c r="E27" s="9"/>
      <c r="F27" s="10"/>
      <c r="G27" s="11"/>
      <c r="H27" s="12"/>
      <c r="I27" s="12"/>
      <c r="J27" s="12"/>
      <c r="K27" s="12"/>
    </row>
    <row r="28" spans="2:11" s="8" customFormat="1">
      <c r="B28" s="9"/>
      <c r="C28" s="9"/>
      <c r="D28" s="9"/>
      <c r="E28" s="9"/>
      <c r="F28" s="10"/>
      <c r="G28" s="11"/>
      <c r="H28" s="12"/>
      <c r="I28" s="12"/>
      <c r="J28" s="12"/>
      <c r="K28" s="12"/>
    </row>
    <row r="29" spans="2:11" s="8" customFormat="1">
      <c r="B29" s="9"/>
      <c r="C29" s="9"/>
      <c r="D29" s="9"/>
      <c r="E29" s="9"/>
      <c r="F29" s="10"/>
      <c r="G29" s="11"/>
      <c r="H29" s="12"/>
      <c r="I29" s="12"/>
      <c r="J29" s="12"/>
      <c r="K29" s="12"/>
    </row>
    <row r="30" spans="2:11" s="8" customFormat="1">
      <c r="B30" s="9"/>
      <c r="C30" s="9"/>
      <c r="D30" s="9"/>
      <c r="E30" s="9"/>
      <c r="F30" s="10"/>
      <c r="G30" s="11"/>
      <c r="H30" s="12"/>
      <c r="I30" s="12"/>
      <c r="J30" s="12"/>
      <c r="K30" s="12"/>
    </row>
    <row r="31" spans="2:11" s="8" customFormat="1">
      <c r="B31" s="9"/>
      <c r="C31" s="9"/>
      <c r="D31" s="9"/>
      <c r="E31" s="9"/>
      <c r="F31" s="10"/>
      <c r="G31" s="11"/>
      <c r="H31" s="12"/>
      <c r="I31" s="12"/>
      <c r="J31" s="12"/>
      <c r="K31" s="12"/>
    </row>
    <row r="32" spans="2:11" s="8" customFormat="1">
      <c r="B32" s="9"/>
      <c r="C32" s="9"/>
      <c r="D32" s="9"/>
      <c r="E32" s="9"/>
      <c r="F32" s="10"/>
      <c r="G32" s="11"/>
      <c r="H32" s="12"/>
      <c r="I32" s="12"/>
      <c r="J32" s="12"/>
      <c r="K32" s="12"/>
    </row>
    <row r="33" spans="2:11" s="8" customFormat="1">
      <c r="B33" s="9"/>
      <c r="C33" s="9"/>
      <c r="D33" s="9"/>
      <c r="E33" s="9"/>
      <c r="F33" s="10"/>
      <c r="G33" s="11"/>
      <c r="H33" s="12"/>
      <c r="I33" s="12"/>
      <c r="J33" s="12"/>
      <c r="K33" s="12"/>
    </row>
    <row r="34" spans="2:11" s="8" customFormat="1">
      <c r="B34" s="9"/>
      <c r="C34" s="9"/>
      <c r="D34" s="9"/>
      <c r="E34" s="9"/>
      <c r="F34" s="10"/>
      <c r="G34" s="11"/>
      <c r="H34" s="12"/>
      <c r="I34" s="12"/>
      <c r="J34" s="12"/>
      <c r="K34" s="12"/>
    </row>
    <row r="35" spans="2:11" s="8" customFormat="1">
      <c r="B35" s="9"/>
      <c r="C35" s="9"/>
      <c r="D35" s="9"/>
      <c r="E35" s="9"/>
      <c r="F35" s="10"/>
      <c r="G35" s="11"/>
      <c r="H35" s="12"/>
      <c r="I35" s="12"/>
      <c r="J35" s="12"/>
      <c r="K35" s="12"/>
    </row>
    <row r="36" spans="2:11" s="8" customFormat="1">
      <c r="B36" s="9"/>
      <c r="C36" s="9"/>
      <c r="D36" s="9"/>
      <c r="E36" s="9"/>
      <c r="F36" s="10"/>
      <c r="G36" s="11"/>
      <c r="H36" s="12"/>
      <c r="I36" s="12"/>
      <c r="J36" s="12"/>
      <c r="K36" s="12"/>
    </row>
    <row r="37" spans="2:11" s="8" customFormat="1">
      <c r="B37" s="9"/>
      <c r="C37" s="9"/>
      <c r="D37" s="9"/>
      <c r="E37" s="9"/>
      <c r="F37" s="10"/>
      <c r="G37" s="11"/>
      <c r="H37" s="12"/>
      <c r="I37" s="12"/>
      <c r="J37" s="12"/>
      <c r="K37" s="12"/>
    </row>
    <row r="38" spans="2:11" s="8" customFormat="1">
      <c r="B38" s="9"/>
      <c r="C38" s="9"/>
      <c r="D38" s="9"/>
      <c r="E38" s="9"/>
      <c r="F38" s="10"/>
      <c r="G38" s="11"/>
      <c r="H38" s="12"/>
      <c r="I38" s="12"/>
      <c r="J38" s="12"/>
      <c r="K38" s="12"/>
    </row>
    <row r="39" spans="2:11" s="8" customFormat="1">
      <c r="B39" s="9"/>
      <c r="C39" s="9"/>
      <c r="D39" s="9"/>
      <c r="E39" s="9"/>
      <c r="F39" s="10"/>
      <c r="G39" s="11"/>
      <c r="H39" s="12"/>
      <c r="I39" s="12"/>
      <c r="J39" s="12"/>
      <c r="K39" s="12"/>
    </row>
    <row r="40" spans="2:11" s="8" customFormat="1">
      <c r="B40" s="9"/>
      <c r="C40" s="9"/>
      <c r="D40" s="9"/>
      <c r="E40" s="9"/>
      <c r="F40" s="10"/>
      <c r="G40" s="11"/>
      <c r="H40" s="12"/>
      <c r="I40" s="12"/>
      <c r="J40" s="12"/>
      <c r="K40" s="12"/>
    </row>
    <row r="41" spans="2:11" s="8" customFormat="1">
      <c r="B41" s="9"/>
      <c r="C41" s="9"/>
      <c r="D41" s="9"/>
      <c r="E41" s="9"/>
      <c r="F41" s="10"/>
      <c r="G41" s="11"/>
      <c r="H41" s="12"/>
      <c r="I41" s="12"/>
      <c r="J41" s="12"/>
      <c r="K41" s="12"/>
    </row>
    <row r="42" spans="2:11" s="8" customFormat="1">
      <c r="B42" s="9"/>
      <c r="C42" s="9"/>
      <c r="D42" s="9"/>
      <c r="E42" s="9"/>
      <c r="F42" s="10"/>
      <c r="G42" s="11"/>
      <c r="H42" s="12"/>
      <c r="I42" s="12"/>
      <c r="J42" s="12"/>
      <c r="K42" s="12"/>
    </row>
    <row r="43" spans="2:11" s="8" customFormat="1">
      <c r="B43" s="9"/>
      <c r="C43" s="9"/>
      <c r="D43" s="9"/>
      <c r="E43" s="9"/>
      <c r="F43" s="10"/>
      <c r="G43" s="11"/>
      <c r="H43" s="12"/>
      <c r="I43" s="12"/>
      <c r="J43" s="12"/>
      <c r="K43" s="12"/>
    </row>
    <row r="44" spans="2:11" s="8" customFormat="1">
      <c r="B44" s="9"/>
      <c r="C44" s="9"/>
      <c r="D44" s="9"/>
      <c r="E44" s="9"/>
      <c r="F44" s="10"/>
      <c r="G44" s="11"/>
      <c r="H44" s="12"/>
      <c r="I44" s="12"/>
      <c r="J44" s="12"/>
      <c r="K44" s="12"/>
    </row>
    <row r="45" spans="2:11" s="8" customFormat="1">
      <c r="B45" s="9"/>
      <c r="C45" s="9"/>
      <c r="D45" s="9"/>
      <c r="E45" s="9"/>
      <c r="F45" s="10"/>
      <c r="G45" s="11"/>
      <c r="H45" s="12"/>
      <c r="I45" s="12"/>
      <c r="J45" s="12"/>
      <c r="K45" s="12"/>
    </row>
    <row r="46" spans="2:11" s="8" customFormat="1">
      <c r="B46" s="9"/>
      <c r="C46" s="9"/>
      <c r="D46" s="9"/>
      <c r="E46" s="9"/>
      <c r="F46" s="10"/>
      <c r="G46" s="11"/>
      <c r="H46" s="12"/>
      <c r="I46" s="12"/>
      <c r="J46" s="12"/>
      <c r="K46" s="12"/>
    </row>
    <row r="47" spans="2:11" s="8" customFormat="1">
      <c r="B47" s="9"/>
      <c r="C47" s="9"/>
      <c r="D47" s="9"/>
      <c r="E47" s="9"/>
      <c r="F47" s="10"/>
      <c r="G47" s="11"/>
      <c r="H47" s="12"/>
      <c r="I47" s="12"/>
      <c r="J47" s="12"/>
      <c r="K47" s="12"/>
    </row>
    <row r="48" spans="2:11" s="8" customFormat="1">
      <c r="B48" s="9"/>
      <c r="C48" s="9"/>
      <c r="D48" s="9"/>
      <c r="E48" s="9"/>
      <c r="F48" s="10"/>
      <c r="G48" s="11"/>
      <c r="H48" s="12"/>
      <c r="I48" s="12"/>
      <c r="J48" s="12"/>
      <c r="K48" s="12"/>
    </row>
    <row r="49" spans="2:11" s="8" customFormat="1">
      <c r="B49" s="9"/>
      <c r="C49" s="9"/>
      <c r="D49" s="9"/>
      <c r="E49" s="9"/>
      <c r="F49" s="10"/>
      <c r="G49" s="11"/>
      <c r="H49" s="12"/>
      <c r="I49" s="12"/>
      <c r="J49" s="12"/>
      <c r="K49" s="12"/>
    </row>
    <row r="50" spans="2:11" s="8" customFormat="1">
      <c r="B50" s="9"/>
      <c r="C50" s="9"/>
      <c r="D50" s="9"/>
      <c r="E50" s="9"/>
      <c r="F50" s="10"/>
      <c r="G50" s="11"/>
      <c r="H50" s="12"/>
      <c r="I50" s="12"/>
      <c r="J50" s="12"/>
      <c r="K50" s="12"/>
    </row>
    <row r="51" spans="2:11" s="8" customFormat="1">
      <c r="B51" s="9"/>
      <c r="C51" s="9"/>
      <c r="D51" s="9"/>
      <c r="E51" s="9"/>
      <c r="F51" s="10"/>
      <c r="G51" s="11"/>
      <c r="H51" s="12"/>
      <c r="I51" s="12"/>
      <c r="J51" s="12"/>
      <c r="K51" s="12"/>
    </row>
    <row r="52" spans="2:11" s="8" customFormat="1">
      <c r="B52" s="9"/>
      <c r="C52" s="9"/>
      <c r="D52" s="9"/>
      <c r="E52" s="9"/>
      <c r="F52" s="10"/>
      <c r="G52" s="11"/>
      <c r="H52" s="12"/>
      <c r="I52" s="12"/>
      <c r="J52" s="12"/>
      <c r="K52" s="12"/>
    </row>
    <row r="53" spans="2:11" s="8" customFormat="1">
      <c r="B53" s="9"/>
      <c r="C53" s="9"/>
      <c r="D53" s="9"/>
      <c r="E53" s="9"/>
      <c r="F53" s="10"/>
      <c r="G53" s="11"/>
      <c r="H53" s="12"/>
      <c r="I53" s="12"/>
      <c r="J53" s="12"/>
      <c r="K53" s="12"/>
    </row>
    <row r="54" spans="2:11" s="8" customFormat="1">
      <c r="B54" s="9"/>
      <c r="C54" s="9"/>
      <c r="D54" s="9"/>
      <c r="E54" s="9"/>
      <c r="F54" s="10"/>
      <c r="G54" s="11"/>
      <c r="H54" s="12"/>
      <c r="I54" s="12"/>
      <c r="J54" s="12"/>
      <c r="K54" s="12"/>
    </row>
    <row r="55" spans="2:11" s="8" customFormat="1">
      <c r="B55" s="9"/>
      <c r="C55" s="9"/>
      <c r="D55" s="9"/>
      <c r="E55" s="9"/>
      <c r="F55" s="10"/>
      <c r="G55" s="11"/>
      <c r="H55" s="12"/>
      <c r="I55" s="12"/>
      <c r="J55" s="12"/>
      <c r="K55" s="12"/>
    </row>
    <row r="56" spans="2:11" s="8" customFormat="1">
      <c r="B56" s="9"/>
      <c r="C56" s="9"/>
      <c r="D56" s="9"/>
      <c r="E56" s="9"/>
      <c r="F56" s="10"/>
      <c r="G56" s="11"/>
      <c r="H56" s="12"/>
      <c r="I56" s="12"/>
      <c r="J56" s="12"/>
      <c r="K56" s="12"/>
    </row>
    <row r="57" spans="2:11" s="8" customFormat="1">
      <c r="B57" s="9"/>
      <c r="C57" s="9"/>
      <c r="D57" s="9"/>
      <c r="E57" s="9"/>
      <c r="F57" s="10"/>
      <c r="G57" s="11"/>
      <c r="H57" s="12"/>
      <c r="I57" s="12"/>
      <c r="J57" s="12"/>
      <c r="K57" s="12"/>
    </row>
    <row r="58" spans="2:11" s="8" customFormat="1">
      <c r="B58" s="9"/>
      <c r="C58" s="9"/>
      <c r="D58" s="9"/>
      <c r="E58" s="9"/>
      <c r="F58" s="10"/>
      <c r="G58" s="11"/>
      <c r="H58" s="12"/>
      <c r="I58" s="12"/>
      <c r="J58" s="12"/>
      <c r="K58" s="12"/>
    </row>
    <row r="59" spans="2:11" s="8" customFormat="1">
      <c r="B59" s="9"/>
      <c r="C59" s="9"/>
      <c r="D59" s="9"/>
      <c r="E59" s="9"/>
      <c r="F59" s="10"/>
      <c r="G59" s="11"/>
      <c r="H59" s="12"/>
      <c r="I59" s="12"/>
      <c r="J59" s="12"/>
      <c r="K59" s="12"/>
    </row>
    <row r="60" spans="2:11" s="8" customFormat="1">
      <c r="B60" s="9"/>
      <c r="C60" s="9"/>
      <c r="D60" s="9"/>
      <c r="E60" s="9"/>
      <c r="F60" s="10"/>
      <c r="G60" s="11"/>
      <c r="H60" s="12"/>
      <c r="I60" s="12"/>
      <c r="J60" s="12"/>
      <c r="K60" s="12"/>
    </row>
    <row r="61" spans="2:11" s="8" customFormat="1">
      <c r="B61" s="9"/>
      <c r="C61" s="9"/>
      <c r="D61" s="9"/>
      <c r="E61" s="9"/>
      <c r="F61" s="10"/>
      <c r="G61" s="11"/>
      <c r="H61" s="12"/>
      <c r="I61" s="12"/>
      <c r="J61" s="12"/>
      <c r="K61" s="12"/>
    </row>
    <row r="62" spans="2:11" s="8" customFormat="1">
      <c r="B62" s="9"/>
      <c r="C62" s="9"/>
      <c r="D62" s="9"/>
      <c r="E62" s="9"/>
      <c r="F62" s="10"/>
      <c r="G62" s="11"/>
      <c r="H62" s="12"/>
      <c r="I62" s="12"/>
      <c r="J62" s="12"/>
      <c r="K62" s="12"/>
    </row>
    <row r="63" spans="2:11" s="8" customFormat="1">
      <c r="B63" s="9"/>
      <c r="C63" s="9"/>
      <c r="D63" s="9"/>
      <c r="E63" s="9"/>
      <c r="F63" s="10"/>
      <c r="G63" s="11"/>
      <c r="H63" s="12"/>
      <c r="I63" s="12"/>
      <c r="J63" s="12"/>
      <c r="K63" s="12"/>
    </row>
    <row r="64" spans="2:11" s="8" customFormat="1">
      <c r="B64" s="9"/>
      <c r="C64" s="9"/>
      <c r="D64" s="9"/>
      <c r="E64" s="9"/>
      <c r="F64" s="10"/>
      <c r="G64" s="11"/>
      <c r="H64" s="12"/>
      <c r="I64" s="12"/>
      <c r="J64" s="12"/>
      <c r="K64" s="12"/>
    </row>
    <row r="65" spans="2:11" s="8" customFormat="1">
      <c r="B65" s="9"/>
      <c r="C65" s="9"/>
      <c r="D65" s="9"/>
      <c r="E65" s="9"/>
      <c r="F65" s="10"/>
      <c r="G65" s="11"/>
      <c r="H65" s="12"/>
      <c r="I65" s="12"/>
      <c r="J65" s="12"/>
      <c r="K65" s="12"/>
    </row>
    <row r="66" spans="2:11" s="8" customFormat="1">
      <c r="B66" s="9"/>
      <c r="C66" s="9"/>
      <c r="D66" s="9"/>
      <c r="E66" s="9"/>
      <c r="F66" s="10"/>
      <c r="G66" s="11"/>
      <c r="H66" s="12"/>
      <c r="I66" s="12"/>
      <c r="J66" s="12"/>
      <c r="K66" s="12"/>
    </row>
    <row r="67" spans="2:11" s="8" customFormat="1">
      <c r="B67" s="9"/>
      <c r="C67" s="9"/>
      <c r="D67" s="9"/>
      <c r="E67" s="9"/>
      <c r="F67" s="10"/>
      <c r="G67" s="11"/>
      <c r="H67" s="12"/>
      <c r="I67" s="12"/>
      <c r="J67" s="12"/>
      <c r="K67" s="12"/>
    </row>
    <row r="68" spans="2:11" s="8" customFormat="1">
      <c r="B68" s="9"/>
      <c r="C68" s="9"/>
      <c r="D68" s="9"/>
      <c r="E68" s="9"/>
      <c r="F68" s="10"/>
      <c r="G68" s="11"/>
      <c r="H68" s="12"/>
      <c r="I68" s="12"/>
      <c r="J68" s="12"/>
      <c r="K68" s="12"/>
    </row>
    <row r="69" spans="2:11" s="8" customFormat="1">
      <c r="B69" s="9"/>
      <c r="C69" s="9"/>
      <c r="D69" s="9"/>
      <c r="E69" s="9"/>
      <c r="F69" s="10"/>
      <c r="G69" s="11"/>
      <c r="H69" s="12"/>
      <c r="I69" s="12"/>
      <c r="J69" s="12"/>
      <c r="K69" s="12"/>
    </row>
    <row r="70" spans="2:11" s="8" customFormat="1">
      <c r="B70" s="9"/>
      <c r="C70" s="9"/>
      <c r="D70" s="9"/>
      <c r="E70" s="9"/>
      <c r="F70" s="10"/>
      <c r="G70" s="11"/>
      <c r="H70" s="12"/>
      <c r="I70" s="12"/>
      <c r="J70" s="12"/>
      <c r="K70" s="12"/>
    </row>
    <row r="71" spans="2:11" s="8" customFormat="1">
      <c r="B71" s="9"/>
      <c r="C71" s="9"/>
      <c r="D71" s="9"/>
      <c r="E71" s="9"/>
      <c r="F71" s="10"/>
      <c r="G71" s="11"/>
      <c r="H71" s="12"/>
      <c r="I71" s="12"/>
      <c r="J71" s="12"/>
      <c r="K71" s="12"/>
    </row>
    <row r="72" spans="2:11" s="8" customFormat="1">
      <c r="B72" s="9"/>
      <c r="C72" s="9"/>
      <c r="D72" s="9"/>
      <c r="E72" s="9"/>
      <c r="F72" s="10"/>
      <c r="G72" s="11"/>
      <c r="H72" s="12"/>
      <c r="I72" s="12"/>
      <c r="J72" s="12"/>
      <c r="K72" s="12"/>
    </row>
    <row r="73" spans="2:11" s="8" customFormat="1">
      <c r="B73" s="9"/>
      <c r="C73" s="9"/>
      <c r="D73" s="9"/>
      <c r="E73" s="9"/>
      <c r="F73" s="10"/>
      <c r="G73" s="11"/>
      <c r="H73" s="12"/>
      <c r="I73" s="12"/>
      <c r="J73" s="12"/>
      <c r="K73" s="12"/>
    </row>
    <row r="74" spans="2:11" s="8" customFormat="1">
      <c r="B74" s="9"/>
      <c r="C74" s="9"/>
      <c r="D74" s="9"/>
      <c r="E74" s="9"/>
      <c r="F74" s="10"/>
      <c r="G74" s="11"/>
      <c r="H74" s="12"/>
      <c r="I74" s="12"/>
      <c r="J74" s="12"/>
      <c r="K74" s="12"/>
    </row>
    <row r="75" spans="2:11" s="8" customFormat="1">
      <c r="B75" s="9"/>
      <c r="C75" s="9"/>
      <c r="D75" s="9"/>
      <c r="E75" s="9"/>
      <c r="F75" s="10"/>
      <c r="G75" s="11"/>
      <c r="H75" s="12"/>
      <c r="I75" s="12"/>
      <c r="J75" s="12"/>
      <c r="K75" s="12"/>
    </row>
    <row r="76" spans="2:11" s="8" customFormat="1">
      <c r="B76" s="9"/>
      <c r="C76" s="9"/>
      <c r="D76" s="9"/>
      <c r="E76" s="9"/>
      <c r="F76" s="10"/>
      <c r="G76" s="11"/>
      <c r="H76" s="12"/>
      <c r="I76" s="12"/>
      <c r="J76" s="12"/>
      <c r="K76" s="12"/>
    </row>
    <row r="77" spans="2:11" s="8" customFormat="1">
      <c r="B77" s="9"/>
      <c r="C77" s="9"/>
      <c r="D77" s="9"/>
      <c r="E77" s="9"/>
      <c r="F77" s="10"/>
      <c r="G77" s="11"/>
      <c r="H77" s="12"/>
      <c r="I77" s="12"/>
      <c r="J77" s="12"/>
      <c r="K77" s="12"/>
    </row>
    <row r="78" spans="2:11" s="8" customFormat="1">
      <c r="B78" s="9"/>
      <c r="C78" s="9"/>
      <c r="D78" s="9"/>
      <c r="E78" s="9"/>
      <c r="F78" s="10"/>
      <c r="G78" s="11"/>
      <c r="H78" s="12"/>
      <c r="I78" s="12"/>
      <c r="J78" s="12"/>
      <c r="K78" s="12"/>
    </row>
    <row r="79" spans="2:11" s="8" customFormat="1">
      <c r="B79" s="9"/>
      <c r="C79" s="9"/>
      <c r="D79" s="9"/>
      <c r="E79" s="9"/>
      <c r="F79" s="10"/>
      <c r="G79" s="11"/>
      <c r="H79" s="12"/>
      <c r="I79" s="12"/>
      <c r="J79" s="12"/>
      <c r="K79" s="12"/>
    </row>
    <row r="80" spans="2:11" s="8" customFormat="1">
      <c r="B80" s="9"/>
      <c r="C80" s="9"/>
      <c r="D80" s="9"/>
      <c r="E80" s="9"/>
      <c r="F80" s="10"/>
      <c r="G80" s="11"/>
      <c r="H80" s="12"/>
      <c r="I80" s="12"/>
      <c r="J80" s="12"/>
      <c r="K80" s="12"/>
    </row>
    <row r="81" spans="2:11" s="8" customFormat="1">
      <c r="B81" s="9"/>
      <c r="C81" s="9"/>
      <c r="D81" s="9"/>
      <c r="E81" s="9"/>
      <c r="F81" s="10"/>
      <c r="G81" s="11"/>
      <c r="H81" s="12"/>
      <c r="I81" s="12"/>
      <c r="J81" s="12"/>
      <c r="K81" s="12"/>
    </row>
    <row r="82" spans="2:11" s="8" customFormat="1">
      <c r="B82" s="9"/>
      <c r="C82" s="9"/>
      <c r="D82" s="9"/>
      <c r="E82" s="9"/>
      <c r="F82" s="10"/>
      <c r="G82" s="11"/>
      <c r="H82" s="12"/>
      <c r="I82" s="12"/>
      <c r="J82" s="12"/>
      <c r="K82" s="12"/>
    </row>
    <row r="83" spans="2:11" s="8" customFormat="1">
      <c r="B83" s="9"/>
      <c r="C83" s="9"/>
      <c r="D83" s="9"/>
      <c r="E83" s="9"/>
      <c r="F83" s="10"/>
      <c r="G83" s="11"/>
      <c r="H83" s="12"/>
      <c r="I83" s="12"/>
      <c r="J83" s="12"/>
      <c r="K83" s="12"/>
    </row>
    <row r="84" spans="2:11" s="8" customFormat="1">
      <c r="B84" s="9"/>
      <c r="C84" s="9"/>
      <c r="D84" s="9"/>
      <c r="E84" s="9"/>
      <c r="F84" s="10"/>
      <c r="G84" s="11"/>
      <c r="H84" s="12"/>
      <c r="I84" s="12"/>
      <c r="J84" s="12"/>
      <c r="K84" s="12"/>
    </row>
    <row r="85" spans="2:11" s="8" customFormat="1">
      <c r="B85" s="9"/>
      <c r="C85" s="9"/>
      <c r="D85" s="9"/>
      <c r="E85" s="9"/>
      <c r="F85" s="10"/>
      <c r="G85" s="11"/>
      <c r="H85" s="12"/>
      <c r="I85" s="12"/>
      <c r="J85" s="12"/>
      <c r="K85" s="12"/>
    </row>
    <row r="86" spans="2:11" s="8" customFormat="1">
      <c r="B86" s="9"/>
      <c r="C86" s="9"/>
      <c r="D86" s="9"/>
      <c r="E86" s="9"/>
      <c r="F86" s="10"/>
      <c r="G86" s="11"/>
      <c r="H86" s="12"/>
      <c r="I86" s="12"/>
      <c r="J86" s="12"/>
      <c r="K86" s="12"/>
    </row>
    <row r="87" spans="2:11" s="8" customFormat="1">
      <c r="B87" s="9"/>
      <c r="C87" s="9"/>
      <c r="D87" s="9"/>
      <c r="E87" s="9"/>
      <c r="F87" s="10"/>
      <c r="G87" s="11"/>
      <c r="H87" s="12"/>
      <c r="I87" s="12"/>
      <c r="J87" s="12"/>
      <c r="K87" s="12"/>
    </row>
    <row r="88" spans="2:11" s="8" customFormat="1">
      <c r="B88" s="9"/>
      <c r="C88" s="9"/>
      <c r="D88" s="9"/>
      <c r="E88" s="9"/>
      <c r="F88" s="10"/>
      <c r="G88" s="11"/>
      <c r="H88" s="12"/>
      <c r="I88" s="12"/>
      <c r="J88" s="12"/>
      <c r="K88" s="12"/>
    </row>
    <row r="89" spans="2:11" s="8" customFormat="1">
      <c r="B89" s="9"/>
      <c r="C89" s="9"/>
      <c r="D89" s="9"/>
      <c r="E89" s="9"/>
      <c r="F89" s="10"/>
      <c r="G89" s="11"/>
      <c r="H89" s="12"/>
      <c r="I89" s="12"/>
      <c r="J89" s="12"/>
      <c r="K89" s="12"/>
    </row>
    <row r="90" spans="2:11" s="8" customFormat="1">
      <c r="B90" s="9"/>
      <c r="C90" s="9"/>
      <c r="D90" s="9"/>
      <c r="E90" s="9"/>
      <c r="F90" s="10"/>
      <c r="G90" s="11"/>
      <c r="H90" s="12"/>
      <c r="I90" s="12"/>
      <c r="J90" s="12"/>
      <c r="K90" s="12"/>
    </row>
    <row r="91" spans="2:11" s="8" customFormat="1">
      <c r="B91" s="9"/>
      <c r="C91" s="9"/>
      <c r="D91" s="9"/>
      <c r="E91" s="9"/>
      <c r="F91" s="10"/>
      <c r="G91" s="11"/>
      <c r="H91" s="12"/>
      <c r="I91" s="12"/>
      <c r="J91" s="12"/>
      <c r="K91" s="12"/>
    </row>
    <row r="92" spans="2:11" s="8" customFormat="1">
      <c r="B92" s="9"/>
      <c r="C92" s="9"/>
      <c r="D92" s="9"/>
      <c r="E92" s="9"/>
      <c r="F92" s="10"/>
      <c r="G92" s="11"/>
      <c r="H92" s="12"/>
      <c r="I92" s="12"/>
      <c r="J92" s="12"/>
      <c r="K92" s="12"/>
    </row>
    <row r="93" spans="2:11" s="8" customFormat="1">
      <c r="B93" s="9"/>
      <c r="C93" s="9"/>
      <c r="D93" s="9"/>
      <c r="E93" s="9"/>
      <c r="F93" s="10"/>
      <c r="G93" s="11"/>
      <c r="H93" s="12"/>
      <c r="I93" s="12"/>
      <c r="J93" s="12"/>
      <c r="K93" s="12"/>
    </row>
    <row r="94" spans="2:11" s="8" customFormat="1">
      <c r="B94" s="9"/>
      <c r="C94" s="9"/>
      <c r="D94" s="9"/>
      <c r="E94" s="9"/>
      <c r="F94" s="10"/>
      <c r="G94" s="11"/>
      <c r="H94" s="12"/>
      <c r="I94" s="12"/>
      <c r="J94" s="12"/>
      <c r="K94" s="12"/>
    </row>
    <row r="95" spans="2:11" s="8" customFormat="1">
      <c r="B95" s="9"/>
      <c r="C95" s="9"/>
      <c r="D95" s="9"/>
      <c r="E95" s="9"/>
      <c r="F95" s="10"/>
      <c r="G95" s="11"/>
      <c r="H95" s="12"/>
      <c r="I95" s="12"/>
      <c r="J95" s="12"/>
      <c r="K95" s="12"/>
    </row>
    <row r="96" spans="2:11" s="8" customFormat="1">
      <c r="B96" s="9"/>
      <c r="C96" s="9"/>
      <c r="D96" s="9"/>
      <c r="E96" s="9"/>
      <c r="F96" s="10"/>
      <c r="G96" s="11"/>
      <c r="H96" s="12"/>
      <c r="I96" s="12"/>
      <c r="J96" s="12"/>
      <c r="K96" s="12"/>
    </row>
    <row r="97" spans="2:11" s="8" customFormat="1">
      <c r="B97" s="9"/>
      <c r="C97" s="9"/>
      <c r="D97" s="9"/>
      <c r="E97" s="9"/>
      <c r="F97" s="10"/>
      <c r="G97" s="11"/>
      <c r="H97" s="12"/>
      <c r="I97" s="12"/>
      <c r="J97" s="12"/>
      <c r="K97" s="12"/>
    </row>
    <row r="98" spans="2:11" s="8" customFormat="1">
      <c r="B98" s="9"/>
      <c r="C98" s="9"/>
      <c r="D98" s="9"/>
      <c r="E98" s="9"/>
      <c r="F98" s="10"/>
      <c r="G98" s="11"/>
      <c r="H98" s="12"/>
      <c r="I98" s="12"/>
      <c r="J98" s="12"/>
      <c r="K98" s="12"/>
    </row>
    <row r="99" spans="2:11" s="8" customFormat="1">
      <c r="B99" s="9"/>
      <c r="C99" s="9"/>
      <c r="D99" s="9"/>
      <c r="E99" s="9"/>
      <c r="F99" s="10"/>
      <c r="G99" s="11"/>
      <c r="H99" s="12"/>
      <c r="I99" s="12"/>
      <c r="J99" s="12"/>
      <c r="K99" s="12"/>
    </row>
    <row r="100" spans="2:11" s="8" customFormat="1">
      <c r="B100" s="9"/>
      <c r="C100" s="9"/>
      <c r="D100" s="9"/>
      <c r="E100" s="9"/>
      <c r="F100" s="10"/>
      <c r="G100" s="11"/>
      <c r="H100" s="12"/>
      <c r="I100" s="12"/>
      <c r="J100" s="12"/>
      <c r="K100" s="12"/>
    </row>
    <row r="101" spans="2:11" s="8" customFormat="1">
      <c r="B101" s="9"/>
      <c r="C101" s="9"/>
      <c r="D101" s="9"/>
      <c r="E101" s="9"/>
      <c r="F101" s="10"/>
      <c r="G101" s="11"/>
      <c r="H101" s="12"/>
      <c r="I101" s="12"/>
      <c r="J101" s="12"/>
      <c r="K101" s="12"/>
    </row>
    <row r="102" spans="2:11" s="8" customFormat="1">
      <c r="B102" s="9"/>
      <c r="C102" s="9"/>
      <c r="D102" s="9"/>
      <c r="E102" s="9"/>
      <c r="F102" s="10"/>
      <c r="G102" s="11"/>
      <c r="H102" s="12"/>
      <c r="I102" s="12"/>
      <c r="J102" s="12"/>
      <c r="K102" s="12"/>
    </row>
    <row r="103" spans="2:11" s="8" customFormat="1">
      <c r="B103" s="9"/>
      <c r="C103" s="9"/>
      <c r="D103" s="9"/>
      <c r="E103" s="9"/>
      <c r="F103" s="10"/>
      <c r="G103" s="11"/>
      <c r="H103" s="12"/>
      <c r="I103" s="12"/>
      <c r="J103" s="12"/>
      <c r="K103" s="12"/>
    </row>
    <row r="104" spans="2:11" s="8" customFormat="1">
      <c r="B104" s="9"/>
      <c r="C104" s="9"/>
      <c r="D104" s="9"/>
      <c r="E104" s="9"/>
      <c r="F104" s="10"/>
      <c r="G104" s="11"/>
      <c r="H104" s="12"/>
      <c r="I104" s="12"/>
      <c r="J104" s="12"/>
      <c r="K104" s="12"/>
    </row>
    <row r="105" spans="2:11" s="8" customFormat="1">
      <c r="B105" s="9"/>
      <c r="C105" s="9"/>
      <c r="D105" s="9"/>
      <c r="E105" s="9"/>
      <c r="F105" s="10"/>
      <c r="G105" s="11"/>
      <c r="H105" s="12"/>
      <c r="I105" s="12"/>
      <c r="J105" s="12"/>
      <c r="K105" s="12"/>
    </row>
    <row r="106" spans="2:11" s="8" customFormat="1">
      <c r="B106" s="9"/>
      <c r="C106" s="9"/>
      <c r="D106" s="9"/>
      <c r="E106" s="9"/>
      <c r="F106" s="10"/>
      <c r="G106" s="11"/>
      <c r="H106" s="12"/>
      <c r="I106" s="12"/>
      <c r="J106" s="12"/>
      <c r="K106" s="12"/>
    </row>
    <row r="107" spans="2:11" s="8" customFormat="1">
      <c r="B107" s="9"/>
      <c r="C107" s="9"/>
      <c r="D107" s="9"/>
      <c r="E107" s="9"/>
      <c r="F107" s="10"/>
      <c r="G107" s="11"/>
      <c r="H107" s="12"/>
      <c r="I107" s="12"/>
      <c r="J107" s="12"/>
      <c r="K107" s="12"/>
    </row>
    <row r="108" spans="2:11" s="8" customFormat="1">
      <c r="B108" s="9"/>
      <c r="C108" s="9"/>
      <c r="D108" s="9"/>
      <c r="E108" s="9"/>
      <c r="F108" s="10"/>
      <c r="G108" s="11"/>
      <c r="H108" s="12"/>
      <c r="I108" s="12"/>
      <c r="J108" s="12"/>
      <c r="K108" s="12"/>
    </row>
    <row r="109" spans="2:11" s="8" customFormat="1">
      <c r="B109" s="9"/>
      <c r="C109" s="9"/>
      <c r="D109" s="9"/>
      <c r="E109" s="9"/>
      <c r="F109" s="10"/>
      <c r="G109" s="11"/>
      <c r="H109" s="12"/>
      <c r="I109" s="12"/>
      <c r="J109" s="12"/>
      <c r="K109" s="12"/>
    </row>
    <row r="110" spans="2:11" s="8" customFormat="1">
      <c r="B110" s="9"/>
      <c r="C110" s="9"/>
      <c r="D110" s="9"/>
      <c r="E110" s="9"/>
      <c r="F110" s="10"/>
      <c r="G110" s="11"/>
      <c r="H110" s="12"/>
      <c r="I110" s="12"/>
      <c r="J110" s="12"/>
      <c r="K110" s="12"/>
    </row>
    <row r="111" spans="2:11" s="8" customFormat="1">
      <c r="B111" s="9"/>
      <c r="C111" s="9"/>
      <c r="D111" s="9"/>
      <c r="E111" s="9"/>
      <c r="F111" s="10"/>
      <c r="G111" s="11"/>
      <c r="H111" s="12"/>
      <c r="I111" s="12"/>
      <c r="J111" s="12"/>
      <c r="K111" s="12"/>
    </row>
    <row r="112" spans="2:11" s="8" customFormat="1">
      <c r="B112" s="9"/>
      <c r="C112" s="9"/>
      <c r="D112" s="9"/>
      <c r="E112" s="9"/>
      <c r="F112" s="10"/>
      <c r="G112" s="11"/>
      <c r="H112" s="12"/>
      <c r="I112" s="12"/>
      <c r="J112" s="12"/>
      <c r="K112" s="12"/>
    </row>
    <row r="113" spans="2:11" s="8" customFormat="1">
      <c r="B113" s="9"/>
      <c r="C113" s="9"/>
      <c r="D113" s="9"/>
      <c r="E113" s="9"/>
      <c r="F113" s="10"/>
      <c r="G113" s="11"/>
      <c r="H113" s="12"/>
      <c r="I113" s="12"/>
      <c r="J113" s="12"/>
      <c r="K113" s="12"/>
    </row>
    <row r="114" spans="2:11" s="8" customFormat="1">
      <c r="B114" s="9"/>
      <c r="C114" s="9"/>
      <c r="D114" s="9"/>
      <c r="E114" s="9"/>
      <c r="F114" s="10"/>
      <c r="G114" s="11"/>
      <c r="H114" s="12"/>
      <c r="I114" s="12"/>
      <c r="J114" s="12"/>
      <c r="K114" s="12"/>
    </row>
    <row r="115" spans="2:11" s="8" customFormat="1">
      <c r="B115" s="9"/>
      <c r="C115" s="9"/>
      <c r="D115" s="9"/>
      <c r="E115" s="9"/>
      <c r="F115" s="10"/>
      <c r="G115" s="11"/>
      <c r="H115" s="12"/>
      <c r="I115" s="12"/>
      <c r="J115" s="12"/>
      <c r="K115" s="12"/>
    </row>
    <row r="116" spans="2:11" s="8" customFormat="1">
      <c r="B116" s="9"/>
      <c r="C116" s="9"/>
      <c r="D116" s="9"/>
      <c r="E116" s="9"/>
      <c r="F116" s="10"/>
      <c r="G116" s="11"/>
      <c r="H116" s="12"/>
      <c r="I116" s="12"/>
      <c r="J116" s="12"/>
      <c r="K116" s="12"/>
    </row>
    <row r="117" spans="2:11" s="8" customFormat="1">
      <c r="B117" s="9"/>
      <c r="C117" s="9"/>
      <c r="D117" s="9"/>
      <c r="E117" s="9"/>
      <c r="F117" s="10"/>
      <c r="G117" s="11"/>
      <c r="H117" s="12"/>
      <c r="I117" s="12"/>
      <c r="J117" s="12"/>
      <c r="K117" s="12"/>
    </row>
    <row r="118" spans="2:11" s="8" customFormat="1">
      <c r="B118" s="9"/>
      <c r="C118" s="9"/>
      <c r="D118" s="9"/>
      <c r="E118" s="9"/>
      <c r="F118" s="10"/>
      <c r="G118" s="11"/>
      <c r="H118" s="12"/>
      <c r="I118" s="12"/>
      <c r="J118" s="12"/>
      <c r="K118" s="12"/>
    </row>
    <row r="119" spans="2:11" s="8" customFormat="1">
      <c r="B119" s="9"/>
      <c r="C119" s="9"/>
      <c r="D119" s="9"/>
      <c r="E119" s="9"/>
      <c r="F119" s="10"/>
      <c r="G119" s="11"/>
      <c r="H119" s="12"/>
      <c r="I119" s="12"/>
      <c r="J119" s="12"/>
      <c r="K119" s="12"/>
    </row>
    <row r="120" spans="2:11" s="8" customFormat="1">
      <c r="B120" s="9"/>
      <c r="C120" s="9"/>
      <c r="D120" s="9"/>
      <c r="E120" s="9"/>
      <c r="F120" s="10"/>
      <c r="G120" s="11"/>
      <c r="H120" s="12"/>
      <c r="I120" s="12"/>
      <c r="J120" s="12"/>
      <c r="K120" s="12"/>
    </row>
    <row r="121" spans="2:11" s="8" customFormat="1">
      <c r="B121" s="9"/>
      <c r="C121" s="9"/>
      <c r="D121" s="9"/>
      <c r="E121" s="9"/>
      <c r="F121" s="10"/>
      <c r="G121" s="11"/>
      <c r="H121" s="12"/>
      <c r="I121" s="12"/>
      <c r="J121" s="12"/>
      <c r="K121" s="12"/>
    </row>
    <row r="122" spans="2:11" s="8" customFormat="1">
      <c r="B122" s="9"/>
      <c r="C122" s="9"/>
      <c r="D122" s="9"/>
      <c r="E122" s="9"/>
      <c r="F122" s="10"/>
      <c r="G122" s="11"/>
      <c r="H122" s="12"/>
      <c r="I122" s="12"/>
      <c r="J122" s="12"/>
      <c r="K122" s="12"/>
    </row>
    <row r="123" spans="2:11" s="8" customFormat="1">
      <c r="B123" s="9"/>
      <c r="C123" s="9"/>
      <c r="D123" s="9"/>
      <c r="E123" s="9"/>
      <c r="F123" s="10"/>
      <c r="G123" s="11"/>
      <c r="H123" s="12"/>
      <c r="I123" s="12"/>
      <c r="J123" s="12"/>
      <c r="K123" s="12"/>
    </row>
    <row r="124" spans="2:11" s="8" customFormat="1">
      <c r="B124" s="9"/>
      <c r="C124" s="9"/>
      <c r="D124" s="9"/>
      <c r="E124" s="9"/>
      <c r="F124" s="10"/>
      <c r="G124" s="11"/>
      <c r="H124" s="12"/>
      <c r="I124" s="12"/>
      <c r="J124" s="12"/>
      <c r="K124" s="12"/>
    </row>
    <row r="125" spans="2:11" s="8" customFormat="1">
      <c r="B125" s="9"/>
      <c r="C125" s="9"/>
      <c r="D125" s="9"/>
      <c r="E125" s="9"/>
      <c r="F125" s="10"/>
      <c r="G125" s="11"/>
      <c r="H125" s="12"/>
      <c r="I125" s="12"/>
      <c r="J125" s="12"/>
      <c r="K125" s="12"/>
    </row>
    <row r="126" spans="2:11" s="8" customFormat="1">
      <c r="B126" s="9"/>
      <c r="C126" s="9"/>
      <c r="D126" s="9"/>
      <c r="E126" s="9"/>
      <c r="F126" s="10"/>
      <c r="G126" s="11"/>
      <c r="H126" s="12"/>
      <c r="I126" s="12"/>
      <c r="J126" s="12"/>
      <c r="K126" s="12"/>
    </row>
    <row r="127" spans="2:11" s="8" customFormat="1">
      <c r="B127" s="9"/>
      <c r="C127" s="9"/>
      <c r="D127" s="9"/>
      <c r="E127" s="9"/>
      <c r="F127" s="10"/>
      <c r="G127" s="11"/>
      <c r="H127" s="12"/>
      <c r="I127" s="12"/>
      <c r="J127" s="12"/>
      <c r="K127" s="12"/>
    </row>
    <row r="128" spans="2:11" s="8" customFormat="1">
      <c r="B128" s="9"/>
      <c r="C128" s="9"/>
      <c r="D128" s="9"/>
      <c r="E128" s="9"/>
      <c r="F128" s="10"/>
      <c r="G128" s="11"/>
      <c r="H128" s="12"/>
      <c r="I128" s="12"/>
      <c r="J128" s="12"/>
      <c r="K128" s="12"/>
    </row>
    <row r="129" spans="2:11" s="8" customFormat="1">
      <c r="B129" s="9"/>
      <c r="C129" s="9"/>
      <c r="D129" s="9"/>
      <c r="E129" s="9"/>
      <c r="F129" s="10"/>
      <c r="G129" s="11"/>
      <c r="H129" s="12"/>
      <c r="I129" s="12"/>
      <c r="J129" s="12"/>
      <c r="K129" s="12"/>
    </row>
    <row r="130" spans="2:11" s="8" customFormat="1">
      <c r="B130" s="9"/>
      <c r="C130" s="9"/>
      <c r="D130" s="9"/>
      <c r="E130" s="9"/>
      <c r="F130" s="10"/>
      <c r="G130" s="11"/>
      <c r="H130" s="12"/>
      <c r="I130" s="12"/>
      <c r="J130" s="12"/>
      <c r="K130" s="12"/>
    </row>
    <row r="131" spans="2:11" s="8" customFormat="1">
      <c r="B131" s="9"/>
      <c r="C131" s="9"/>
      <c r="D131" s="9"/>
      <c r="E131" s="9"/>
      <c r="F131" s="10"/>
      <c r="G131" s="11"/>
      <c r="H131" s="12"/>
      <c r="I131" s="12"/>
      <c r="J131" s="12"/>
      <c r="K131" s="12"/>
    </row>
    <row r="132" spans="2:11" s="8" customFormat="1">
      <c r="B132" s="9"/>
      <c r="C132" s="9"/>
      <c r="D132" s="9"/>
      <c r="E132" s="9"/>
      <c r="F132" s="10"/>
      <c r="G132" s="11"/>
      <c r="H132" s="12"/>
      <c r="I132" s="12"/>
      <c r="J132" s="12"/>
      <c r="K132" s="12"/>
    </row>
    <row r="133" spans="2:11" s="8" customFormat="1">
      <c r="B133" s="9"/>
      <c r="C133" s="9"/>
      <c r="D133" s="9"/>
      <c r="E133" s="9"/>
      <c r="F133" s="10"/>
      <c r="G133" s="11"/>
      <c r="H133" s="12"/>
      <c r="I133" s="12"/>
      <c r="J133" s="12"/>
      <c r="K133" s="12"/>
    </row>
    <row r="134" spans="2:11" s="8" customFormat="1">
      <c r="B134" s="9"/>
      <c r="C134" s="9"/>
      <c r="D134" s="9"/>
      <c r="E134" s="9"/>
      <c r="F134" s="10"/>
      <c r="G134" s="11"/>
      <c r="H134" s="12"/>
      <c r="I134" s="12"/>
      <c r="J134" s="12"/>
      <c r="K134" s="12"/>
    </row>
    <row r="135" spans="2:11" s="8" customFormat="1">
      <c r="B135" s="9"/>
      <c r="C135" s="9"/>
      <c r="D135" s="9"/>
      <c r="E135" s="9"/>
      <c r="F135" s="10"/>
      <c r="G135" s="11"/>
      <c r="H135" s="12"/>
      <c r="I135" s="12"/>
      <c r="J135" s="12"/>
      <c r="K135" s="12"/>
    </row>
    <row r="136" spans="2:11" s="8" customFormat="1">
      <c r="B136" s="9"/>
      <c r="C136" s="9"/>
      <c r="D136" s="9"/>
      <c r="E136" s="9"/>
      <c r="F136" s="10"/>
      <c r="G136" s="11"/>
      <c r="H136" s="12"/>
      <c r="I136" s="12"/>
      <c r="J136" s="12"/>
      <c r="K136" s="12"/>
    </row>
    <row r="137" spans="2:11" s="8" customFormat="1">
      <c r="B137" s="9"/>
      <c r="C137" s="9"/>
      <c r="D137" s="9"/>
      <c r="E137" s="9"/>
      <c r="F137" s="10"/>
      <c r="G137" s="11"/>
      <c r="H137" s="12"/>
      <c r="I137" s="12"/>
      <c r="J137" s="12"/>
      <c r="K137" s="12"/>
    </row>
    <row r="138" spans="2:11" s="8" customFormat="1">
      <c r="B138" s="9"/>
      <c r="C138" s="9"/>
      <c r="D138" s="9"/>
      <c r="E138" s="9"/>
      <c r="F138" s="10"/>
      <c r="G138" s="11"/>
      <c r="H138" s="12"/>
      <c r="I138" s="12"/>
      <c r="J138" s="12"/>
      <c r="K138" s="12"/>
    </row>
    <row r="139" spans="2:11" s="8" customFormat="1">
      <c r="B139" s="9"/>
      <c r="C139" s="9"/>
      <c r="D139" s="9"/>
      <c r="E139" s="9"/>
      <c r="F139" s="10"/>
      <c r="G139" s="11"/>
      <c r="H139" s="12"/>
      <c r="I139" s="12"/>
      <c r="J139" s="12"/>
      <c r="K139" s="12"/>
    </row>
    <row r="140" spans="2:11" s="8" customFormat="1">
      <c r="B140" s="9"/>
      <c r="C140" s="9"/>
      <c r="D140" s="9"/>
      <c r="E140" s="9"/>
      <c r="F140" s="10"/>
      <c r="G140" s="11"/>
      <c r="H140" s="12"/>
      <c r="I140" s="12"/>
      <c r="J140" s="12"/>
      <c r="K140" s="12"/>
    </row>
    <row r="141" spans="2:11" s="8" customFormat="1">
      <c r="B141" s="9"/>
      <c r="C141" s="9"/>
      <c r="D141" s="9"/>
      <c r="E141" s="9"/>
      <c r="F141" s="10"/>
      <c r="G141" s="11"/>
      <c r="H141" s="12"/>
      <c r="I141" s="12"/>
      <c r="J141" s="12"/>
      <c r="K141" s="12"/>
    </row>
    <row r="142" spans="2:11" s="8" customFormat="1">
      <c r="B142" s="9"/>
      <c r="C142" s="9"/>
      <c r="D142" s="9"/>
      <c r="E142" s="9"/>
      <c r="F142" s="10"/>
      <c r="G142" s="11"/>
      <c r="H142" s="12"/>
      <c r="I142" s="12"/>
      <c r="J142" s="12"/>
      <c r="K142" s="12"/>
    </row>
    <row r="143" spans="2:11" s="8" customFormat="1">
      <c r="B143" s="9"/>
      <c r="C143" s="9"/>
      <c r="D143" s="9"/>
      <c r="E143" s="9"/>
      <c r="F143" s="10"/>
      <c r="G143" s="11"/>
      <c r="H143" s="12"/>
      <c r="I143" s="12"/>
      <c r="J143" s="12"/>
      <c r="K143" s="12"/>
    </row>
    <row r="144" spans="2:11" s="8" customFormat="1">
      <c r="B144" s="9"/>
      <c r="C144" s="9"/>
      <c r="D144" s="9"/>
      <c r="E144" s="9"/>
      <c r="F144" s="10"/>
      <c r="G144" s="11"/>
      <c r="H144" s="12"/>
      <c r="I144" s="12"/>
      <c r="J144" s="12"/>
      <c r="K144" s="12"/>
    </row>
    <row r="145" spans="2:11" s="8" customFormat="1">
      <c r="B145" s="9"/>
      <c r="C145" s="9"/>
      <c r="D145" s="9"/>
      <c r="E145" s="9"/>
      <c r="F145" s="10"/>
      <c r="G145" s="11"/>
      <c r="H145" s="12"/>
      <c r="I145" s="12"/>
      <c r="J145" s="12"/>
      <c r="K145" s="12"/>
    </row>
    <row r="146" spans="2:11" s="8" customFormat="1">
      <c r="B146" s="9"/>
      <c r="C146" s="9"/>
      <c r="D146" s="9"/>
      <c r="E146" s="9"/>
      <c r="F146" s="10"/>
      <c r="G146" s="11"/>
      <c r="H146" s="12"/>
      <c r="I146" s="12"/>
      <c r="J146" s="12"/>
      <c r="K146" s="12"/>
    </row>
    <row r="147" spans="2:11" s="8" customFormat="1">
      <c r="B147" s="9"/>
      <c r="C147" s="9"/>
      <c r="D147" s="9"/>
      <c r="E147" s="9"/>
      <c r="F147" s="10"/>
      <c r="G147" s="11"/>
      <c r="H147" s="12"/>
      <c r="I147" s="12"/>
      <c r="J147" s="12"/>
      <c r="K147" s="12"/>
    </row>
    <row r="148" spans="2:11" s="8" customFormat="1">
      <c r="B148" s="9"/>
      <c r="C148" s="9"/>
      <c r="D148" s="9"/>
      <c r="E148" s="9"/>
      <c r="F148" s="10"/>
      <c r="G148" s="11"/>
      <c r="H148" s="12"/>
      <c r="I148" s="12"/>
      <c r="J148" s="12"/>
      <c r="K148" s="12"/>
    </row>
    <row r="149" spans="2:11" s="8" customFormat="1">
      <c r="B149" s="9"/>
      <c r="C149" s="9"/>
      <c r="D149" s="9"/>
      <c r="E149" s="9"/>
      <c r="F149" s="10"/>
      <c r="G149" s="11"/>
      <c r="H149" s="12"/>
      <c r="I149" s="12"/>
      <c r="J149" s="12"/>
      <c r="K149" s="12"/>
    </row>
    <row r="150" spans="2:11" s="8" customFormat="1">
      <c r="B150" s="9"/>
      <c r="C150" s="9"/>
      <c r="D150" s="9"/>
      <c r="E150" s="9"/>
      <c r="F150" s="10"/>
      <c r="G150" s="11"/>
      <c r="H150" s="12"/>
      <c r="I150" s="12"/>
      <c r="J150" s="12"/>
      <c r="K150" s="12"/>
    </row>
    <row r="151" spans="2:11" s="8" customFormat="1">
      <c r="B151" s="9"/>
      <c r="C151" s="9"/>
      <c r="D151" s="9"/>
      <c r="E151" s="9"/>
      <c r="F151" s="10"/>
      <c r="G151" s="11"/>
      <c r="H151" s="12"/>
      <c r="I151" s="12"/>
      <c r="J151" s="12"/>
      <c r="K151" s="12"/>
    </row>
    <row r="152" spans="2:11" s="8" customFormat="1">
      <c r="B152" s="9"/>
      <c r="C152" s="9"/>
      <c r="D152" s="9"/>
      <c r="E152" s="9"/>
      <c r="F152" s="10"/>
      <c r="G152" s="11"/>
      <c r="H152" s="12"/>
      <c r="I152" s="12"/>
      <c r="J152" s="12"/>
      <c r="K152" s="12"/>
    </row>
    <row r="153" spans="2:11" s="8" customFormat="1">
      <c r="B153" s="9"/>
      <c r="C153" s="9"/>
      <c r="D153" s="9"/>
      <c r="E153" s="9"/>
      <c r="F153" s="10"/>
      <c r="G153" s="11"/>
      <c r="H153" s="12"/>
      <c r="I153" s="12"/>
      <c r="J153" s="12"/>
      <c r="K153" s="12"/>
    </row>
    <row r="154" spans="2:11" s="8" customFormat="1">
      <c r="B154" s="9"/>
      <c r="C154" s="9"/>
      <c r="D154" s="9"/>
      <c r="E154" s="9"/>
      <c r="F154" s="10"/>
      <c r="G154" s="11"/>
      <c r="H154" s="12"/>
      <c r="I154" s="12"/>
      <c r="J154" s="12"/>
      <c r="K154" s="12"/>
    </row>
    <row r="155" spans="2:11" s="8" customFormat="1">
      <c r="B155" s="9"/>
      <c r="C155" s="9"/>
      <c r="D155" s="9"/>
      <c r="E155" s="9"/>
      <c r="F155" s="10"/>
      <c r="G155" s="11"/>
      <c r="H155" s="12"/>
      <c r="I155" s="12"/>
      <c r="J155" s="12"/>
      <c r="K155" s="12"/>
    </row>
    <row r="156" spans="2:11" s="8" customFormat="1">
      <c r="B156" s="9"/>
      <c r="C156" s="9"/>
      <c r="D156" s="9"/>
      <c r="E156" s="9"/>
      <c r="F156" s="10"/>
      <c r="G156" s="11"/>
      <c r="H156" s="12"/>
      <c r="I156" s="12"/>
      <c r="J156" s="12"/>
      <c r="K156" s="12"/>
    </row>
    <row r="157" spans="2:11" s="8" customFormat="1">
      <c r="B157" s="9"/>
      <c r="C157" s="9"/>
      <c r="D157" s="9"/>
      <c r="E157" s="9"/>
      <c r="F157" s="10"/>
      <c r="G157" s="11"/>
      <c r="H157" s="12"/>
      <c r="I157" s="12"/>
      <c r="J157" s="12"/>
      <c r="K157" s="12"/>
    </row>
    <row r="158" spans="2:11" s="8" customFormat="1">
      <c r="B158" s="9"/>
      <c r="C158" s="9"/>
      <c r="D158" s="9"/>
      <c r="E158" s="9"/>
      <c r="F158" s="10"/>
      <c r="G158" s="11"/>
      <c r="H158" s="12"/>
      <c r="I158" s="12"/>
      <c r="J158" s="12"/>
      <c r="K158" s="12"/>
    </row>
    <row r="159" spans="2:11" s="8" customFormat="1">
      <c r="B159" s="9"/>
      <c r="C159" s="9"/>
      <c r="D159" s="9"/>
      <c r="E159" s="9"/>
      <c r="F159" s="10"/>
      <c r="G159" s="11"/>
      <c r="H159" s="12"/>
      <c r="I159" s="12"/>
      <c r="J159" s="12"/>
      <c r="K159" s="12"/>
    </row>
    <row r="160" spans="2:11" s="8" customFormat="1">
      <c r="B160" s="9"/>
      <c r="C160" s="9"/>
      <c r="D160" s="9"/>
      <c r="E160" s="9"/>
      <c r="F160" s="10"/>
      <c r="G160" s="11"/>
      <c r="H160" s="12"/>
      <c r="I160" s="12"/>
      <c r="J160" s="12"/>
      <c r="K160" s="12"/>
    </row>
    <row r="161" spans="2:11" s="8" customFormat="1">
      <c r="B161" s="9"/>
      <c r="C161" s="9"/>
      <c r="D161" s="9"/>
      <c r="E161" s="9"/>
      <c r="F161" s="10"/>
      <c r="G161" s="11"/>
      <c r="H161" s="12"/>
      <c r="I161" s="12"/>
      <c r="J161" s="12"/>
      <c r="K161" s="12"/>
    </row>
    <row r="162" spans="2:11" s="8" customFormat="1">
      <c r="B162" s="9"/>
      <c r="C162" s="9"/>
      <c r="D162" s="9"/>
      <c r="E162" s="9"/>
      <c r="F162" s="10"/>
      <c r="G162" s="11"/>
      <c r="H162" s="12"/>
      <c r="I162" s="12"/>
      <c r="J162" s="12"/>
      <c r="K162" s="12"/>
    </row>
    <row r="163" spans="2:11" s="8" customFormat="1">
      <c r="B163" s="9"/>
      <c r="C163" s="9"/>
      <c r="D163" s="9"/>
      <c r="E163" s="9"/>
      <c r="F163" s="10"/>
      <c r="G163" s="11"/>
      <c r="H163" s="12"/>
      <c r="I163" s="12"/>
      <c r="J163" s="12"/>
      <c r="K163" s="12"/>
    </row>
    <row r="164" spans="2:11" s="8" customFormat="1">
      <c r="B164" s="9"/>
      <c r="C164" s="9"/>
      <c r="D164" s="9"/>
      <c r="E164" s="9"/>
      <c r="F164" s="10"/>
      <c r="G164" s="11"/>
      <c r="H164" s="12"/>
      <c r="I164" s="12"/>
      <c r="J164" s="12"/>
      <c r="K164" s="12"/>
    </row>
    <row r="165" spans="2:11" s="8" customFormat="1">
      <c r="B165" s="9"/>
      <c r="C165" s="9"/>
      <c r="D165" s="9"/>
      <c r="E165" s="9"/>
      <c r="F165" s="10"/>
      <c r="G165" s="11"/>
      <c r="H165" s="12"/>
      <c r="I165" s="12"/>
      <c r="J165" s="12"/>
      <c r="K165" s="12"/>
    </row>
    <row r="166" spans="2:11" s="8" customFormat="1">
      <c r="B166" s="9"/>
      <c r="C166" s="9"/>
      <c r="D166" s="9"/>
      <c r="E166" s="9"/>
      <c r="F166" s="10"/>
      <c r="G166" s="11"/>
      <c r="H166" s="12"/>
      <c r="I166" s="12"/>
      <c r="J166" s="12"/>
      <c r="K166" s="12"/>
    </row>
    <row r="167" spans="2:11" s="8" customFormat="1">
      <c r="B167" s="9"/>
      <c r="C167" s="9"/>
      <c r="D167" s="9"/>
      <c r="E167" s="9"/>
      <c r="F167" s="10"/>
      <c r="G167" s="11"/>
      <c r="H167" s="12"/>
      <c r="I167" s="12"/>
      <c r="J167" s="12"/>
      <c r="K167" s="12"/>
    </row>
    <row r="168" spans="2:11" s="8" customFormat="1">
      <c r="B168" s="9"/>
      <c r="C168" s="9"/>
      <c r="D168" s="9"/>
      <c r="E168" s="9"/>
      <c r="F168" s="10"/>
      <c r="G168" s="11"/>
      <c r="H168" s="12"/>
      <c r="I168" s="12"/>
      <c r="J168" s="12"/>
      <c r="K168" s="12"/>
    </row>
    <row r="169" spans="2:11" s="8" customFormat="1">
      <c r="B169" s="9"/>
      <c r="C169" s="9"/>
      <c r="D169" s="9"/>
      <c r="E169" s="9"/>
      <c r="F169" s="10"/>
      <c r="G169" s="11"/>
      <c r="H169" s="12"/>
      <c r="I169" s="12"/>
      <c r="J169" s="12"/>
      <c r="K169" s="12"/>
    </row>
    <row r="170" spans="2:11" s="8" customFormat="1">
      <c r="B170" s="9"/>
      <c r="C170" s="9"/>
      <c r="D170" s="9"/>
      <c r="E170" s="9"/>
      <c r="F170" s="10"/>
      <c r="G170" s="11"/>
      <c r="H170" s="12"/>
      <c r="I170" s="12"/>
      <c r="J170" s="12"/>
      <c r="K170" s="12"/>
    </row>
    <row r="171" spans="2:11" s="8" customFormat="1">
      <c r="B171" s="9"/>
      <c r="C171" s="9"/>
      <c r="D171" s="9"/>
      <c r="E171" s="9"/>
      <c r="F171" s="10"/>
      <c r="G171" s="11"/>
      <c r="H171" s="12"/>
      <c r="I171" s="12"/>
      <c r="J171" s="12"/>
      <c r="K171" s="12"/>
    </row>
    <row r="172" spans="2:11" s="8" customFormat="1">
      <c r="B172" s="9"/>
      <c r="C172" s="9"/>
      <c r="D172" s="9"/>
      <c r="E172" s="9"/>
      <c r="F172" s="10"/>
      <c r="G172" s="11"/>
      <c r="H172" s="12"/>
      <c r="I172" s="12"/>
      <c r="J172" s="12"/>
      <c r="K172" s="12"/>
    </row>
    <row r="173" spans="2:11" s="8" customFormat="1">
      <c r="B173" s="9"/>
      <c r="C173" s="9"/>
      <c r="D173" s="9"/>
      <c r="E173" s="9"/>
      <c r="F173" s="10"/>
      <c r="G173" s="11"/>
      <c r="H173" s="12"/>
      <c r="I173" s="12"/>
      <c r="J173" s="12"/>
      <c r="K173" s="12"/>
    </row>
    <row r="174" spans="2:11" s="8" customFormat="1">
      <c r="B174" s="9"/>
      <c r="C174" s="9"/>
      <c r="D174" s="9"/>
      <c r="E174" s="9"/>
      <c r="F174" s="10"/>
      <c r="G174" s="11"/>
      <c r="H174" s="12"/>
      <c r="I174" s="12"/>
      <c r="J174" s="12"/>
      <c r="K174" s="12"/>
    </row>
    <row r="175" spans="2:11" s="8" customFormat="1">
      <c r="B175" s="9"/>
      <c r="C175" s="9"/>
      <c r="D175" s="9"/>
      <c r="E175" s="9"/>
      <c r="F175" s="10"/>
      <c r="G175" s="11"/>
      <c r="H175" s="12"/>
      <c r="I175" s="12"/>
      <c r="J175" s="12"/>
      <c r="K175" s="12"/>
    </row>
    <row r="176" spans="2:11" s="8" customFormat="1">
      <c r="B176" s="9"/>
      <c r="C176" s="9"/>
      <c r="D176" s="9"/>
      <c r="E176" s="9"/>
      <c r="F176" s="10"/>
      <c r="G176" s="11"/>
      <c r="H176" s="12"/>
      <c r="I176" s="12"/>
      <c r="J176" s="12"/>
      <c r="K176" s="12"/>
    </row>
    <row r="177" spans="2:11" s="8" customFormat="1">
      <c r="B177" s="9"/>
      <c r="C177" s="9"/>
      <c r="D177" s="9"/>
      <c r="E177" s="9"/>
      <c r="F177" s="10"/>
      <c r="G177" s="11"/>
      <c r="H177" s="12"/>
      <c r="I177" s="12"/>
      <c r="J177" s="12"/>
      <c r="K177" s="12"/>
    </row>
    <row r="178" spans="2:11" s="8" customFormat="1">
      <c r="B178" s="9"/>
      <c r="C178" s="9"/>
      <c r="D178" s="9"/>
      <c r="E178" s="9"/>
      <c r="F178" s="10"/>
      <c r="G178" s="11"/>
      <c r="H178" s="12"/>
      <c r="I178" s="12"/>
      <c r="J178" s="12"/>
      <c r="K178" s="12"/>
    </row>
    <row r="179" spans="2:11" s="8" customFormat="1">
      <c r="B179" s="9"/>
      <c r="C179" s="9"/>
      <c r="D179" s="9"/>
      <c r="E179" s="9"/>
      <c r="F179" s="10"/>
      <c r="G179" s="11"/>
      <c r="H179" s="12"/>
      <c r="I179" s="12"/>
      <c r="J179" s="12"/>
      <c r="K179" s="12"/>
    </row>
    <row r="180" spans="2:11" s="8" customFormat="1">
      <c r="B180" s="9"/>
      <c r="C180" s="9"/>
      <c r="D180" s="9"/>
      <c r="E180" s="9"/>
      <c r="F180" s="10"/>
      <c r="G180" s="11"/>
      <c r="H180" s="12"/>
      <c r="I180" s="12"/>
      <c r="J180" s="12"/>
      <c r="K180" s="12"/>
    </row>
    <row r="181" spans="2:11" s="8" customFormat="1">
      <c r="B181" s="9"/>
      <c r="C181" s="9"/>
      <c r="D181" s="9"/>
      <c r="E181" s="9"/>
      <c r="F181" s="10"/>
      <c r="G181" s="11"/>
      <c r="H181" s="12"/>
      <c r="I181" s="12"/>
      <c r="J181" s="12"/>
      <c r="K181" s="12"/>
    </row>
    <row r="182" spans="2:11" s="8" customFormat="1">
      <c r="B182" s="9"/>
      <c r="C182" s="9"/>
      <c r="D182" s="9"/>
      <c r="E182" s="9"/>
      <c r="F182" s="10"/>
      <c r="G182" s="11"/>
      <c r="H182" s="12"/>
      <c r="I182" s="12"/>
      <c r="J182" s="12"/>
      <c r="K182" s="12"/>
    </row>
    <row r="183" spans="2:11" s="8" customFormat="1">
      <c r="B183" s="9"/>
      <c r="C183" s="9"/>
      <c r="D183" s="9"/>
      <c r="E183" s="9"/>
      <c r="F183" s="10"/>
      <c r="G183" s="11"/>
      <c r="H183" s="12"/>
      <c r="I183" s="12"/>
      <c r="J183" s="12"/>
      <c r="K183" s="12"/>
    </row>
    <row r="184" spans="2:11" s="8" customFormat="1">
      <c r="B184" s="9"/>
      <c r="C184" s="9"/>
      <c r="D184" s="9"/>
      <c r="E184" s="9"/>
      <c r="F184" s="10"/>
      <c r="G184" s="11"/>
      <c r="H184" s="12"/>
      <c r="I184" s="12"/>
      <c r="J184" s="12"/>
      <c r="K184" s="12"/>
    </row>
    <row r="185" spans="2:11" s="8" customFormat="1">
      <c r="B185" s="9"/>
      <c r="C185" s="9"/>
      <c r="D185" s="9"/>
      <c r="E185" s="9"/>
      <c r="F185" s="10"/>
      <c r="G185" s="11"/>
      <c r="H185" s="12"/>
      <c r="I185" s="12"/>
      <c r="J185" s="12"/>
      <c r="K185" s="12"/>
    </row>
    <row r="186" spans="2:11" s="8" customFormat="1">
      <c r="B186" s="9"/>
      <c r="C186" s="9"/>
      <c r="D186" s="9"/>
      <c r="E186" s="9"/>
      <c r="F186" s="10"/>
      <c r="G186" s="11"/>
      <c r="H186" s="12"/>
      <c r="I186" s="12"/>
      <c r="J186" s="12"/>
      <c r="K186" s="12"/>
    </row>
    <row r="187" spans="2:11" s="8" customFormat="1">
      <c r="B187" s="9"/>
      <c r="C187" s="9"/>
      <c r="D187" s="9"/>
      <c r="E187" s="9"/>
      <c r="F187" s="10"/>
      <c r="G187" s="11"/>
      <c r="H187" s="12"/>
      <c r="I187" s="12"/>
      <c r="J187" s="12"/>
      <c r="K187" s="12"/>
    </row>
    <row r="188" spans="2:11" s="8" customFormat="1">
      <c r="B188" s="9"/>
      <c r="C188" s="9"/>
      <c r="D188" s="9"/>
      <c r="E188" s="9"/>
      <c r="F188" s="10"/>
      <c r="G188" s="11"/>
      <c r="H188" s="12"/>
      <c r="I188" s="12"/>
      <c r="J188" s="12"/>
      <c r="K188" s="12"/>
    </row>
    <row r="189" spans="2:11" s="8" customFormat="1">
      <c r="B189" s="9"/>
      <c r="C189" s="9"/>
      <c r="D189" s="9"/>
      <c r="E189" s="9"/>
      <c r="F189" s="10"/>
      <c r="G189" s="11"/>
      <c r="H189" s="12"/>
      <c r="I189" s="12"/>
      <c r="J189" s="12"/>
      <c r="K189" s="12"/>
    </row>
    <row r="190" spans="2:11" s="8" customFormat="1">
      <c r="B190" s="9"/>
      <c r="C190" s="9"/>
      <c r="D190" s="9"/>
      <c r="E190" s="9"/>
      <c r="F190" s="10"/>
      <c r="G190" s="11"/>
      <c r="H190" s="12"/>
      <c r="I190" s="12"/>
      <c r="J190" s="12"/>
      <c r="K190" s="12"/>
    </row>
    <row r="191" spans="2:11" s="8" customFormat="1">
      <c r="B191" s="9"/>
      <c r="C191" s="9"/>
      <c r="D191" s="9"/>
      <c r="E191" s="9"/>
      <c r="F191" s="10"/>
      <c r="G191" s="11"/>
      <c r="H191" s="12"/>
      <c r="I191" s="12"/>
      <c r="J191" s="12"/>
      <c r="K191" s="12"/>
    </row>
    <row r="192" spans="2:11" s="8" customFormat="1">
      <c r="B192" s="9"/>
      <c r="C192" s="9"/>
      <c r="D192" s="9"/>
      <c r="E192" s="9"/>
      <c r="F192" s="10"/>
      <c r="G192" s="11"/>
      <c r="H192" s="12"/>
      <c r="I192" s="12"/>
      <c r="J192" s="12"/>
      <c r="K192" s="12"/>
    </row>
    <row r="193" spans="2:11" s="8" customFormat="1">
      <c r="B193" s="9"/>
      <c r="C193" s="9"/>
      <c r="D193" s="9"/>
      <c r="E193" s="9"/>
      <c r="F193" s="10"/>
      <c r="G193" s="11"/>
      <c r="H193" s="12"/>
      <c r="I193" s="12"/>
      <c r="J193" s="12"/>
      <c r="K193" s="12"/>
    </row>
    <row r="194" spans="2:11" s="8" customFormat="1">
      <c r="B194" s="9"/>
      <c r="C194" s="9"/>
      <c r="D194" s="9"/>
      <c r="E194" s="9"/>
      <c r="F194" s="10"/>
      <c r="G194" s="11"/>
      <c r="H194" s="12"/>
      <c r="I194" s="12"/>
      <c r="J194" s="12"/>
      <c r="K194" s="12"/>
    </row>
    <row r="195" spans="2:11" s="8" customFormat="1">
      <c r="B195" s="9"/>
      <c r="C195" s="9"/>
      <c r="D195" s="9"/>
      <c r="E195" s="9"/>
      <c r="F195" s="10"/>
      <c r="G195" s="11"/>
      <c r="H195" s="12"/>
      <c r="I195" s="12"/>
      <c r="J195" s="12"/>
      <c r="K195" s="12"/>
    </row>
    <row r="196" spans="2:11" s="8" customFormat="1">
      <c r="B196" s="9"/>
      <c r="C196" s="9"/>
      <c r="D196" s="9"/>
      <c r="E196" s="9"/>
      <c r="F196" s="10"/>
      <c r="G196" s="11"/>
      <c r="H196" s="12"/>
      <c r="I196" s="12"/>
      <c r="J196" s="12"/>
      <c r="K196" s="12"/>
    </row>
    <row r="197" spans="2:11" s="8" customFormat="1">
      <c r="B197" s="9"/>
      <c r="C197" s="9"/>
      <c r="D197" s="9"/>
      <c r="E197" s="9"/>
      <c r="F197" s="10"/>
      <c r="G197" s="11"/>
      <c r="H197" s="12"/>
      <c r="I197" s="12"/>
      <c r="J197" s="12"/>
      <c r="K197" s="12"/>
    </row>
    <row r="198" spans="2:11" s="8" customFormat="1">
      <c r="B198" s="9"/>
      <c r="C198" s="9"/>
      <c r="D198" s="9"/>
      <c r="E198" s="9"/>
      <c r="F198" s="10"/>
      <c r="G198" s="11"/>
      <c r="H198" s="12"/>
      <c r="I198" s="12"/>
      <c r="J198" s="12"/>
      <c r="K198" s="12"/>
    </row>
    <row r="199" spans="2:11" s="8" customFormat="1">
      <c r="B199" s="9"/>
      <c r="C199" s="9"/>
      <c r="D199" s="9"/>
      <c r="E199" s="9"/>
      <c r="F199" s="10"/>
      <c r="G199" s="11"/>
      <c r="H199" s="12"/>
      <c r="I199" s="12"/>
      <c r="J199" s="12"/>
      <c r="K199" s="12"/>
    </row>
    <row r="200" spans="2:11" s="8" customFormat="1">
      <c r="B200" s="9"/>
      <c r="C200" s="9"/>
      <c r="D200" s="9"/>
      <c r="E200" s="9"/>
      <c r="F200" s="10"/>
      <c r="G200" s="11"/>
      <c r="H200" s="12"/>
      <c r="I200" s="12"/>
      <c r="J200" s="12"/>
      <c r="K200" s="12"/>
    </row>
    <row r="201" spans="2:11" s="8" customFormat="1">
      <c r="B201" s="9"/>
      <c r="C201" s="9"/>
      <c r="D201" s="9"/>
      <c r="E201" s="9"/>
      <c r="F201" s="10"/>
      <c r="G201" s="11"/>
      <c r="H201" s="12"/>
      <c r="I201" s="12"/>
      <c r="J201" s="12"/>
      <c r="K201" s="12"/>
    </row>
    <row r="202" spans="2:11" s="8" customFormat="1">
      <c r="B202" s="9"/>
      <c r="C202" s="9"/>
      <c r="D202" s="9"/>
      <c r="E202" s="9"/>
      <c r="F202" s="10"/>
      <c r="G202" s="11"/>
      <c r="H202" s="12"/>
      <c r="I202" s="12"/>
      <c r="J202" s="12"/>
      <c r="K202" s="12"/>
    </row>
    <row r="203" spans="2:11" s="8" customFormat="1">
      <c r="B203" s="9"/>
      <c r="C203" s="9"/>
      <c r="D203" s="9"/>
      <c r="E203" s="9"/>
      <c r="F203" s="10"/>
      <c r="G203" s="11"/>
      <c r="H203" s="12"/>
      <c r="I203" s="12"/>
      <c r="J203" s="12"/>
      <c r="K203" s="12"/>
    </row>
    <row r="204" spans="2:11" s="8" customFormat="1">
      <c r="B204" s="9"/>
      <c r="C204" s="9"/>
      <c r="D204" s="9"/>
      <c r="E204" s="9"/>
      <c r="F204" s="10"/>
      <c r="G204" s="11"/>
      <c r="H204" s="12"/>
      <c r="I204" s="12"/>
      <c r="J204" s="12"/>
      <c r="K204" s="12"/>
    </row>
    <row r="205" spans="2:11" s="8" customFormat="1">
      <c r="B205" s="9"/>
      <c r="C205" s="9"/>
      <c r="D205" s="9"/>
      <c r="E205" s="9"/>
      <c r="F205" s="10"/>
      <c r="G205" s="11"/>
      <c r="H205" s="12"/>
      <c r="I205" s="12"/>
      <c r="J205" s="12"/>
      <c r="K205" s="12"/>
    </row>
    <row r="206" spans="2:11" s="8" customFormat="1">
      <c r="B206" s="9"/>
      <c r="C206" s="9"/>
      <c r="D206" s="9"/>
      <c r="E206" s="9"/>
      <c r="F206" s="10"/>
      <c r="G206" s="11"/>
      <c r="H206" s="12"/>
      <c r="I206" s="12"/>
      <c r="J206" s="12"/>
      <c r="K206" s="12"/>
    </row>
    <row r="207" spans="2:11" s="8" customFormat="1">
      <c r="B207" s="9"/>
      <c r="C207" s="9"/>
      <c r="D207" s="9"/>
      <c r="E207" s="9"/>
      <c r="F207" s="10"/>
      <c r="G207" s="11"/>
      <c r="H207" s="12"/>
      <c r="I207" s="12"/>
      <c r="J207" s="12"/>
      <c r="K207" s="12"/>
    </row>
    <row r="208" spans="2:11" s="8" customFormat="1">
      <c r="B208" s="9"/>
      <c r="C208" s="9"/>
      <c r="D208" s="9"/>
      <c r="E208" s="9"/>
      <c r="F208" s="10"/>
      <c r="G208" s="11"/>
      <c r="H208" s="12"/>
      <c r="I208" s="12"/>
      <c r="J208" s="12"/>
      <c r="K208" s="12"/>
    </row>
    <row r="209" spans="2:11" s="8" customFormat="1">
      <c r="B209" s="9"/>
      <c r="C209" s="9"/>
      <c r="D209" s="9"/>
      <c r="E209" s="9"/>
      <c r="F209" s="10"/>
      <c r="G209" s="11"/>
      <c r="H209" s="12"/>
      <c r="I209" s="12"/>
      <c r="J209" s="12"/>
      <c r="K209" s="12"/>
    </row>
    <row r="210" spans="2:11" s="8" customFormat="1">
      <c r="B210" s="9"/>
      <c r="C210" s="9"/>
      <c r="D210" s="9"/>
      <c r="E210" s="9"/>
      <c r="F210" s="10"/>
      <c r="G210" s="11"/>
      <c r="H210" s="12"/>
      <c r="I210" s="12"/>
      <c r="J210" s="12"/>
      <c r="K210" s="12"/>
    </row>
    <row r="211" spans="2:11" s="8" customFormat="1">
      <c r="B211" s="9"/>
      <c r="C211" s="9"/>
      <c r="D211" s="9"/>
      <c r="E211" s="9"/>
      <c r="F211" s="10"/>
      <c r="G211" s="11"/>
      <c r="H211" s="12"/>
      <c r="I211" s="12"/>
      <c r="J211" s="12"/>
      <c r="K211" s="12"/>
    </row>
    <row r="212" spans="2:11" s="8" customFormat="1">
      <c r="B212" s="9"/>
      <c r="C212" s="9"/>
      <c r="D212" s="9"/>
      <c r="E212" s="9"/>
      <c r="F212" s="10"/>
      <c r="G212" s="11"/>
      <c r="H212" s="12"/>
      <c r="I212" s="12"/>
      <c r="J212" s="12"/>
      <c r="K212" s="12"/>
    </row>
    <row r="213" spans="2:11" s="8" customFormat="1">
      <c r="B213" s="9"/>
      <c r="C213" s="9"/>
      <c r="D213" s="9"/>
      <c r="E213" s="9"/>
      <c r="F213" s="10"/>
      <c r="G213" s="11"/>
      <c r="H213" s="12"/>
      <c r="I213" s="12"/>
      <c r="J213" s="12"/>
      <c r="K213" s="12"/>
    </row>
    <row r="214" spans="2:11" s="8" customFormat="1">
      <c r="B214" s="9"/>
      <c r="C214" s="9"/>
      <c r="D214" s="9"/>
      <c r="E214" s="9"/>
      <c r="F214" s="10"/>
      <c r="G214" s="11"/>
      <c r="H214" s="12"/>
      <c r="I214" s="12"/>
      <c r="J214" s="12"/>
      <c r="K214" s="12"/>
    </row>
    <row r="215" spans="2:11" s="8" customFormat="1">
      <c r="B215" s="9"/>
      <c r="C215" s="9"/>
      <c r="D215" s="9"/>
      <c r="E215" s="9"/>
      <c r="F215" s="10"/>
      <c r="G215" s="11"/>
      <c r="H215" s="12"/>
      <c r="I215" s="12"/>
      <c r="J215" s="12"/>
      <c r="K215" s="12"/>
    </row>
    <row r="216" spans="2:11" s="8" customFormat="1">
      <c r="B216" s="9"/>
      <c r="C216" s="9"/>
      <c r="D216" s="9"/>
      <c r="E216" s="9"/>
      <c r="F216" s="10"/>
      <c r="G216" s="11"/>
      <c r="H216" s="12"/>
      <c r="I216" s="12"/>
      <c r="J216" s="12"/>
      <c r="K216" s="12"/>
    </row>
    <row r="217" spans="2:11" s="8" customFormat="1">
      <c r="B217" s="9"/>
      <c r="C217" s="9"/>
      <c r="D217" s="9"/>
      <c r="E217" s="9"/>
      <c r="F217" s="10"/>
      <c r="G217" s="11"/>
      <c r="H217" s="12"/>
      <c r="I217" s="12"/>
      <c r="J217" s="12"/>
      <c r="K217" s="12"/>
    </row>
    <row r="218" spans="2:11" s="8" customFormat="1">
      <c r="B218" s="9"/>
      <c r="C218" s="9"/>
      <c r="D218" s="9"/>
      <c r="E218" s="9"/>
      <c r="F218" s="10"/>
      <c r="G218" s="11"/>
      <c r="H218" s="12"/>
      <c r="I218" s="12"/>
      <c r="J218" s="12"/>
      <c r="K218" s="12"/>
    </row>
    <row r="219" spans="2:11" s="8" customFormat="1">
      <c r="B219" s="9"/>
      <c r="C219" s="9"/>
      <c r="D219" s="9"/>
      <c r="E219" s="9"/>
      <c r="F219" s="10"/>
      <c r="G219" s="11"/>
      <c r="H219" s="12"/>
      <c r="I219" s="12"/>
      <c r="J219" s="12"/>
      <c r="K219" s="12"/>
    </row>
    <row r="220" spans="2:11" s="8" customFormat="1">
      <c r="B220" s="9"/>
      <c r="C220" s="9"/>
      <c r="D220" s="9"/>
      <c r="E220" s="9"/>
      <c r="F220" s="10"/>
      <c r="G220" s="11"/>
      <c r="H220" s="12"/>
      <c r="I220" s="12"/>
      <c r="J220" s="12"/>
      <c r="K220" s="12"/>
    </row>
    <row r="221" spans="2:11" s="8" customFormat="1">
      <c r="B221" s="9"/>
      <c r="C221" s="9"/>
      <c r="D221" s="9"/>
      <c r="E221" s="9"/>
      <c r="F221" s="10"/>
      <c r="G221" s="11"/>
      <c r="H221" s="12"/>
      <c r="I221" s="12"/>
      <c r="J221" s="12"/>
      <c r="K221" s="12"/>
    </row>
    <row r="222" spans="2:11" s="8" customFormat="1">
      <c r="B222" s="9"/>
      <c r="C222" s="9"/>
      <c r="D222" s="9"/>
      <c r="E222" s="9"/>
      <c r="F222" s="10"/>
      <c r="G222" s="11"/>
      <c r="H222" s="12"/>
      <c r="I222" s="12"/>
      <c r="J222" s="12"/>
      <c r="K222" s="12"/>
    </row>
    <row r="223" spans="2:11" s="8" customFormat="1">
      <c r="B223" s="9"/>
      <c r="C223" s="9"/>
      <c r="D223" s="9"/>
      <c r="E223" s="9"/>
      <c r="F223" s="10"/>
      <c r="G223" s="11"/>
      <c r="H223" s="12"/>
      <c r="I223" s="12"/>
      <c r="J223" s="12"/>
      <c r="K223" s="12"/>
    </row>
    <row r="224" spans="2:11" s="8" customFormat="1">
      <c r="B224" s="9"/>
      <c r="C224" s="9"/>
      <c r="D224" s="9"/>
      <c r="E224" s="9"/>
      <c r="F224" s="10"/>
      <c r="G224" s="11"/>
      <c r="H224" s="12"/>
      <c r="I224" s="12"/>
      <c r="J224" s="12"/>
      <c r="K224" s="12"/>
    </row>
    <row r="225" spans="2:11" s="8" customFormat="1">
      <c r="B225" s="9"/>
      <c r="C225" s="9"/>
      <c r="D225" s="9"/>
      <c r="E225" s="9"/>
      <c r="F225" s="10"/>
      <c r="G225" s="11"/>
      <c r="H225" s="12"/>
      <c r="I225" s="12"/>
      <c r="J225" s="12"/>
      <c r="K225" s="12"/>
    </row>
    <row r="226" spans="2:11" s="8" customFormat="1">
      <c r="B226" s="9"/>
      <c r="C226" s="9"/>
      <c r="D226" s="9"/>
      <c r="E226" s="9"/>
      <c r="F226" s="10"/>
      <c r="G226" s="11"/>
      <c r="H226" s="12"/>
      <c r="I226" s="12"/>
      <c r="J226" s="12"/>
      <c r="K226" s="12"/>
    </row>
    <row r="227" spans="2:11" s="8" customFormat="1">
      <c r="B227" s="9"/>
      <c r="C227" s="9"/>
      <c r="D227" s="9"/>
      <c r="E227" s="9"/>
      <c r="F227" s="10"/>
      <c r="G227" s="11"/>
      <c r="H227" s="12"/>
      <c r="I227" s="12"/>
      <c r="J227" s="12"/>
      <c r="K227" s="12"/>
    </row>
    <row r="228" spans="2:11" s="8" customFormat="1">
      <c r="B228" s="9"/>
      <c r="C228" s="9"/>
      <c r="D228" s="9"/>
      <c r="E228" s="9"/>
      <c r="F228" s="10"/>
      <c r="G228" s="11"/>
      <c r="H228" s="12"/>
      <c r="I228" s="12"/>
      <c r="J228" s="12"/>
      <c r="K228" s="12"/>
    </row>
    <row r="229" spans="2:11" s="8" customFormat="1">
      <c r="B229" s="9"/>
      <c r="C229" s="9"/>
      <c r="D229" s="9"/>
      <c r="E229" s="9"/>
      <c r="F229" s="10"/>
      <c r="G229" s="11"/>
      <c r="H229" s="12"/>
      <c r="I229" s="12"/>
      <c r="J229" s="12"/>
      <c r="K229" s="12"/>
    </row>
    <row r="230" spans="2:11" s="8" customFormat="1">
      <c r="B230" s="9"/>
      <c r="C230" s="9"/>
      <c r="D230" s="9"/>
      <c r="E230" s="9"/>
      <c r="F230" s="10"/>
      <c r="G230" s="11"/>
      <c r="H230" s="12"/>
      <c r="I230" s="12"/>
      <c r="J230" s="12"/>
      <c r="K230" s="12"/>
    </row>
    <row r="231" spans="2:11" s="8" customFormat="1">
      <c r="B231" s="9"/>
      <c r="C231" s="9"/>
      <c r="D231" s="9"/>
      <c r="E231" s="9"/>
      <c r="F231" s="10"/>
      <c r="G231" s="11"/>
      <c r="H231" s="12"/>
      <c r="I231" s="12"/>
      <c r="J231" s="12"/>
      <c r="K231" s="12"/>
    </row>
    <row r="232" spans="2:11" s="8" customFormat="1">
      <c r="B232" s="9"/>
      <c r="C232" s="9"/>
      <c r="D232" s="9"/>
      <c r="E232" s="9"/>
      <c r="F232" s="10"/>
      <c r="G232" s="11"/>
      <c r="H232" s="12"/>
      <c r="I232" s="12"/>
      <c r="J232" s="12"/>
      <c r="K232" s="12"/>
    </row>
    <row r="233" spans="2:11" s="8" customFormat="1">
      <c r="B233" s="9"/>
      <c r="C233" s="9"/>
      <c r="D233" s="9"/>
      <c r="E233" s="9"/>
      <c r="F233" s="10"/>
      <c r="G233" s="11"/>
      <c r="H233" s="12"/>
      <c r="I233" s="12"/>
      <c r="J233" s="12"/>
      <c r="K233" s="12"/>
    </row>
    <row r="234" spans="2:11" s="8" customFormat="1">
      <c r="B234" s="9"/>
      <c r="C234" s="9"/>
      <c r="D234" s="9"/>
      <c r="E234" s="9"/>
      <c r="F234" s="10"/>
      <c r="G234" s="11"/>
      <c r="H234" s="12"/>
      <c r="I234" s="12"/>
      <c r="J234" s="12"/>
      <c r="K234" s="12"/>
    </row>
    <row r="235" spans="2:11" s="8" customFormat="1">
      <c r="B235" s="9"/>
      <c r="C235" s="9"/>
      <c r="D235" s="9"/>
      <c r="E235" s="9"/>
      <c r="F235" s="10"/>
      <c r="G235" s="11"/>
      <c r="H235" s="12"/>
      <c r="I235" s="12"/>
      <c r="J235" s="12"/>
      <c r="K235" s="12"/>
    </row>
    <row r="236" spans="2:11" s="8" customFormat="1">
      <c r="B236" s="9"/>
      <c r="C236" s="9"/>
      <c r="D236" s="9"/>
      <c r="E236" s="9"/>
      <c r="F236" s="10"/>
      <c r="G236" s="11"/>
      <c r="H236" s="12"/>
      <c r="I236" s="12"/>
      <c r="J236" s="12"/>
      <c r="K236" s="12"/>
    </row>
    <row r="237" spans="2:11" s="8" customFormat="1">
      <c r="B237" s="9"/>
      <c r="C237" s="9"/>
      <c r="D237" s="9"/>
      <c r="E237" s="9"/>
      <c r="F237" s="10"/>
      <c r="G237" s="11"/>
      <c r="H237" s="12"/>
      <c r="I237" s="12"/>
      <c r="J237" s="12"/>
      <c r="K237" s="12"/>
    </row>
    <row r="238" spans="2:11" s="8" customFormat="1">
      <c r="B238" s="9"/>
      <c r="C238" s="9"/>
      <c r="D238" s="9"/>
      <c r="E238" s="9"/>
      <c r="F238" s="10"/>
      <c r="G238" s="11"/>
      <c r="H238" s="12"/>
      <c r="I238" s="12"/>
      <c r="J238" s="12"/>
      <c r="K238" s="12"/>
    </row>
    <row r="239" spans="2:11" s="8" customFormat="1">
      <c r="B239" s="9"/>
      <c r="C239" s="9"/>
      <c r="D239" s="9"/>
      <c r="E239" s="9"/>
      <c r="F239" s="10"/>
      <c r="G239" s="11"/>
      <c r="H239" s="12"/>
      <c r="I239" s="12"/>
      <c r="J239" s="12"/>
      <c r="K239" s="12"/>
    </row>
    <row r="240" spans="2:11" s="8" customFormat="1">
      <c r="B240" s="9"/>
      <c r="C240" s="9"/>
      <c r="D240" s="9"/>
      <c r="E240" s="9"/>
      <c r="F240" s="10"/>
      <c r="G240" s="11"/>
      <c r="H240" s="12"/>
      <c r="I240" s="12"/>
      <c r="J240" s="12"/>
      <c r="K240" s="12"/>
    </row>
    <row r="241" spans="2:11" s="8" customFormat="1">
      <c r="B241" s="9"/>
      <c r="C241" s="9"/>
      <c r="D241" s="9"/>
      <c r="E241" s="9"/>
      <c r="F241" s="10"/>
      <c r="G241" s="11"/>
      <c r="H241" s="12"/>
      <c r="I241" s="12"/>
      <c r="J241" s="12"/>
      <c r="K241" s="12"/>
    </row>
    <row r="242" spans="2:11" s="8" customFormat="1">
      <c r="B242" s="9"/>
      <c r="C242" s="9"/>
      <c r="D242" s="9"/>
      <c r="E242" s="9"/>
      <c r="F242" s="10"/>
      <c r="G242" s="11"/>
      <c r="H242" s="12"/>
      <c r="I242" s="12"/>
      <c r="J242" s="12"/>
      <c r="K242" s="12"/>
    </row>
    <row r="243" spans="2:11" s="8" customFormat="1">
      <c r="B243" s="9"/>
      <c r="C243" s="9"/>
      <c r="D243" s="9"/>
      <c r="E243" s="9"/>
      <c r="F243" s="10"/>
      <c r="G243" s="11"/>
      <c r="H243" s="12"/>
      <c r="I243" s="12"/>
      <c r="J243" s="12"/>
      <c r="K243" s="12"/>
    </row>
    <row r="244" spans="2:11" s="8" customFormat="1">
      <c r="B244" s="9"/>
      <c r="C244" s="9"/>
      <c r="D244" s="9"/>
      <c r="E244" s="9"/>
      <c r="F244" s="10"/>
      <c r="G244" s="11"/>
      <c r="H244" s="12"/>
      <c r="I244" s="12"/>
      <c r="J244" s="12"/>
      <c r="K244" s="12"/>
    </row>
    <row r="245" spans="2:11" s="8" customFormat="1">
      <c r="B245" s="9"/>
      <c r="C245" s="9"/>
      <c r="D245" s="9"/>
      <c r="E245" s="9"/>
      <c r="F245" s="10"/>
      <c r="G245" s="11"/>
      <c r="H245" s="12"/>
      <c r="I245" s="12"/>
      <c r="J245" s="12"/>
      <c r="K245" s="12"/>
    </row>
    <row r="246" spans="2:11" s="8" customFormat="1">
      <c r="B246" s="9"/>
      <c r="C246" s="9"/>
      <c r="D246" s="9"/>
      <c r="E246" s="9"/>
      <c r="F246" s="10"/>
      <c r="G246" s="11"/>
      <c r="H246" s="12"/>
      <c r="I246" s="12"/>
      <c r="J246" s="12"/>
      <c r="K246" s="12"/>
    </row>
    <row r="247" spans="2:11" s="8" customFormat="1">
      <c r="B247" s="9"/>
      <c r="C247" s="9"/>
      <c r="D247" s="9"/>
      <c r="E247" s="9"/>
      <c r="F247" s="10"/>
      <c r="G247" s="11"/>
      <c r="H247" s="12"/>
      <c r="I247" s="12"/>
      <c r="J247" s="12"/>
      <c r="K247" s="12"/>
    </row>
    <row r="248" spans="2:11" s="8" customFormat="1">
      <c r="B248" s="9"/>
      <c r="C248" s="9"/>
      <c r="D248" s="9"/>
      <c r="E248" s="9"/>
      <c r="F248" s="10"/>
      <c r="G248" s="11"/>
      <c r="H248" s="12"/>
      <c r="I248" s="12"/>
      <c r="J248" s="12"/>
      <c r="K248" s="12"/>
    </row>
    <row r="249" spans="2:11" s="8" customFormat="1">
      <c r="B249" s="9"/>
      <c r="C249" s="9"/>
      <c r="D249" s="9"/>
      <c r="E249" s="9"/>
      <c r="F249" s="10"/>
      <c r="G249" s="11"/>
      <c r="H249" s="12"/>
      <c r="I249" s="12"/>
      <c r="J249" s="12"/>
      <c r="K249" s="12"/>
    </row>
    <row r="250" spans="2:11" s="8" customFormat="1">
      <c r="B250" s="9"/>
      <c r="C250" s="9"/>
      <c r="D250" s="9"/>
      <c r="E250" s="9"/>
      <c r="F250" s="10"/>
      <c r="G250" s="11"/>
      <c r="H250" s="12"/>
      <c r="I250" s="12"/>
      <c r="J250" s="12"/>
      <c r="K250" s="12"/>
    </row>
    <row r="251" spans="2:11" s="8" customFormat="1">
      <c r="B251" s="9"/>
      <c r="C251" s="9"/>
      <c r="D251" s="9"/>
      <c r="E251" s="9"/>
      <c r="F251" s="10"/>
      <c r="G251" s="11"/>
      <c r="H251" s="12"/>
      <c r="I251" s="12"/>
      <c r="J251" s="12"/>
      <c r="K251" s="12"/>
    </row>
    <row r="252" spans="2:11" s="8" customFormat="1">
      <c r="B252" s="9"/>
      <c r="C252" s="9"/>
      <c r="D252" s="9"/>
      <c r="E252" s="9"/>
      <c r="F252" s="10"/>
      <c r="G252" s="11"/>
      <c r="H252" s="12"/>
      <c r="I252" s="12"/>
      <c r="J252" s="12"/>
      <c r="K252" s="12"/>
    </row>
    <row r="253" spans="2:11" s="8" customFormat="1">
      <c r="B253" s="9"/>
      <c r="C253" s="9"/>
      <c r="D253" s="9"/>
      <c r="E253" s="9"/>
      <c r="F253" s="10"/>
      <c r="G253" s="11"/>
      <c r="H253" s="12"/>
      <c r="I253" s="12"/>
      <c r="J253" s="12"/>
      <c r="K253" s="12"/>
    </row>
    <row r="254" spans="2:11" s="8" customFormat="1">
      <c r="B254" s="9"/>
      <c r="C254" s="9"/>
      <c r="D254" s="9"/>
      <c r="E254" s="9"/>
      <c r="F254" s="10"/>
      <c r="G254" s="11"/>
      <c r="H254" s="12"/>
      <c r="I254" s="12"/>
      <c r="J254" s="12"/>
      <c r="K254" s="12"/>
    </row>
    <row r="255" spans="2:11" s="8" customFormat="1">
      <c r="B255" s="9"/>
      <c r="C255" s="9"/>
      <c r="D255" s="9"/>
      <c r="E255" s="9"/>
      <c r="F255" s="10"/>
      <c r="G255" s="11"/>
      <c r="H255" s="12"/>
      <c r="I255" s="12"/>
      <c r="J255" s="12"/>
      <c r="K255" s="12"/>
    </row>
    <row r="256" spans="2:11" s="8" customFormat="1">
      <c r="B256" s="9"/>
      <c r="C256" s="9"/>
      <c r="D256" s="9"/>
      <c r="E256" s="9"/>
      <c r="F256" s="10"/>
      <c r="G256" s="11"/>
      <c r="H256" s="12"/>
      <c r="I256" s="12"/>
      <c r="J256" s="12"/>
      <c r="K256" s="12"/>
    </row>
    <row r="257" spans="2:11" s="8" customFormat="1">
      <c r="B257" s="9"/>
      <c r="C257" s="9"/>
      <c r="D257" s="9"/>
      <c r="E257" s="9"/>
      <c r="F257" s="10"/>
      <c r="G257" s="11"/>
      <c r="H257" s="12"/>
      <c r="I257" s="12"/>
      <c r="J257" s="12"/>
      <c r="K257" s="12"/>
    </row>
    <row r="258" spans="2:11" s="8" customFormat="1">
      <c r="B258" s="9"/>
      <c r="C258" s="9"/>
      <c r="D258" s="9"/>
      <c r="E258" s="9"/>
      <c r="F258" s="10"/>
      <c r="G258" s="11"/>
      <c r="H258" s="12"/>
      <c r="I258" s="12"/>
      <c r="J258" s="12"/>
      <c r="K258" s="12"/>
    </row>
    <row r="259" spans="2:11" s="8" customFormat="1">
      <c r="B259" s="9"/>
      <c r="C259" s="9"/>
      <c r="D259" s="9"/>
      <c r="E259" s="9"/>
      <c r="F259" s="10"/>
      <c r="G259" s="11"/>
      <c r="H259" s="12"/>
      <c r="I259" s="12"/>
      <c r="J259" s="12"/>
      <c r="K259" s="12"/>
    </row>
    <row r="260" spans="2:11" s="8" customFormat="1">
      <c r="B260" s="9"/>
      <c r="C260" s="9"/>
      <c r="D260" s="9"/>
      <c r="E260" s="9"/>
      <c r="F260" s="10"/>
      <c r="G260" s="11"/>
      <c r="H260" s="12"/>
      <c r="I260" s="12"/>
      <c r="J260" s="12"/>
      <c r="K260" s="12"/>
    </row>
    <row r="261" spans="2:11" s="8" customFormat="1">
      <c r="B261" s="9"/>
      <c r="C261" s="9"/>
      <c r="D261" s="9"/>
      <c r="E261" s="9"/>
      <c r="F261" s="10"/>
      <c r="G261" s="11"/>
      <c r="H261" s="12"/>
      <c r="I261" s="12"/>
      <c r="J261" s="12"/>
      <c r="K261" s="12"/>
    </row>
    <row r="262" spans="2:11" s="8" customFormat="1">
      <c r="B262" s="9"/>
      <c r="C262" s="9"/>
      <c r="D262" s="9"/>
      <c r="E262" s="9"/>
      <c r="F262" s="10"/>
      <c r="G262" s="11"/>
      <c r="H262" s="12"/>
      <c r="I262" s="12"/>
      <c r="J262" s="12"/>
      <c r="K262" s="12"/>
    </row>
    <row r="263" spans="2:11" s="8" customFormat="1">
      <c r="B263" s="9"/>
      <c r="C263" s="9"/>
      <c r="D263" s="9"/>
      <c r="E263" s="9"/>
      <c r="F263" s="10"/>
      <c r="G263" s="11"/>
      <c r="H263" s="12"/>
      <c r="I263" s="12"/>
      <c r="J263" s="12"/>
      <c r="K263" s="12"/>
    </row>
    <row r="264" spans="2:11" s="8" customFormat="1">
      <c r="B264" s="9"/>
      <c r="C264" s="9"/>
      <c r="D264" s="9"/>
      <c r="E264" s="9"/>
      <c r="F264" s="10"/>
      <c r="G264" s="11"/>
      <c r="H264" s="12"/>
      <c r="I264" s="12"/>
      <c r="J264" s="12"/>
      <c r="K264" s="12"/>
    </row>
    <row r="265" spans="2:11" s="8" customFormat="1">
      <c r="B265" s="9"/>
      <c r="C265" s="9"/>
      <c r="D265" s="9"/>
      <c r="E265" s="9"/>
      <c r="F265" s="10"/>
      <c r="G265" s="11"/>
      <c r="H265" s="12"/>
      <c r="I265" s="12"/>
      <c r="J265" s="12"/>
      <c r="K265" s="12"/>
    </row>
    <row r="266" spans="2:11" s="8" customFormat="1">
      <c r="B266" s="9"/>
      <c r="C266" s="9"/>
      <c r="D266" s="9"/>
      <c r="E266" s="9"/>
      <c r="F266" s="10"/>
      <c r="G266" s="11"/>
      <c r="H266" s="12"/>
      <c r="I266" s="12"/>
      <c r="J266" s="12"/>
      <c r="K266" s="12"/>
    </row>
    <row r="267" spans="2:11" s="8" customFormat="1">
      <c r="B267" s="9"/>
      <c r="C267" s="9"/>
      <c r="D267" s="9"/>
      <c r="E267" s="9"/>
      <c r="F267" s="10"/>
      <c r="G267" s="11"/>
      <c r="H267" s="12"/>
      <c r="I267" s="12"/>
      <c r="J267" s="12"/>
      <c r="K267" s="12"/>
    </row>
    <row r="268" spans="2:11" s="8" customFormat="1">
      <c r="B268" s="9"/>
      <c r="C268" s="9"/>
      <c r="D268" s="9"/>
      <c r="E268" s="9"/>
      <c r="F268" s="10"/>
      <c r="G268" s="11"/>
      <c r="H268" s="12"/>
      <c r="I268" s="12"/>
      <c r="J268" s="12"/>
      <c r="K268" s="12"/>
    </row>
    <row r="269" spans="2:11" s="8" customFormat="1">
      <c r="B269" s="9"/>
      <c r="C269" s="9"/>
      <c r="D269" s="9"/>
      <c r="E269" s="9"/>
      <c r="F269" s="10"/>
      <c r="G269" s="11"/>
      <c r="H269" s="12"/>
      <c r="I269" s="12"/>
      <c r="J269" s="12"/>
      <c r="K269" s="12"/>
    </row>
    <row r="270" spans="2:11" s="8" customFormat="1">
      <c r="B270" s="9"/>
      <c r="C270" s="9"/>
      <c r="D270" s="9"/>
      <c r="E270" s="9"/>
      <c r="F270" s="10"/>
      <c r="G270" s="11"/>
      <c r="H270" s="12"/>
      <c r="I270" s="12"/>
      <c r="J270" s="12"/>
      <c r="K270" s="12"/>
    </row>
    <row r="271" spans="2:11" s="8" customFormat="1">
      <c r="B271" s="9"/>
      <c r="C271" s="9"/>
      <c r="D271" s="9"/>
      <c r="E271" s="9"/>
      <c r="F271" s="10"/>
      <c r="G271" s="11"/>
      <c r="H271" s="12"/>
      <c r="I271" s="12"/>
      <c r="J271" s="12"/>
      <c r="K271" s="12"/>
    </row>
    <row r="272" spans="2:11" s="8" customFormat="1">
      <c r="B272" s="9"/>
      <c r="C272" s="9"/>
      <c r="D272" s="9"/>
      <c r="E272" s="9"/>
      <c r="F272" s="10"/>
      <c r="G272" s="11"/>
      <c r="H272" s="12"/>
      <c r="I272" s="12"/>
      <c r="J272" s="12"/>
      <c r="K272" s="12"/>
    </row>
    <row r="273" spans="2:11" s="8" customFormat="1">
      <c r="B273" s="9"/>
      <c r="C273" s="9"/>
      <c r="D273" s="9"/>
      <c r="E273" s="9"/>
      <c r="F273" s="10"/>
      <c r="G273" s="11"/>
      <c r="H273" s="12"/>
      <c r="I273" s="12"/>
      <c r="J273" s="12"/>
      <c r="K273" s="12"/>
    </row>
    <row r="274" spans="2:11" s="8" customFormat="1">
      <c r="B274" s="9"/>
      <c r="C274" s="9"/>
      <c r="D274" s="9"/>
      <c r="E274" s="9"/>
      <c r="F274" s="10"/>
      <c r="G274" s="11"/>
      <c r="H274" s="12"/>
      <c r="I274" s="12"/>
      <c r="J274" s="12"/>
      <c r="K274" s="12"/>
    </row>
    <row r="275" spans="2:11" s="8" customFormat="1">
      <c r="B275" s="9"/>
      <c r="C275" s="9"/>
      <c r="D275" s="9"/>
      <c r="E275" s="9"/>
      <c r="F275" s="10"/>
      <c r="G275" s="11"/>
      <c r="H275" s="12"/>
      <c r="I275" s="12"/>
      <c r="J275" s="12"/>
      <c r="K275" s="12"/>
    </row>
    <row r="276" spans="2:11" s="8" customFormat="1">
      <c r="B276" s="9"/>
      <c r="C276" s="9"/>
      <c r="D276" s="9"/>
      <c r="E276" s="9"/>
      <c r="F276" s="10"/>
      <c r="G276" s="11"/>
      <c r="H276" s="12"/>
      <c r="I276" s="12"/>
      <c r="J276" s="12"/>
      <c r="K276" s="12"/>
    </row>
    <row r="277" spans="2:11" s="8" customFormat="1">
      <c r="B277" s="9"/>
      <c r="C277" s="9"/>
      <c r="D277" s="9"/>
      <c r="E277" s="9"/>
      <c r="F277" s="10"/>
      <c r="G277" s="11"/>
      <c r="H277" s="12"/>
      <c r="I277" s="12"/>
      <c r="J277" s="12"/>
      <c r="K277" s="12"/>
    </row>
    <row r="278" spans="2:11" s="8" customFormat="1">
      <c r="B278" s="9"/>
      <c r="C278" s="9"/>
      <c r="D278" s="9"/>
      <c r="E278" s="9"/>
      <c r="F278" s="10"/>
      <c r="G278" s="11"/>
      <c r="H278" s="12"/>
      <c r="I278" s="12"/>
      <c r="J278" s="12"/>
      <c r="K278" s="12"/>
    </row>
    <row r="279" spans="2:11" s="8" customFormat="1">
      <c r="B279" s="9"/>
      <c r="C279" s="9"/>
      <c r="D279" s="9"/>
      <c r="E279" s="9"/>
      <c r="F279" s="10"/>
      <c r="G279" s="11"/>
      <c r="H279" s="12"/>
      <c r="I279" s="12"/>
      <c r="J279" s="12"/>
      <c r="K279" s="12"/>
    </row>
    <row r="280" spans="2:11" s="8" customFormat="1">
      <c r="B280" s="9"/>
      <c r="C280" s="9"/>
      <c r="D280" s="9"/>
      <c r="E280" s="9"/>
      <c r="F280" s="10"/>
      <c r="G280" s="11"/>
      <c r="H280" s="12"/>
      <c r="I280" s="12"/>
      <c r="J280" s="12"/>
      <c r="K280" s="12"/>
    </row>
    <row r="281" spans="2:11" s="8" customFormat="1">
      <c r="B281" s="9"/>
      <c r="C281" s="9"/>
      <c r="D281" s="9"/>
      <c r="E281" s="9"/>
      <c r="F281" s="10"/>
      <c r="G281" s="11"/>
      <c r="H281" s="12"/>
      <c r="I281" s="12"/>
      <c r="J281" s="12"/>
      <c r="K281" s="12"/>
    </row>
    <row r="282" spans="2:11" s="8" customFormat="1">
      <c r="B282" s="9"/>
      <c r="C282" s="9"/>
      <c r="D282" s="9"/>
      <c r="E282" s="9"/>
      <c r="F282" s="10"/>
      <c r="G282" s="11"/>
      <c r="H282" s="12"/>
      <c r="I282" s="12"/>
      <c r="J282" s="12"/>
      <c r="K282" s="12"/>
    </row>
    <row r="283" spans="2:11" s="8" customFormat="1">
      <c r="B283" s="9"/>
      <c r="C283" s="9"/>
      <c r="D283" s="9"/>
      <c r="E283" s="9"/>
      <c r="F283" s="10"/>
      <c r="G283" s="11"/>
      <c r="H283" s="12"/>
      <c r="I283" s="12"/>
      <c r="J283" s="12"/>
      <c r="K283" s="12"/>
    </row>
    <row r="284" spans="2:11" s="8" customFormat="1">
      <c r="B284" s="9"/>
      <c r="C284" s="9"/>
      <c r="D284" s="9"/>
      <c r="E284" s="9"/>
      <c r="F284" s="10"/>
      <c r="G284" s="11"/>
      <c r="H284" s="12"/>
      <c r="I284" s="12"/>
      <c r="J284" s="12"/>
      <c r="K284" s="12"/>
    </row>
    <row r="285" spans="2:11" s="8" customFormat="1">
      <c r="B285" s="9"/>
      <c r="C285" s="9"/>
      <c r="D285" s="9"/>
      <c r="E285" s="9"/>
      <c r="F285" s="10"/>
      <c r="G285" s="11"/>
      <c r="H285" s="12"/>
      <c r="I285" s="12"/>
      <c r="J285" s="12"/>
      <c r="K285" s="12"/>
    </row>
    <row r="286" spans="2:11" s="8" customFormat="1">
      <c r="B286" s="9"/>
      <c r="C286" s="9"/>
      <c r="D286" s="9"/>
      <c r="E286" s="9"/>
      <c r="F286" s="10"/>
      <c r="G286" s="11"/>
      <c r="H286" s="12"/>
      <c r="I286" s="12"/>
      <c r="J286" s="12"/>
      <c r="K286" s="12"/>
    </row>
    <row r="287" spans="2:11" s="8" customFormat="1">
      <c r="B287" s="9"/>
      <c r="C287" s="9"/>
      <c r="D287" s="9"/>
      <c r="E287" s="9"/>
      <c r="F287" s="10"/>
      <c r="G287" s="11"/>
      <c r="H287" s="12"/>
      <c r="I287" s="12"/>
      <c r="J287" s="12"/>
      <c r="K287" s="12"/>
    </row>
    <row r="288" spans="2:11" s="8" customFormat="1">
      <c r="B288" s="9"/>
      <c r="C288" s="9"/>
      <c r="D288" s="9"/>
      <c r="E288" s="9"/>
      <c r="F288" s="10"/>
      <c r="G288" s="11"/>
      <c r="H288" s="12"/>
      <c r="I288" s="12"/>
      <c r="J288" s="12"/>
      <c r="K288" s="12"/>
    </row>
    <row r="289" spans="2:11" s="8" customFormat="1">
      <c r="B289" s="9"/>
      <c r="C289" s="9"/>
      <c r="D289" s="9"/>
      <c r="E289" s="9"/>
      <c r="F289" s="10"/>
      <c r="G289" s="11"/>
      <c r="H289" s="12"/>
      <c r="I289" s="12"/>
      <c r="J289" s="12"/>
      <c r="K289" s="12"/>
    </row>
    <row r="290" spans="2:11">
      <c r="J290" s="12"/>
    </row>
    <row r="291" spans="2:11">
      <c r="J291" s="12"/>
    </row>
    <row r="292" spans="2:11">
      <c r="J292" s="12"/>
    </row>
    <row r="293" spans="2:11">
      <c r="J293" s="12"/>
    </row>
    <row r="294" spans="2:11">
      <c r="J294" s="12"/>
    </row>
    <row r="295" spans="2:11">
      <c r="J295" s="12"/>
    </row>
    <row r="296" spans="2:11">
      <c r="J296" s="12"/>
    </row>
    <row r="297" spans="2:11">
      <c r="J297" s="12"/>
    </row>
    <row r="298" spans="2:11">
      <c r="J298" s="12"/>
    </row>
    <row r="299" spans="2:11">
      <c r="J299" s="12"/>
    </row>
    <row r="300" spans="2:11">
      <c r="J300" s="12"/>
    </row>
    <row r="301" spans="2:11">
      <c r="J301" s="12"/>
    </row>
    <row r="302" spans="2:11">
      <c r="J302" s="12"/>
    </row>
    <row r="303" spans="2:11">
      <c r="J303" s="12"/>
    </row>
    <row r="304" spans="2:11">
      <c r="J304" s="12"/>
    </row>
    <row r="305" spans="10:10">
      <c r="J305" s="12"/>
    </row>
    <row r="306" spans="10:10">
      <c r="J306" s="12"/>
    </row>
    <row r="307" spans="10:10">
      <c r="J307" s="12"/>
    </row>
    <row r="308" spans="10:10">
      <c r="J308" s="12"/>
    </row>
    <row r="309" spans="10:10">
      <c r="J309" s="12"/>
    </row>
    <row r="310" spans="10:10">
      <c r="J310" s="12"/>
    </row>
    <row r="311" spans="10:10">
      <c r="J311" s="12"/>
    </row>
    <row r="312" spans="10:10">
      <c r="J312" s="12"/>
    </row>
    <row r="313" spans="10:10">
      <c r="J313" s="12"/>
    </row>
    <row r="314" spans="10:10">
      <c r="J314" s="12"/>
    </row>
    <row r="315" spans="10:10">
      <c r="J315" s="12"/>
    </row>
    <row r="316" spans="10:10">
      <c r="J316" s="12"/>
    </row>
    <row r="317" spans="10:10">
      <c r="J317" s="12"/>
    </row>
    <row r="318" spans="10:10">
      <c r="J318" s="12"/>
    </row>
    <row r="319" spans="10:10">
      <c r="J319" s="12"/>
    </row>
    <row r="320" spans="10:10">
      <c r="J320" s="12"/>
    </row>
    <row r="321" spans="10:10">
      <c r="J321" s="12"/>
    </row>
    <row r="322" spans="10:10">
      <c r="J322" s="12"/>
    </row>
    <row r="323" spans="10:10">
      <c r="J323" s="12"/>
    </row>
    <row r="324" spans="10:10">
      <c r="J324" s="12"/>
    </row>
    <row r="325" spans="10:10">
      <c r="J325" s="12"/>
    </row>
    <row r="326" spans="10:10">
      <c r="J326" s="12"/>
    </row>
    <row r="327" spans="10:10">
      <c r="J327" s="12"/>
    </row>
    <row r="328" spans="10:10">
      <c r="J328" s="12"/>
    </row>
    <row r="329" spans="10:10">
      <c r="J329" s="12"/>
    </row>
    <row r="330" spans="10:10">
      <c r="J330" s="12"/>
    </row>
    <row r="331" spans="10:10">
      <c r="J331" s="12"/>
    </row>
    <row r="332" spans="10:10">
      <c r="J332" s="12"/>
    </row>
    <row r="333" spans="10:10">
      <c r="J333" s="12"/>
    </row>
    <row r="334" spans="10:10">
      <c r="J334" s="12"/>
    </row>
    <row r="335" spans="10:10">
      <c r="J335" s="12"/>
    </row>
    <row r="336" spans="10:10">
      <c r="J336" s="12"/>
    </row>
    <row r="337" spans="10:10">
      <c r="J337" s="12"/>
    </row>
    <row r="338" spans="10:10">
      <c r="J338" s="12"/>
    </row>
    <row r="339" spans="10:10">
      <c r="J339" s="12"/>
    </row>
    <row r="340" spans="10:10">
      <c r="J340" s="12"/>
    </row>
    <row r="341" spans="10:10">
      <c r="J341" s="12"/>
    </row>
    <row r="342" spans="10:10">
      <c r="J342" s="12"/>
    </row>
    <row r="343" spans="10:10">
      <c r="J343" s="12"/>
    </row>
    <row r="344" spans="10:10">
      <c r="J344" s="12"/>
    </row>
    <row r="345" spans="10:10">
      <c r="J345" s="12"/>
    </row>
    <row r="346" spans="10:10">
      <c r="J346" s="12"/>
    </row>
    <row r="347" spans="10:10">
      <c r="J347" s="12"/>
    </row>
    <row r="348" spans="10:10">
      <c r="J348" s="12"/>
    </row>
    <row r="349" spans="10:10">
      <c r="J349" s="12"/>
    </row>
    <row r="350" spans="10:10">
      <c r="J350" s="12"/>
    </row>
    <row r="351" spans="10:10">
      <c r="J351" s="12"/>
    </row>
    <row r="352" spans="10:10">
      <c r="J352" s="12"/>
    </row>
    <row r="353" spans="10:10">
      <c r="J353" s="12"/>
    </row>
    <row r="354" spans="10:10">
      <c r="J354" s="12"/>
    </row>
    <row r="355" spans="10:10">
      <c r="J355" s="12"/>
    </row>
    <row r="356" spans="10:10">
      <c r="J356" s="12"/>
    </row>
    <row r="357" spans="10:10">
      <c r="J357" s="12"/>
    </row>
    <row r="358" spans="10:10">
      <c r="J358" s="12"/>
    </row>
    <row r="359" spans="10:10">
      <c r="J359" s="12"/>
    </row>
    <row r="360" spans="10:10">
      <c r="J360" s="12"/>
    </row>
    <row r="361" spans="10:10">
      <c r="J361" s="12"/>
    </row>
    <row r="362" spans="10:10">
      <c r="J362" s="12"/>
    </row>
    <row r="363" spans="10:10">
      <c r="J363" s="12"/>
    </row>
    <row r="364" spans="10:10">
      <c r="J364" s="12"/>
    </row>
    <row r="365" spans="10:10">
      <c r="J365" s="12"/>
    </row>
    <row r="366" spans="10:10">
      <c r="J366" s="12"/>
    </row>
    <row r="367" spans="10:10">
      <c r="J367" s="12"/>
    </row>
    <row r="368" spans="10:10">
      <c r="J368" s="12"/>
    </row>
    <row r="369" spans="10:10">
      <c r="J369" s="12"/>
    </row>
    <row r="370" spans="10:10">
      <c r="J370" s="12"/>
    </row>
    <row r="371" spans="10:10">
      <c r="J371" s="12"/>
    </row>
    <row r="372" spans="10:10">
      <c r="J372" s="12"/>
    </row>
    <row r="373" spans="10:10">
      <c r="J373" s="12"/>
    </row>
    <row r="374" spans="10:10">
      <c r="J374" s="12"/>
    </row>
    <row r="375" spans="10:10">
      <c r="J375" s="12"/>
    </row>
    <row r="376" spans="10:10">
      <c r="J376" s="12"/>
    </row>
    <row r="377" spans="10:10">
      <c r="J377" s="12"/>
    </row>
    <row r="378" spans="10:10">
      <c r="J378" s="12"/>
    </row>
    <row r="379" spans="10:10">
      <c r="J379" s="12"/>
    </row>
    <row r="380" spans="10:10">
      <c r="J380" s="12"/>
    </row>
    <row r="381" spans="10:10">
      <c r="J381" s="12"/>
    </row>
    <row r="382" spans="10:10">
      <c r="J382" s="12"/>
    </row>
    <row r="383" spans="10:10">
      <c r="J383" s="12"/>
    </row>
    <row r="384" spans="10:10">
      <c r="J384" s="12"/>
    </row>
    <row r="385" spans="10:10">
      <c r="J385" s="12"/>
    </row>
    <row r="386" spans="10:10">
      <c r="J386" s="12"/>
    </row>
    <row r="387" spans="10:10">
      <c r="J387" s="12"/>
    </row>
    <row r="388" spans="10:10">
      <c r="J388" s="12"/>
    </row>
    <row r="389" spans="10:10">
      <c r="J389" s="12"/>
    </row>
    <row r="390" spans="10:10">
      <c r="J390" s="12"/>
    </row>
    <row r="391" spans="10:10">
      <c r="J391" s="12"/>
    </row>
    <row r="392" spans="10:10">
      <c r="J392" s="12"/>
    </row>
    <row r="393" spans="10:10">
      <c r="J393" s="12"/>
    </row>
    <row r="394" spans="10:10">
      <c r="J394" s="12"/>
    </row>
    <row r="395" spans="10:10">
      <c r="J395" s="12"/>
    </row>
    <row r="396" spans="10:10">
      <c r="J396" s="12"/>
    </row>
    <row r="397" spans="10:10">
      <c r="J397" s="12"/>
    </row>
    <row r="398" spans="10:10">
      <c r="J398" s="12"/>
    </row>
    <row r="399" spans="10:10">
      <c r="J399" s="12"/>
    </row>
    <row r="400" spans="10:10">
      <c r="J400" s="12"/>
    </row>
    <row r="401" spans="10:10">
      <c r="J401" s="12"/>
    </row>
    <row r="402" spans="10:10">
      <c r="J402" s="12"/>
    </row>
    <row r="403" spans="10:10">
      <c r="J403" s="12"/>
    </row>
    <row r="404" spans="10:10">
      <c r="J404" s="12"/>
    </row>
    <row r="405" spans="10:10">
      <c r="J405" s="12"/>
    </row>
    <row r="406" spans="10:10">
      <c r="J406" s="12"/>
    </row>
    <row r="407" spans="10:10">
      <c r="J407" s="12"/>
    </row>
    <row r="408" spans="10:10">
      <c r="J408" s="12"/>
    </row>
    <row r="409" spans="10:10">
      <c r="J409" s="12"/>
    </row>
    <row r="410" spans="10:10">
      <c r="J410" s="12"/>
    </row>
    <row r="411" spans="10:10">
      <c r="J411" s="12"/>
    </row>
    <row r="412" spans="10:10">
      <c r="J412" s="12"/>
    </row>
    <row r="413" spans="10:10">
      <c r="J413" s="12"/>
    </row>
    <row r="414" spans="10:10">
      <c r="J414" s="12"/>
    </row>
    <row r="415" spans="10:10">
      <c r="J415" s="12"/>
    </row>
    <row r="416" spans="10:10">
      <c r="J416" s="12"/>
    </row>
    <row r="417" spans="10:10">
      <c r="J417" s="12"/>
    </row>
    <row r="418" spans="10:10">
      <c r="J418" s="12"/>
    </row>
    <row r="419" spans="10:10">
      <c r="J419" s="12"/>
    </row>
    <row r="420" spans="10:10">
      <c r="J420" s="12"/>
    </row>
    <row r="421" spans="10:10">
      <c r="J421" s="12"/>
    </row>
    <row r="422" spans="10:10">
      <c r="J422" s="12"/>
    </row>
    <row r="423" spans="10:10">
      <c r="J423" s="12"/>
    </row>
    <row r="424" spans="10:10">
      <c r="J424" s="12"/>
    </row>
    <row r="425" spans="10:10">
      <c r="J425" s="12"/>
    </row>
    <row r="426" spans="10:10">
      <c r="J426" s="12"/>
    </row>
    <row r="427" spans="10:10">
      <c r="J427" s="12"/>
    </row>
    <row r="428" spans="10:10">
      <c r="J428" s="12"/>
    </row>
    <row r="429" spans="10:10">
      <c r="J429" s="12"/>
    </row>
    <row r="430" spans="10:10">
      <c r="J430" s="12"/>
    </row>
    <row r="431" spans="10:10">
      <c r="J431" s="12"/>
    </row>
    <row r="432" spans="10:10">
      <c r="J432" s="12"/>
    </row>
    <row r="433" spans="10:10">
      <c r="J433" s="12"/>
    </row>
    <row r="434" spans="10:10">
      <c r="J434" s="12"/>
    </row>
    <row r="435" spans="10:10">
      <c r="J435" s="12"/>
    </row>
    <row r="436" spans="10:10">
      <c r="J436" s="12"/>
    </row>
    <row r="437" spans="10:10">
      <c r="J437" s="12"/>
    </row>
    <row r="438" spans="10:10">
      <c r="J438" s="12"/>
    </row>
    <row r="439" spans="10:10">
      <c r="J439" s="12"/>
    </row>
    <row r="440" spans="10:10">
      <c r="J440" s="12"/>
    </row>
    <row r="441" spans="10:10">
      <c r="J441" s="12"/>
    </row>
    <row r="442" spans="10:10">
      <c r="J442" s="12"/>
    </row>
    <row r="443" spans="10:10">
      <c r="J443" s="12"/>
    </row>
    <row r="444" spans="10:10">
      <c r="J444" s="12"/>
    </row>
    <row r="445" spans="10:10">
      <c r="J445" s="12"/>
    </row>
    <row r="446" spans="10:10">
      <c r="J446" s="12"/>
    </row>
    <row r="447" spans="10:10">
      <c r="J447" s="12"/>
    </row>
    <row r="448" spans="10:10">
      <c r="J448" s="12"/>
    </row>
    <row r="449" spans="10:10">
      <c r="J449" s="12"/>
    </row>
    <row r="450" spans="10:10">
      <c r="J450" s="12"/>
    </row>
    <row r="451" spans="10:10">
      <c r="J451" s="12"/>
    </row>
    <row r="452" spans="10:10">
      <c r="J452" s="12"/>
    </row>
    <row r="453" spans="10:10">
      <c r="J453" s="12"/>
    </row>
    <row r="454" spans="10:10">
      <c r="J454" s="12"/>
    </row>
    <row r="455" spans="10:10">
      <c r="J455" s="12"/>
    </row>
    <row r="456" spans="10:10">
      <c r="J456" s="12"/>
    </row>
    <row r="457" spans="10:10">
      <c r="J457" s="12"/>
    </row>
    <row r="458" spans="10:10">
      <c r="J458" s="12"/>
    </row>
    <row r="459" spans="10:10">
      <c r="J459" s="12"/>
    </row>
    <row r="460" spans="10:10">
      <c r="J460" s="12"/>
    </row>
    <row r="461" spans="10:10">
      <c r="J461" s="12"/>
    </row>
    <row r="462" spans="10:10">
      <c r="J462" s="12"/>
    </row>
    <row r="463" spans="10:10">
      <c r="J463" s="12"/>
    </row>
    <row r="464" spans="10:10">
      <c r="J464" s="12"/>
    </row>
    <row r="465" spans="10:10">
      <c r="J465" s="12"/>
    </row>
    <row r="466" spans="10:10">
      <c r="J466" s="12"/>
    </row>
    <row r="467" spans="10:10">
      <c r="J467" s="12"/>
    </row>
    <row r="468" spans="10:10">
      <c r="J468" s="12"/>
    </row>
    <row r="469" spans="10:10">
      <c r="J469" s="12"/>
    </row>
    <row r="470" spans="10:10">
      <c r="J470" s="12"/>
    </row>
    <row r="471" spans="10:10">
      <c r="J471" s="12"/>
    </row>
    <row r="472" spans="10:10">
      <c r="J472" s="12"/>
    </row>
    <row r="473" spans="10:10">
      <c r="J473" s="12"/>
    </row>
    <row r="474" spans="10:10">
      <c r="J474" s="12"/>
    </row>
    <row r="475" spans="10:10">
      <c r="J475" s="12"/>
    </row>
    <row r="476" spans="10:10">
      <c r="J476" s="12"/>
    </row>
    <row r="477" spans="10:10">
      <c r="J477" s="12"/>
    </row>
    <row r="478" spans="10:10">
      <c r="J478" s="12"/>
    </row>
    <row r="479" spans="10:10">
      <c r="J479" s="12"/>
    </row>
    <row r="480" spans="10:10">
      <c r="J480" s="12"/>
    </row>
    <row r="481" spans="10:10">
      <c r="J481" s="12"/>
    </row>
    <row r="482" spans="10:10">
      <c r="J482" s="12"/>
    </row>
    <row r="483" spans="10:10">
      <c r="J483" s="12"/>
    </row>
    <row r="484" spans="10:10">
      <c r="J484" s="12"/>
    </row>
    <row r="485" spans="10:10">
      <c r="J485" s="12"/>
    </row>
    <row r="486" spans="10:10">
      <c r="J486" s="12"/>
    </row>
    <row r="487" spans="10:10">
      <c r="J487" s="12"/>
    </row>
    <row r="488" spans="10:10">
      <c r="J488" s="12"/>
    </row>
    <row r="489" spans="10:10">
      <c r="J489" s="12"/>
    </row>
    <row r="490" spans="10:10">
      <c r="J490" s="12"/>
    </row>
    <row r="491" spans="10:10">
      <c r="J491" s="12"/>
    </row>
    <row r="492" spans="10:10">
      <c r="J492" s="12"/>
    </row>
    <row r="493" spans="10:10">
      <c r="J493" s="12"/>
    </row>
    <row r="494" spans="10:10">
      <c r="J494" s="12"/>
    </row>
    <row r="495" spans="10:10">
      <c r="J495" s="12"/>
    </row>
    <row r="496" spans="10:10">
      <c r="J496" s="12"/>
    </row>
    <row r="497" spans="10:10">
      <c r="J497" s="12"/>
    </row>
    <row r="498" spans="10:10">
      <c r="J498" s="12"/>
    </row>
    <row r="499" spans="10:10">
      <c r="J499" s="12"/>
    </row>
    <row r="500" spans="10:10">
      <c r="J500" s="12"/>
    </row>
    <row r="501" spans="10:10">
      <c r="J501" s="12"/>
    </row>
    <row r="502" spans="10:10">
      <c r="J502" s="12"/>
    </row>
    <row r="503" spans="10:10">
      <c r="J503" s="12"/>
    </row>
    <row r="504" spans="10:10">
      <c r="J504" s="12"/>
    </row>
    <row r="505" spans="10:10">
      <c r="J505" s="12"/>
    </row>
    <row r="506" spans="10:10">
      <c r="J506" s="12"/>
    </row>
    <row r="507" spans="10:10">
      <c r="J507" s="12"/>
    </row>
    <row r="508" spans="10:10">
      <c r="J508" s="12"/>
    </row>
    <row r="509" spans="10:10">
      <c r="J509" s="12"/>
    </row>
    <row r="510" spans="10:10">
      <c r="J510" s="12"/>
    </row>
    <row r="511" spans="10:10">
      <c r="J511" s="12"/>
    </row>
    <row r="512" spans="10:10">
      <c r="J512" s="12"/>
    </row>
    <row r="513" spans="10:10">
      <c r="J513" s="12"/>
    </row>
    <row r="514" spans="10:10">
      <c r="J514" s="12"/>
    </row>
    <row r="515" spans="10:10">
      <c r="J515" s="12"/>
    </row>
    <row r="516" spans="10:10">
      <c r="J516" s="12"/>
    </row>
    <row r="517" spans="10:10">
      <c r="J517" s="12"/>
    </row>
    <row r="518" spans="10:10">
      <c r="J518" s="12"/>
    </row>
    <row r="519" spans="10:10">
      <c r="J519" s="12"/>
    </row>
    <row r="520" spans="10:10">
      <c r="J520" s="12"/>
    </row>
    <row r="521" spans="10:10">
      <c r="J521" s="12"/>
    </row>
    <row r="522" spans="10:10">
      <c r="J522" s="12"/>
    </row>
    <row r="523" spans="10:10">
      <c r="J523" s="12"/>
    </row>
    <row r="524" spans="10:10">
      <c r="J524" s="12"/>
    </row>
    <row r="525" spans="10:10">
      <c r="J525" s="12"/>
    </row>
    <row r="526" spans="10:10">
      <c r="J526" s="12"/>
    </row>
    <row r="527" spans="10:10">
      <c r="J527" s="12"/>
    </row>
    <row r="528" spans="10:10">
      <c r="J528" s="12"/>
    </row>
    <row r="529" spans="10:10">
      <c r="J529" s="12"/>
    </row>
    <row r="530" spans="10:10">
      <c r="J530" s="12"/>
    </row>
    <row r="531" spans="10:10">
      <c r="J531" s="12"/>
    </row>
    <row r="532" spans="10:10">
      <c r="J532" s="12"/>
    </row>
    <row r="533" spans="10:10">
      <c r="J533" s="12"/>
    </row>
    <row r="534" spans="10:10">
      <c r="J534" s="12"/>
    </row>
    <row r="535" spans="10:10">
      <c r="J535" s="12"/>
    </row>
    <row r="536" spans="10:10">
      <c r="J536" s="12"/>
    </row>
    <row r="537" spans="10:10">
      <c r="J537" s="12"/>
    </row>
    <row r="538" spans="10:10">
      <c r="J538" s="12"/>
    </row>
    <row r="539" spans="10:10">
      <c r="J539" s="12"/>
    </row>
    <row r="540" spans="10:10">
      <c r="J540" s="12"/>
    </row>
    <row r="541" spans="10:10">
      <c r="J541" s="12"/>
    </row>
    <row r="542" spans="10:10">
      <c r="J542" s="12"/>
    </row>
    <row r="543" spans="10:10">
      <c r="J543" s="12"/>
    </row>
    <row r="544" spans="10:10">
      <c r="J544" s="12"/>
    </row>
    <row r="545" spans="10:10">
      <c r="J545" s="12"/>
    </row>
    <row r="546" spans="10:10">
      <c r="J546" s="12"/>
    </row>
    <row r="547" spans="10:10">
      <c r="J547" s="12"/>
    </row>
    <row r="548" spans="10:10">
      <c r="J548" s="12"/>
    </row>
    <row r="549" spans="10:10">
      <c r="J549" s="12"/>
    </row>
    <row r="550" spans="10:10">
      <c r="J550" s="12"/>
    </row>
    <row r="551" spans="10:10">
      <c r="J551" s="12"/>
    </row>
    <row r="552" spans="10:10">
      <c r="J552" s="12"/>
    </row>
    <row r="553" spans="10:10">
      <c r="J553" s="12"/>
    </row>
    <row r="554" spans="10:10">
      <c r="J554" s="12"/>
    </row>
    <row r="555" spans="10:10">
      <c r="J555" s="12"/>
    </row>
    <row r="556" spans="10:10">
      <c r="J556" s="12"/>
    </row>
    <row r="557" spans="10:10">
      <c r="J557" s="12"/>
    </row>
    <row r="558" spans="10:10">
      <c r="J558" s="12"/>
    </row>
    <row r="559" spans="10:10">
      <c r="J559" s="12"/>
    </row>
    <row r="560" spans="10:10">
      <c r="J560" s="12"/>
    </row>
    <row r="561" spans="10:10">
      <c r="J561" s="12"/>
    </row>
    <row r="562" spans="10:10">
      <c r="J562" s="12"/>
    </row>
    <row r="563" spans="10:10">
      <c r="J563" s="12"/>
    </row>
    <row r="564" spans="10:10">
      <c r="J564" s="12"/>
    </row>
    <row r="565" spans="10:10">
      <c r="J565" s="12"/>
    </row>
    <row r="566" spans="10:10">
      <c r="J566" s="12"/>
    </row>
    <row r="567" spans="10:10">
      <c r="J567" s="12"/>
    </row>
    <row r="568" spans="10:10">
      <c r="J568" s="12"/>
    </row>
    <row r="569" spans="10:10">
      <c r="J569" s="12"/>
    </row>
    <row r="570" spans="10:10">
      <c r="J570" s="12"/>
    </row>
    <row r="571" spans="10:10">
      <c r="J571" s="12"/>
    </row>
    <row r="572" spans="10:10">
      <c r="J572" s="12"/>
    </row>
    <row r="573" spans="10:10">
      <c r="J573" s="12"/>
    </row>
    <row r="574" spans="10:10">
      <c r="J574" s="12"/>
    </row>
    <row r="575" spans="10:10">
      <c r="J575" s="12"/>
    </row>
    <row r="576" spans="10:10">
      <c r="J576" s="12"/>
    </row>
    <row r="577" spans="10:10">
      <c r="J577" s="12"/>
    </row>
    <row r="578" spans="10:10">
      <c r="J578" s="12"/>
    </row>
    <row r="579" spans="10:10">
      <c r="J579" s="12"/>
    </row>
    <row r="580" spans="10:10">
      <c r="J580" s="12"/>
    </row>
    <row r="581" spans="10:10">
      <c r="J581" s="12"/>
    </row>
    <row r="582" spans="10:10">
      <c r="J582" s="12"/>
    </row>
    <row r="583" spans="10:10">
      <c r="J583" s="12"/>
    </row>
    <row r="584" spans="10:10">
      <c r="J584" s="12"/>
    </row>
    <row r="585" spans="10:10">
      <c r="J585" s="12"/>
    </row>
    <row r="586" spans="10:10">
      <c r="J586" s="12"/>
    </row>
    <row r="587" spans="10:10">
      <c r="J587" s="12"/>
    </row>
    <row r="588" spans="10:10">
      <c r="J588" s="12"/>
    </row>
    <row r="589" spans="10:10">
      <c r="J589" s="12"/>
    </row>
    <row r="590" spans="10:10">
      <c r="J590" s="12"/>
    </row>
    <row r="591" spans="10:10">
      <c r="J591" s="12"/>
    </row>
    <row r="592" spans="10:10">
      <c r="J592" s="12"/>
    </row>
    <row r="593" spans="10:10">
      <c r="J593" s="12"/>
    </row>
    <row r="594" spans="10:10">
      <c r="J594" s="12"/>
    </row>
    <row r="595" spans="10:10">
      <c r="J595" s="12"/>
    </row>
    <row r="596" spans="10:10">
      <c r="J596" s="12"/>
    </row>
    <row r="597" spans="10:10">
      <c r="J597" s="12"/>
    </row>
    <row r="598" spans="10:10">
      <c r="J598" s="12"/>
    </row>
    <row r="599" spans="10:10">
      <c r="J599" s="12"/>
    </row>
    <row r="600" spans="10:10">
      <c r="J600" s="12"/>
    </row>
    <row r="601" spans="10:10">
      <c r="J601" s="12"/>
    </row>
    <row r="602" spans="10:10">
      <c r="J602" s="12"/>
    </row>
    <row r="603" spans="10:10">
      <c r="J603" s="12"/>
    </row>
    <row r="604" spans="10:10">
      <c r="J604" s="12"/>
    </row>
    <row r="605" spans="10:10">
      <c r="J605" s="12"/>
    </row>
    <row r="606" spans="10:10">
      <c r="J606" s="12"/>
    </row>
    <row r="607" spans="10:10">
      <c r="J607" s="12"/>
    </row>
    <row r="608" spans="10:10">
      <c r="J608" s="12"/>
    </row>
    <row r="609" spans="10:10">
      <c r="J609" s="12"/>
    </row>
    <row r="610" spans="10:10">
      <c r="J610" s="12"/>
    </row>
    <row r="611" spans="10:10">
      <c r="J611" s="12"/>
    </row>
    <row r="612" spans="10:10">
      <c r="J612" s="12"/>
    </row>
    <row r="613" spans="10:10">
      <c r="J613" s="12"/>
    </row>
    <row r="614" spans="10:10">
      <c r="J614" s="12"/>
    </row>
    <row r="615" spans="10:10">
      <c r="J615" s="12"/>
    </row>
    <row r="616" spans="10:10">
      <c r="J616" s="12"/>
    </row>
    <row r="617" spans="10:10">
      <c r="J617" s="12"/>
    </row>
    <row r="618" spans="10:10">
      <c r="J618" s="12"/>
    </row>
    <row r="619" spans="10:10">
      <c r="J619" s="12"/>
    </row>
    <row r="620" spans="10:10">
      <c r="J620" s="12"/>
    </row>
    <row r="621" spans="10:10">
      <c r="J621" s="12"/>
    </row>
    <row r="622" spans="10:10">
      <c r="J622" s="12"/>
    </row>
    <row r="623" spans="10:10">
      <c r="J623" s="12"/>
    </row>
    <row r="624" spans="10:10">
      <c r="J624" s="12"/>
    </row>
    <row r="625" spans="10:10">
      <c r="J625" s="12"/>
    </row>
    <row r="626" spans="10:10">
      <c r="J626" s="12"/>
    </row>
    <row r="627" spans="10:10">
      <c r="J627" s="12"/>
    </row>
    <row r="628" spans="10:10">
      <c r="J628" s="12"/>
    </row>
    <row r="629" spans="10:10">
      <c r="J629" s="12"/>
    </row>
    <row r="630" spans="10:10">
      <c r="J630" s="12"/>
    </row>
    <row r="631" spans="10:10">
      <c r="J631" s="12"/>
    </row>
    <row r="632" spans="10:10">
      <c r="J632" s="12"/>
    </row>
    <row r="633" spans="10:10">
      <c r="J633" s="12"/>
    </row>
    <row r="634" spans="10:10">
      <c r="J634" s="12"/>
    </row>
    <row r="635" spans="10:10">
      <c r="J635" s="12"/>
    </row>
    <row r="636" spans="10:10">
      <c r="J636" s="12"/>
    </row>
    <row r="637" spans="10:10">
      <c r="J637" s="12"/>
    </row>
    <row r="638" spans="10:10">
      <c r="J638" s="12"/>
    </row>
    <row r="639" spans="10:10">
      <c r="J639" s="12"/>
    </row>
    <row r="640" spans="10:10">
      <c r="J640" s="12"/>
    </row>
    <row r="641" spans="10:10">
      <c r="J641" s="12"/>
    </row>
    <row r="642" spans="10:10">
      <c r="J642" s="12"/>
    </row>
    <row r="643" spans="10:10">
      <c r="J643" s="12"/>
    </row>
    <row r="644" spans="10:10">
      <c r="J644" s="12"/>
    </row>
    <row r="645" spans="10:10">
      <c r="J645" s="12"/>
    </row>
    <row r="646" spans="10:10">
      <c r="J646" s="12"/>
    </row>
    <row r="647" spans="10:10">
      <c r="J647" s="12"/>
    </row>
    <row r="648" spans="10:10">
      <c r="J648" s="12"/>
    </row>
    <row r="649" spans="10:10">
      <c r="J649" s="12"/>
    </row>
    <row r="650" spans="10:10">
      <c r="J650" s="12"/>
    </row>
    <row r="651" spans="10:10">
      <c r="J651" s="12"/>
    </row>
    <row r="652" spans="10:10">
      <c r="J652" s="12"/>
    </row>
    <row r="653" spans="10:10">
      <c r="J653" s="12"/>
    </row>
    <row r="654" spans="10:10">
      <c r="J654" s="12"/>
    </row>
    <row r="655" spans="10:10">
      <c r="J655" s="12"/>
    </row>
    <row r="656" spans="10:10">
      <c r="J656" s="12"/>
    </row>
    <row r="657" spans="10:10">
      <c r="J657" s="12"/>
    </row>
    <row r="658" spans="10:10">
      <c r="J658" s="12"/>
    </row>
    <row r="659" spans="10:10">
      <c r="J659" s="12"/>
    </row>
    <row r="660" spans="10:10">
      <c r="J660" s="12"/>
    </row>
    <row r="661" spans="10:10">
      <c r="J661" s="12"/>
    </row>
    <row r="662" spans="10:10">
      <c r="J662" s="12"/>
    </row>
    <row r="663" spans="10:10">
      <c r="J663" s="12"/>
    </row>
    <row r="664" spans="10:10">
      <c r="J664" s="12"/>
    </row>
    <row r="665" spans="10:10">
      <c r="J665" s="12"/>
    </row>
    <row r="666" spans="10:10">
      <c r="J666" s="12"/>
    </row>
    <row r="667" spans="10:10">
      <c r="J667" s="12"/>
    </row>
    <row r="668" spans="10:10">
      <c r="J668" s="12"/>
    </row>
    <row r="669" spans="10:10">
      <c r="J669" s="12"/>
    </row>
    <row r="670" spans="10:10">
      <c r="J670" s="12"/>
    </row>
    <row r="671" spans="10:10">
      <c r="J671" s="12"/>
    </row>
    <row r="672" spans="10:10">
      <c r="J672" s="12"/>
    </row>
    <row r="673" spans="10:10">
      <c r="J673" s="12"/>
    </row>
    <row r="674" spans="10:10">
      <c r="J674" s="12"/>
    </row>
    <row r="675" spans="10:10">
      <c r="J675" s="12"/>
    </row>
    <row r="676" spans="10:10">
      <c r="J676" s="12"/>
    </row>
    <row r="677" spans="10:10">
      <c r="J677" s="12"/>
    </row>
    <row r="678" spans="10:10">
      <c r="J678" s="12"/>
    </row>
    <row r="679" spans="10:10">
      <c r="J679" s="12"/>
    </row>
    <row r="680" spans="10:10">
      <c r="J680" s="12"/>
    </row>
    <row r="681" spans="10:10">
      <c r="J681" s="12"/>
    </row>
    <row r="682" spans="10:10">
      <c r="J682" s="12"/>
    </row>
    <row r="683" spans="10:10">
      <c r="J683" s="12"/>
    </row>
    <row r="684" spans="10:10">
      <c r="J684" s="12"/>
    </row>
    <row r="685" spans="10:10">
      <c r="J685" s="12"/>
    </row>
    <row r="686" spans="10:10">
      <c r="J686" s="12"/>
    </row>
    <row r="687" spans="10:10">
      <c r="J687" s="12"/>
    </row>
    <row r="688" spans="10:10">
      <c r="J688" s="12"/>
    </row>
    <row r="689" spans="10:10">
      <c r="J689" s="12"/>
    </row>
    <row r="690" spans="10:10">
      <c r="J690" s="12"/>
    </row>
    <row r="691" spans="10:10">
      <c r="J691" s="12"/>
    </row>
    <row r="692" spans="10:10">
      <c r="J692" s="12"/>
    </row>
    <row r="693" spans="10:10">
      <c r="J693" s="12"/>
    </row>
    <row r="694" spans="10:10">
      <c r="J694" s="12"/>
    </row>
    <row r="695" spans="10:10">
      <c r="J695" s="12"/>
    </row>
    <row r="696" spans="10:10">
      <c r="J696" s="12"/>
    </row>
    <row r="697" spans="10:10">
      <c r="J697" s="12"/>
    </row>
    <row r="698" spans="10:10">
      <c r="J698" s="12"/>
    </row>
    <row r="699" spans="10:10">
      <c r="J699" s="12"/>
    </row>
    <row r="700" spans="10:10">
      <c r="J700" s="12"/>
    </row>
    <row r="701" spans="10:10">
      <c r="J701" s="12"/>
    </row>
    <row r="702" spans="10:10">
      <c r="J702" s="12"/>
    </row>
    <row r="703" spans="10:10">
      <c r="J703" s="12"/>
    </row>
    <row r="704" spans="10:10">
      <c r="J704" s="12"/>
    </row>
    <row r="705" spans="10:10">
      <c r="J705" s="12"/>
    </row>
    <row r="706" spans="10:10">
      <c r="J706" s="12"/>
    </row>
    <row r="707" spans="10:10">
      <c r="J707" s="12"/>
    </row>
    <row r="708" spans="10:10">
      <c r="J708" s="12"/>
    </row>
    <row r="709" spans="10:10">
      <c r="J709" s="12"/>
    </row>
    <row r="710" spans="10:10">
      <c r="J710" s="12"/>
    </row>
    <row r="711" spans="10:10">
      <c r="J711" s="12"/>
    </row>
    <row r="712" spans="10:10">
      <c r="J712" s="12"/>
    </row>
    <row r="713" spans="10:10">
      <c r="J713" s="12"/>
    </row>
    <row r="714" spans="10:10">
      <c r="J714" s="12"/>
    </row>
    <row r="715" spans="10:10">
      <c r="J715" s="12"/>
    </row>
    <row r="716" spans="10:10">
      <c r="J716" s="12"/>
    </row>
    <row r="717" spans="10:10">
      <c r="J717" s="12"/>
    </row>
    <row r="718" spans="10:10">
      <c r="J718" s="12"/>
    </row>
    <row r="719" spans="10:10">
      <c r="J719" s="12"/>
    </row>
    <row r="720" spans="10:10">
      <c r="J720" s="12"/>
    </row>
    <row r="721" spans="10:10">
      <c r="J721" s="12"/>
    </row>
    <row r="722" spans="10:10">
      <c r="J722" s="12"/>
    </row>
    <row r="723" spans="10:10">
      <c r="J723" s="12"/>
    </row>
    <row r="724" spans="10:10">
      <c r="J724" s="12"/>
    </row>
    <row r="725" spans="10:10">
      <c r="J725" s="12"/>
    </row>
    <row r="726" spans="10:10">
      <c r="J726" s="12"/>
    </row>
    <row r="727" spans="10:10">
      <c r="J727" s="12"/>
    </row>
    <row r="728" spans="10:10">
      <c r="J728" s="12"/>
    </row>
    <row r="729" spans="10:10">
      <c r="J729" s="12"/>
    </row>
    <row r="730" spans="10:10">
      <c r="J730" s="12"/>
    </row>
    <row r="731" spans="10:10">
      <c r="J731" s="12"/>
    </row>
    <row r="732" spans="10:10">
      <c r="J732" s="12"/>
    </row>
    <row r="733" spans="10:10">
      <c r="J733" s="12"/>
    </row>
    <row r="734" spans="10:10">
      <c r="J734" s="12"/>
    </row>
    <row r="735" spans="10:10">
      <c r="J735" s="12"/>
    </row>
    <row r="736" spans="10:10">
      <c r="J736" s="12"/>
    </row>
    <row r="737" spans="10:10">
      <c r="J737" s="12"/>
    </row>
    <row r="738" spans="10:10">
      <c r="J738" s="12"/>
    </row>
    <row r="739" spans="10:10">
      <c r="J739" s="12"/>
    </row>
    <row r="740" spans="10:10">
      <c r="J740" s="12"/>
    </row>
    <row r="741" spans="10:10">
      <c r="J741" s="12"/>
    </row>
    <row r="742" spans="10:10">
      <c r="J742" s="12"/>
    </row>
    <row r="743" spans="10:10">
      <c r="J743" s="12"/>
    </row>
    <row r="744" spans="10:10">
      <c r="J744" s="12"/>
    </row>
    <row r="745" spans="10:10">
      <c r="J745" s="12"/>
    </row>
    <row r="746" spans="10:10">
      <c r="J746" s="12"/>
    </row>
    <row r="747" spans="10:10">
      <c r="J747" s="12"/>
    </row>
    <row r="748" spans="10:10">
      <c r="J748" s="12"/>
    </row>
    <row r="749" spans="10:10">
      <c r="J749" s="12"/>
    </row>
    <row r="750" spans="10:10">
      <c r="J750" s="12"/>
    </row>
    <row r="751" spans="10:10">
      <c r="J751" s="12"/>
    </row>
    <row r="752" spans="10:10">
      <c r="J752" s="12"/>
    </row>
    <row r="753" spans="10:10">
      <c r="J753" s="12"/>
    </row>
    <row r="754" spans="10:10">
      <c r="J754" s="12"/>
    </row>
    <row r="755" spans="10:10">
      <c r="J755" s="12"/>
    </row>
    <row r="756" spans="10:10">
      <c r="J756" s="12"/>
    </row>
    <row r="757" spans="10:10">
      <c r="J757" s="12"/>
    </row>
    <row r="758" spans="10:10">
      <c r="J758" s="12"/>
    </row>
    <row r="759" spans="10:10">
      <c r="J759" s="12"/>
    </row>
    <row r="760" spans="10:10">
      <c r="J760" s="12"/>
    </row>
    <row r="761" spans="10:10">
      <c r="J761" s="12"/>
    </row>
    <row r="762" spans="10:10">
      <c r="J762" s="12"/>
    </row>
    <row r="763" spans="10:10">
      <c r="J763" s="12"/>
    </row>
    <row r="764" spans="10:10">
      <c r="J764" s="12"/>
    </row>
    <row r="765" spans="10:10">
      <c r="J765" s="12"/>
    </row>
    <row r="766" spans="10:10">
      <c r="J766" s="12"/>
    </row>
    <row r="767" spans="10:10">
      <c r="J767" s="12"/>
    </row>
    <row r="768" spans="10:10">
      <c r="J768" s="12"/>
    </row>
    <row r="769" spans="10:10">
      <c r="J769" s="12"/>
    </row>
    <row r="770" spans="10:10">
      <c r="J770" s="12"/>
    </row>
    <row r="771" spans="10:10">
      <c r="J771" s="12"/>
    </row>
    <row r="772" spans="10:10">
      <c r="J772" s="12"/>
    </row>
    <row r="773" spans="10:10">
      <c r="J773" s="12"/>
    </row>
    <row r="774" spans="10:10">
      <c r="J774" s="12"/>
    </row>
    <row r="775" spans="10:10">
      <c r="J775" s="12"/>
    </row>
    <row r="776" spans="10:10">
      <c r="J776" s="12"/>
    </row>
    <row r="777" spans="10:10">
      <c r="J777" s="12"/>
    </row>
    <row r="778" spans="10:10">
      <c r="J778" s="12"/>
    </row>
    <row r="779" spans="10:10">
      <c r="J779" s="12"/>
    </row>
    <row r="780" spans="10:10">
      <c r="J780" s="12"/>
    </row>
    <row r="781" spans="10:10">
      <c r="J781" s="12"/>
    </row>
    <row r="782" spans="10:10">
      <c r="J782" s="12"/>
    </row>
    <row r="783" spans="10:10">
      <c r="J783" s="12"/>
    </row>
    <row r="784" spans="10:10">
      <c r="J784" s="12"/>
    </row>
    <row r="785" spans="10:10">
      <c r="J785" s="12"/>
    </row>
    <row r="786" spans="10:10">
      <c r="J786" s="12"/>
    </row>
    <row r="787" spans="10:10">
      <c r="J787" s="12"/>
    </row>
    <row r="788" spans="10:10">
      <c r="J788" s="12"/>
    </row>
    <row r="789" spans="10:10">
      <c r="J789" s="12"/>
    </row>
    <row r="790" spans="10:10">
      <c r="J790" s="12"/>
    </row>
    <row r="791" spans="10:10">
      <c r="J791" s="12"/>
    </row>
    <row r="792" spans="10:10">
      <c r="J792" s="12"/>
    </row>
    <row r="793" spans="10:10">
      <c r="J793" s="12"/>
    </row>
    <row r="794" spans="10:10">
      <c r="J794" s="12"/>
    </row>
    <row r="795" spans="10:10">
      <c r="J795" s="12"/>
    </row>
    <row r="796" spans="10:10">
      <c r="J796" s="12"/>
    </row>
    <row r="797" spans="10:10">
      <c r="J797" s="12"/>
    </row>
    <row r="798" spans="10:10">
      <c r="J798" s="12"/>
    </row>
    <row r="799" spans="10:10">
      <c r="J799" s="12"/>
    </row>
    <row r="800" spans="10:10">
      <c r="J800" s="12"/>
    </row>
    <row r="801" spans="10:10">
      <c r="J801" s="12"/>
    </row>
    <row r="802" spans="10:10">
      <c r="J802" s="12"/>
    </row>
    <row r="803" spans="10:10">
      <c r="J803" s="12"/>
    </row>
    <row r="804" spans="10:10">
      <c r="J804" s="12"/>
    </row>
    <row r="805" spans="10:10">
      <c r="J805" s="12"/>
    </row>
    <row r="806" spans="10:10">
      <c r="J806" s="12"/>
    </row>
    <row r="807" spans="10:10">
      <c r="J807" s="12"/>
    </row>
    <row r="808" spans="10:10">
      <c r="J808" s="12"/>
    </row>
    <row r="809" spans="10:10">
      <c r="J809" s="12"/>
    </row>
    <row r="810" spans="10:10">
      <c r="J810" s="12"/>
    </row>
    <row r="811" spans="10:10">
      <c r="J811" s="12"/>
    </row>
    <row r="812" spans="10:10">
      <c r="J812" s="12"/>
    </row>
    <row r="813" spans="10:10">
      <c r="J813" s="12"/>
    </row>
    <row r="814" spans="10:10">
      <c r="J814" s="12"/>
    </row>
    <row r="815" spans="10:10">
      <c r="J815" s="12"/>
    </row>
    <row r="816" spans="10:10">
      <c r="J816" s="12"/>
    </row>
    <row r="817" spans="10:10">
      <c r="J817" s="12"/>
    </row>
    <row r="818" spans="10:10">
      <c r="J818" s="12"/>
    </row>
    <row r="819" spans="10:10">
      <c r="J819" s="12"/>
    </row>
    <row r="820" spans="10:10">
      <c r="J820" s="12"/>
    </row>
    <row r="821" spans="10:10">
      <c r="J821" s="12"/>
    </row>
    <row r="822" spans="10:10">
      <c r="J822" s="12"/>
    </row>
    <row r="823" spans="10:10">
      <c r="J823" s="12"/>
    </row>
    <row r="824" spans="10:10">
      <c r="J824" s="12"/>
    </row>
    <row r="825" spans="10:10">
      <c r="J825" s="12"/>
    </row>
    <row r="826" spans="10:10">
      <c r="J826" s="12"/>
    </row>
    <row r="827" spans="10:10">
      <c r="J827" s="12"/>
    </row>
    <row r="828" spans="10:10">
      <c r="J828" s="12"/>
    </row>
    <row r="829" spans="10:10">
      <c r="J829" s="12"/>
    </row>
    <row r="830" spans="10:10">
      <c r="J830" s="12"/>
    </row>
    <row r="831" spans="10:10">
      <c r="J831" s="12"/>
    </row>
    <row r="832" spans="10:10">
      <c r="J832" s="12"/>
    </row>
    <row r="833" spans="10:10">
      <c r="J833" s="12"/>
    </row>
    <row r="834" spans="10:10">
      <c r="J834" s="12"/>
    </row>
    <row r="835" spans="10:10">
      <c r="J835" s="12"/>
    </row>
    <row r="836" spans="10:10">
      <c r="J836" s="12"/>
    </row>
    <row r="837" spans="10:10">
      <c r="J837" s="12"/>
    </row>
    <row r="838" spans="10:10">
      <c r="J838" s="12"/>
    </row>
    <row r="839" spans="10:10">
      <c r="J839" s="12"/>
    </row>
    <row r="840" spans="10:10">
      <c r="J840" s="12"/>
    </row>
    <row r="841" spans="10:10">
      <c r="J841" s="12"/>
    </row>
    <row r="842" spans="10:10">
      <c r="J842" s="12"/>
    </row>
    <row r="843" spans="10:10">
      <c r="J843" s="12"/>
    </row>
    <row r="844" spans="10:10">
      <c r="J844" s="12"/>
    </row>
    <row r="845" spans="10:10">
      <c r="J845" s="12"/>
    </row>
    <row r="846" spans="10:10">
      <c r="J846" s="12"/>
    </row>
    <row r="847" spans="10:10">
      <c r="J847" s="12"/>
    </row>
    <row r="848" spans="10:10">
      <c r="J848" s="12"/>
    </row>
    <row r="849" spans="10:10">
      <c r="J849" s="12"/>
    </row>
    <row r="850" spans="10:10">
      <c r="J850" s="12"/>
    </row>
    <row r="851" spans="10:10">
      <c r="J851" s="12"/>
    </row>
    <row r="852" spans="10:10">
      <c r="J852" s="12"/>
    </row>
    <row r="853" spans="10:10">
      <c r="J853" s="12"/>
    </row>
    <row r="854" spans="10:10">
      <c r="J854" s="12"/>
    </row>
    <row r="855" spans="10:10">
      <c r="J855" s="12"/>
    </row>
    <row r="856" spans="10:10">
      <c r="J856" s="12"/>
    </row>
    <row r="857" spans="10:10">
      <c r="J857" s="12"/>
    </row>
    <row r="858" spans="10:10">
      <c r="J858" s="12"/>
    </row>
    <row r="859" spans="10:10">
      <c r="J859" s="12"/>
    </row>
    <row r="860" spans="10:10">
      <c r="J860" s="12"/>
    </row>
    <row r="861" spans="10:10">
      <c r="J861" s="12"/>
    </row>
    <row r="862" spans="10:10">
      <c r="J862" s="12"/>
    </row>
    <row r="863" spans="10:10">
      <c r="J863" s="12"/>
    </row>
    <row r="864" spans="10:10">
      <c r="J864" s="12"/>
    </row>
    <row r="865" spans="10:10">
      <c r="J865" s="12"/>
    </row>
    <row r="866" spans="10:10">
      <c r="J866" s="12"/>
    </row>
    <row r="867" spans="10:10">
      <c r="J867" s="12"/>
    </row>
    <row r="868" spans="10:10">
      <c r="J868" s="12"/>
    </row>
    <row r="869" spans="10:10">
      <c r="J869" s="12"/>
    </row>
    <row r="870" spans="10:10">
      <c r="J870" s="12"/>
    </row>
    <row r="871" spans="10:10">
      <c r="J871" s="12"/>
    </row>
    <row r="872" spans="10:10">
      <c r="J872" s="12"/>
    </row>
    <row r="873" spans="10:10">
      <c r="J873" s="12"/>
    </row>
    <row r="874" spans="10:10">
      <c r="J874" s="12"/>
    </row>
    <row r="875" spans="10:10">
      <c r="J875" s="12"/>
    </row>
    <row r="876" spans="10:10">
      <c r="J876" s="12"/>
    </row>
    <row r="877" spans="10:10">
      <c r="J877" s="12"/>
    </row>
    <row r="878" spans="10:10">
      <c r="J878" s="12"/>
    </row>
    <row r="879" spans="10:10">
      <c r="J879" s="12"/>
    </row>
    <row r="880" spans="10:10">
      <c r="J880" s="12"/>
    </row>
    <row r="881" spans="10:10">
      <c r="J881" s="12"/>
    </row>
    <row r="882" spans="10:10">
      <c r="J882" s="12"/>
    </row>
    <row r="883" spans="10:10">
      <c r="J883" s="12"/>
    </row>
    <row r="884" spans="10:10">
      <c r="J884" s="12"/>
    </row>
    <row r="885" spans="10:10">
      <c r="J885" s="12"/>
    </row>
    <row r="886" spans="10:10">
      <c r="J886" s="12"/>
    </row>
    <row r="887" spans="10:10">
      <c r="J887" s="12"/>
    </row>
    <row r="888" spans="10:10">
      <c r="J888" s="12"/>
    </row>
    <row r="889" spans="10:10">
      <c r="J889" s="12"/>
    </row>
    <row r="890" spans="10:10">
      <c r="J890" s="12"/>
    </row>
    <row r="891" spans="10:10">
      <c r="J891" s="12"/>
    </row>
    <row r="892" spans="10:10">
      <c r="J892" s="12"/>
    </row>
    <row r="893" spans="10:10">
      <c r="J893" s="12"/>
    </row>
    <row r="894" spans="10:10">
      <c r="J894" s="12"/>
    </row>
    <row r="895" spans="10:10">
      <c r="J895" s="12"/>
    </row>
    <row r="896" spans="10:10">
      <c r="J896" s="12"/>
    </row>
    <row r="897" spans="10:10">
      <c r="J897" s="12"/>
    </row>
    <row r="898" spans="10:10">
      <c r="J898" s="12"/>
    </row>
    <row r="899" spans="10:10">
      <c r="J899" s="12"/>
    </row>
    <row r="900" spans="10:10">
      <c r="J900" s="12"/>
    </row>
    <row r="901" spans="10:10">
      <c r="J901" s="12"/>
    </row>
    <row r="902" spans="10:10">
      <c r="J902" s="12"/>
    </row>
    <row r="903" spans="10:10">
      <c r="J903" s="12"/>
    </row>
    <row r="904" spans="10:10">
      <c r="J904" s="12"/>
    </row>
    <row r="905" spans="10:10">
      <c r="J905" s="12"/>
    </row>
    <row r="906" spans="10:10">
      <c r="J906" s="12"/>
    </row>
    <row r="907" spans="10:10">
      <c r="J907" s="12"/>
    </row>
    <row r="908" spans="10:10">
      <c r="J908" s="12"/>
    </row>
    <row r="909" spans="10:10">
      <c r="J909" s="12"/>
    </row>
    <row r="910" spans="10:10">
      <c r="J910" s="12"/>
    </row>
    <row r="911" spans="10:10">
      <c r="J911" s="12"/>
    </row>
    <row r="912" spans="10:10">
      <c r="J912" s="12"/>
    </row>
    <row r="913" spans="10:10">
      <c r="J913" s="12"/>
    </row>
    <row r="914" spans="10:10">
      <c r="J914" s="12"/>
    </row>
    <row r="915" spans="10:10">
      <c r="J915" s="12"/>
    </row>
    <row r="916" spans="10:10">
      <c r="J916" s="12"/>
    </row>
    <row r="917" spans="10:10">
      <c r="J917" s="12"/>
    </row>
    <row r="918" spans="10:10">
      <c r="J918" s="12"/>
    </row>
    <row r="919" spans="10:10">
      <c r="J919" s="12"/>
    </row>
    <row r="920" spans="10:10">
      <c r="J920" s="12"/>
    </row>
    <row r="921" spans="10:10">
      <c r="J921" s="12"/>
    </row>
    <row r="922" spans="10:10">
      <c r="J922" s="12"/>
    </row>
    <row r="923" spans="10:10">
      <c r="J923" s="12"/>
    </row>
    <row r="924" spans="10:10">
      <c r="J924" s="12"/>
    </row>
    <row r="925" spans="10:10">
      <c r="J925" s="12"/>
    </row>
    <row r="926" spans="10:10">
      <c r="J926" s="12"/>
    </row>
    <row r="927" spans="10:10">
      <c r="J927" s="12"/>
    </row>
    <row r="928" spans="10:10">
      <c r="J928" s="12"/>
    </row>
    <row r="929" spans="10:10">
      <c r="J929" s="12"/>
    </row>
    <row r="930" spans="10:10">
      <c r="J930" s="12"/>
    </row>
    <row r="931" spans="10:10">
      <c r="J931" s="12"/>
    </row>
    <row r="932" spans="10:10">
      <c r="J932" s="12"/>
    </row>
    <row r="933" spans="10:10">
      <c r="J933" s="12"/>
    </row>
    <row r="934" spans="10:10">
      <c r="J934" s="12"/>
    </row>
    <row r="935" spans="10:10">
      <c r="J935" s="12"/>
    </row>
    <row r="936" spans="10:10">
      <c r="J936" s="12"/>
    </row>
    <row r="937" spans="10:10">
      <c r="J937" s="12"/>
    </row>
    <row r="938" spans="10:10">
      <c r="J938" s="12"/>
    </row>
    <row r="939" spans="10:10">
      <c r="J939" s="12"/>
    </row>
    <row r="940" spans="10:10">
      <c r="J940" s="12"/>
    </row>
    <row r="941" spans="10:10">
      <c r="J941" s="12"/>
    </row>
    <row r="942" spans="10:10">
      <c r="J942" s="12"/>
    </row>
    <row r="943" spans="10:10">
      <c r="J943" s="12"/>
    </row>
    <row r="944" spans="10:10">
      <c r="J944" s="12"/>
    </row>
    <row r="945" spans="10:10">
      <c r="J945" s="12"/>
    </row>
    <row r="946" spans="10:10">
      <c r="J946" s="12"/>
    </row>
    <row r="947" spans="10:10">
      <c r="J947" s="12"/>
    </row>
    <row r="948" spans="10:10">
      <c r="J948" s="12"/>
    </row>
    <row r="949" spans="10:10">
      <c r="J949" s="12"/>
    </row>
    <row r="950" spans="10:10">
      <c r="J950" s="12"/>
    </row>
    <row r="951" spans="10:10">
      <c r="J951" s="12"/>
    </row>
    <row r="952" spans="10:10">
      <c r="J952" s="12"/>
    </row>
    <row r="953" spans="10:10">
      <c r="J953" s="12"/>
    </row>
    <row r="954" spans="10:10">
      <c r="J954" s="12"/>
    </row>
    <row r="955" spans="10:10">
      <c r="J955" s="12"/>
    </row>
    <row r="956" spans="10:10">
      <c r="J956" s="12"/>
    </row>
    <row r="957" spans="10:10">
      <c r="J957" s="12"/>
    </row>
    <row r="958" spans="10:10">
      <c r="J958" s="12"/>
    </row>
    <row r="959" spans="10:10">
      <c r="J959" s="12"/>
    </row>
    <row r="960" spans="10:10">
      <c r="J960" s="12"/>
    </row>
    <row r="961" spans="10:10">
      <c r="J961" s="12"/>
    </row>
    <row r="962" spans="10:10">
      <c r="J962" s="12"/>
    </row>
    <row r="963" spans="10:10">
      <c r="J963" s="12"/>
    </row>
    <row r="964" spans="10:10">
      <c r="J964" s="12"/>
    </row>
    <row r="965" spans="10:10">
      <c r="J965" s="12"/>
    </row>
    <row r="966" spans="10:10">
      <c r="J966" s="12"/>
    </row>
    <row r="967" spans="10:10">
      <c r="J967" s="12"/>
    </row>
    <row r="968" spans="10:10">
      <c r="J968" s="12"/>
    </row>
    <row r="969" spans="10:10">
      <c r="J969" s="12"/>
    </row>
    <row r="970" spans="10:10">
      <c r="J970" s="12"/>
    </row>
    <row r="971" spans="10:10">
      <c r="J971" s="12"/>
    </row>
    <row r="972" spans="10:10">
      <c r="J972" s="12"/>
    </row>
    <row r="973" spans="10:10">
      <c r="J973" s="12"/>
    </row>
    <row r="974" spans="10:10">
      <c r="J974" s="12"/>
    </row>
    <row r="975" spans="10:10">
      <c r="J975" s="12"/>
    </row>
    <row r="976" spans="10:10">
      <c r="J976" s="12"/>
    </row>
    <row r="977" spans="10:10">
      <c r="J977" s="12"/>
    </row>
    <row r="978" spans="10:10">
      <c r="J978" s="12"/>
    </row>
    <row r="979" spans="10:10">
      <c r="J979" s="12"/>
    </row>
    <row r="980" spans="10:10">
      <c r="J980" s="12"/>
    </row>
    <row r="981" spans="10:10">
      <c r="J981" s="12"/>
    </row>
    <row r="982" spans="10:10">
      <c r="J982" s="12"/>
    </row>
    <row r="983" spans="10:10">
      <c r="J983" s="12"/>
    </row>
    <row r="984" spans="10:10">
      <c r="J984" s="12"/>
    </row>
    <row r="985" spans="10:10">
      <c r="J985" s="12"/>
    </row>
    <row r="986" spans="10:10">
      <c r="J986" s="12"/>
    </row>
    <row r="987" spans="10:10">
      <c r="J987" s="12"/>
    </row>
    <row r="988" spans="10:10">
      <c r="J988" s="12"/>
    </row>
    <row r="989" spans="10:10">
      <c r="J989" s="12"/>
    </row>
    <row r="990" spans="10:10">
      <c r="J990" s="12"/>
    </row>
    <row r="991" spans="10:10">
      <c r="J991" s="12"/>
    </row>
    <row r="992" spans="10:10">
      <c r="J992" s="12"/>
    </row>
    <row r="993" spans="10:10">
      <c r="J993" s="12"/>
    </row>
    <row r="994" spans="10:10">
      <c r="J994" s="12"/>
    </row>
    <row r="995" spans="10:10">
      <c r="J995" s="12"/>
    </row>
    <row r="996" spans="10:10">
      <c r="J996" s="12"/>
    </row>
    <row r="997" spans="10:10">
      <c r="J997" s="12"/>
    </row>
    <row r="998" spans="10:10">
      <c r="J998" s="12"/>
    </row>
    <row r="999" spans="10:10">
      <c r="J999" s="12"/>
    </row>
    <row r="1000" spans="10:10">
      <c r="J1000" s="12"/>
    </row>
    <row r="1001" spans="10:10">
      <c r="J1001" s="12"/>
    </row>
    <row r="1002" spans="10:10">
      <c r="J1002" s="12"/>
    </row>
    <row r="1003" spans="10:10">
      <c r="J1003" s="12"/>
    </row>
    <row r="1004" spans="10:10">
      <c r="J1004" s="12"/>
    </row>
    <row r="1005" spans="10:10">
      <c r="J1005" s="12"/>
    </row>
    <row r="1006" spans="10:10">
      <c r="J1006" s="12"/>
    </row>
    <row r="1007" spans="10:10">
      <c r="J1007" s="12"/>
    </row>
    <row r="1008" spans="10:10">
      <c r="J1008" s="12"/>
    </row>
    <row r="1009" spans="10:10">
      <c r="J1009" s="12"/>
    </row>
    <row r="1010" spans="10:10">
      <c r="J1010" s="12"/>
    </row>
    <row r="1011" spans="10:10">
      <c r="J1011" s="12"/>
    </row>
    <row r="1012" spans="10:10">
      <c r="J1012" s="12"/>
    </row>
    <row r="1013" spans="10:10">
      <c r="J1013" s="12"/>
    </row>
    <row r="1014" spans="10:10">
      <c r="J1014" s="12"/>
    </row>
    <row r="1015" spans="10:10">
      <c r="J1015" s="12"/>
    </row>
    <row r="1016" spans="10:10">
      <c r="J1016" s="12"/>
    </row>
    <row r="1017" spans="10:10">
      <c r="J1017" s="12"/>
    </row>
    <row r="1018" spans="10:10">
      <c r="J1018" s="12"/>
    </row>
    <row r="1019" spans="10:10">
      <c r="J1019" s="12"/>
    </row>
    <row r="1020" spans="10:10">
      <c r="J1020" s="12"/>
    </row>
    <row r="1021" spans="10:10">
      <c r="J1021" s="12"/>
    </row>
    <row r="1022" spans="10:10">
      <c r="J1022" s="12"/>
    </row>
    <row r="1023" spans="10:10">
      <c r="J1023" s="12"/>
    </row>
    <row r="1024" spans="10:10">
      <c r="J1024" s="12"/>
    </row>
    <row r="1025" spans="10:10">
      <c r="J1025" s="12"/>
    </row>
    <row r="1026" spans="10:10">
      <c r="J1026" s="12"/>
    </row>
    <row r="1027" spans="10:10">
      <c r="J1027" s="12"/>
    </row>
    <row r="1028" spans="10:10">
      <c r="J1028" s="12"/>
    </row>
    <row r="1029" spans="10:10">
      <c r="J1029" s="12"/>
    </row>
    <row r="1030" spans="10:10">
      <c r="J1030" s="12"/>
    </row>
    <row r="1031" spans="10:10">
      <c r="J1031" s="12"/>
    </row>
    <row r="1032" spans="10:10">
      <c r="J1032" s="12"/>
    </row>
    <row r="1033" spans="10:10">
      <c r="J1033" s="12"/>
    </row>
    <row r="1034" spans="10:10">
      <c r="J1034" s="12"/>
    </row>
    <row r="1035" spans="10:10">
      <c r="J1035" s="12"/>
    </row>
    <row r="1036" spans="10:10">
      <c r="J1036" s="12"/>
    </row>
    <row r="1037" spans="10:10">
      <c r="J1037" s="12"/>
    </row>
    <row r="1038" spans="10:10">
      <c r="J1038" s="12"/>
    </row>
    <row r="1039" spans="10:10">
      <c r="J1039" s="12"/>
    </row>
    <row r="1040" spans="10:10">
      <c r="J1040" s="12"/>
    </row>
    <row r="1041" spans="10:10">
      <c r="J1041" s="12"/>
    </row>
    <row r="1042" spans="10:10">
      <c r="J1042" s="12"/>
    </row>
    <row r="1043" spans="10:10">
      <c r="J1043" s="12"/>
    </row>
    <row r="1044" spans="10:10">
      <c r="J1044" s="12"/>
    </row>
    <row r="1045" spans="10:10">
      <c r="J1045" s="12"/>
    </row>
    <row r="1046" spans="10:10">
      <c r="J1046" s="12"/>
    </row>
    <row r="1047" spans="10:10">
      <c r="J1047" s="12"/>
    </row>
    <row r="1048" spans="10:10">
      <c r="J1048" s="12"/>
    </row>
    <row r="1049" spans="10:10">
      <c r="J1049" s="12"/>
    </row>
    <row r="1050" spans="10:10">
      <c r="J1050" s="12"/>
    </row>
    <row r="1051" spans="10:10">
      <c r="J1051" s="12"/>
    </row>
    <row r="1052" spans="10:10">
      <c r="J1052" s="12"/>
    </row>
    <row r="1053" spans="10:10">
      <c r="J1053" s="12"/>
    </row>
    <row r="1054" spans="10:10">
      <c r="J1054" s="12"/>
    </row>
    <row r="1055" spans="10:10">
      <c r="J1055" s="12"/>
    </row>
    <row r="1056" spans="10:10">
      <c r="J1056" s="12"/>
    </row>
    <row r="1057" spans="10:10">
      <c r="J1057" s="12"/>
    </row>
    <row r="1058" spans="10:10">
      <c r="J1058" s="12"/>
    </row>
    <row r="1059" spans="10:10">
      <c r="J1059" s="12"/>
    </row>
    <row r="1060" spans="10:10">
      <c r="J1060" s="12"/>
    </row>
    <row r="1061" spans="10:10">
      <c r="J1061" s="12"/>
    </row>
    <row r="1062" spans="10:10">
      <c r="J1062" s="12"/>
    </row>
    <row r="1063" spans="10:10">
      <c r="J1063" s="12"/>
    </row>
    <row r="1064" spans="10:10">
      <c r="J1064" s="12"/>
    </row>
    <row r="1065" spans="10:10">
      <c r="J1065" s="12"/>
    </row>
    <row r="1066" spans="10:10">
      <c r="J1066" s="12"/>
    </row>
    <row r="1067" spans="10:10">
      <c r="J1067" s="12"/>
    </row>
    <row r="1068" spans="10:10">
      <c r="J1068" s="12"/>
    </row>
    <row r="1069" spans="10:10">
      <c r="J1069" s="12"/>
    </row>
    <row r="1070" spans="10:10">
      <c r="J1070" s="12"/>
    </row>
    <row r="1071" spans="10:10">
      <c r="J1071" s="12"/>
    </row>
    <row r="1072" spans="10:10">
      <c r="J1072" s="12"/>
    </row>
    <row r="1073" spans="10:10">
      <c r="J1073" s="12"/>
    </row>
    <row r="1074" spans="10:10">
      <c r="J1074" s="12"/>
    </row>
    <row r="1075" spans="10:10">
      <c r="J1075" s="12"/>
    </row>
    <row r="1076" spans="10:10">
      <c r="J1076" s="12"/>
    </row>
    <row r="1077" spans="10:10">
      <c r="J1077" s="12"/>
    </row>
    <row r="1078" spans="10:10">
      <c r="J1078" s="12"/>
    </row>
    <row r="1079" spans="10:10">
      <c r="J1079" s="12"/>
    </row>
    <row r="1080" spans="10:10">
      <c r="J1080" s="12"/>
    </row>
    <row r="1081" spans="10:10">
      <c r="J1081" s="12"/>
    </row>
    <row r="1082" spans="10:10">
      <c r="J1082" s="12"/>
    </row>
    <row r="1083" spans="10:10">
      <c r="J1083" s="12"/>
    </row>
    <row r="1084" spans="10:10">
      <c r="J1084" s="12"/>
    </row>
    <row r="1085" spans="10:10">
      <c r="J1085" s="12"/>
    </row>
    <row r="1086" spans="10:10">
      <c r="J1086" s="12"/>
    </row>
    <row r="1087" spans="10:10">
      <c r="J1087" s="12"/>
    </row>
    <row r="1088" spans="10:10">
      <c r="J1088" s="12"/>
    </row>
    <row r="1089" spans="10:10">
      <c r="J1089" s="12"/>
    </row>
    <row r="1090" spans="10:10">
      <c r="J1090" s="12"/>
    </row>
    <row r="1091" spans="10:10">
      <c r="J1091" s="12"/>
    </row>
    <row r="1092" spans="10:10">
      <c r="J1092" s="12"/>
    </row>
    <row r="1093" spans="10:10">
      <c r="J1093" s="12"/>
    </row>
    <row r="1094" spans="10:10">
      <c r="J1094" s="12"/>
    </row>
    <row r="1095" spans="10:10">
      <c r="J1095" s="12"/>
    </row>
    <row r="1096" spans="10:10">
      <c r="J1096" s="12"/>
    </row>
    <row r="1097" spans="10:10">
      <c r="J1097" s="12"/>
    </row>
    <row r="1098" spans="10:10">
      <c r="J1098" s="12"/>
    </row>
    <row r="1099" spans="10:10">
      <c r="J1099" s="12"/>
    </row>
    <row r="1100" spans="10:10">
      <c r="J1100" s="12"/>
    </row>
    <row r="1101" spans="10:10">
      <c r="J1101" s="12"/>
    </row>
    <row r="1102" spans="10:10">
      <c r="J1102" s="12"/>
    </row>
    <row r="1103" spans="10:10">
      <c r="J1103" s="12"/>
    </row>
    <row r="1104" spans="10:10">
      <c r="J1104" s="12"/>
    </row>
    <row r="1105" spans="10:10">
      <c r="J1105" s="12"/>
    </row>
    <row r="1106" spans="10:10">
      <c r="J1106" s="12"/>
    </row>
    <row r="1107" spans="10:10">
      <c r="J1107" s="12"/>
    </row>
    <row r="1108" spans="10:10">
      <c r="J1108" s="12"/>
    </row>
    <row r="1109" spans="10:10">
      <c r="J1109" s="12"/>
    </row>
    <row r="1110" spans="10:10">
      <c r="J1110" s="12"/>
    </row>
    <row r="1111" spans="10:10">
      <c r="J1111" s="12"/>
    </row>
    <row r="1112" spans="10:10">
      <c r="J1112" s="12"/>
    </row>
    <row r="1113" spans="10:10">
      <c r="J1113" s="12"/>
    </row>
    <row r="1114" spans="10:10">
      <c r="J1114" s="12"/>
    </row>
    <row r="1115" spans="10:10">
      <c r="J1115" s="12"/>
    </row>
    <row r="1116" spans="10:10">
      <c r="J1116" s="12"/>
    </row>
    <row r="1117" spans="10:10">
      <c r="J1117" s="12"/>
    </row>
    <row r="1118" spans="10:10">
      <c r="J1118" s="12"/>
    </row>
    <row r="1119" spans="10:10">
      <c r="J1119" s="12"/>
    </row>
    <row r="1120" spans="10:10">
      <c r="J1120" s="12"/>
    </row>
    <row r="1121" spans="10:10">
      <c r="J1121" s="12"/>
    </row>
    <row r="1122" spans="10:10">
      <c r="J1122" s="12"/>
    </row>
    <row r="1123" spans="10:10">
      <c r="J1123" s="12"/>
    </row>
    <row r="1124" spans="10:10">
      <c r="J1124" s="12"/>
    </row>
    <row r="1125" spans="10:10">
      <c r="J1125" s="12"/>
    </row>
    <row r="1126" spans="10:10">
      <c r="J1126" s="12"/>
    </row>
    <row r="1127" spans="10:10">
      <c r="J1127" s="12"/>
    </row>
    <row r="1128" spans="10:10">
      <c r="J1128" s="12"/>
    </row>
    <row r="1129" spans="10:10">
      <c r="J1129" s="12"/>
    </row>
    <row r="1130" spans="10:10">
      <c r="J1130" s="12"/>
    </row>
    <row r="1131" spans="10:10">
      <c r="J1131" s="12"/>
    </row>
    <row r="1132" spans="10:10">
      <c r="J1132" s="12"/>
    </row>
    <row r="1133" spans="10:10">
      <c r="J1133" s="12"/>
    </row>
    <row r="1134" spans="10:10">
      <c r="J1134" s="12"/>
    </row>
    <row r="1135" spans="10:10">
      <c r="J1135" s="12"/>
    </row>
    <row r="1136" spans="10:10">
      <c r="J1136" s="12"/>
    </row>
    <row r="1137" spans="10:10">
      <c r="J1137" s="12"/>
    </row>
    <row r="1138" spans="10:10">
      <c r="J1138" s="12"/>
    </row>
    <row r="1139" spans="10:10">
      <c r="J1139" s="12"/>
    </row>
    <row r="1140" spans="10:10">
      <c r="J1140" s="12"/>
    </row>
    <row r="1141" spans="10:10">
      <c r="J1141" s="12"/>
    </row>
    <row r="1142" spans="10:10">
      <c r="J1142" s="12"/>
    </row>
    <row r="1143" spans="10:10">
      <c r="J1143" s="12"/>
    </row>
    <row r="1144" spans="10:10">
      <c r="J1144" s="12"/>
    </row>
    <row r="1145" spans="10:10">
      <c r="J1145" s="12"/>
    </row>
    <row r="1146" spans="10:10">
      <c r="J1146" s="12"/>
    </row>
    <row r="1147" spans="10:10">
      <c r="J1147" s="12"/>
    </row>
    <row r="1148" spans="10:10">
      <c r="J1148" s="12"/>
    </row>
    <row r="1149" spans="10:10">
      <c r="J1149" s="12"/>
    </row>
    <row r="1150" spans="10:10">
      <c r="J1150" s="12"/>
    </row>
    <row r="1151" spans="10:10">
      <c r="J1151" s="12"/>
    </row>
    <row r="1152" spans="10:10">
      <c r="J1152" s="12"/>
    </row>
    <row r="1153" spans="10:10">
      <c r="J1153" s="12"/>
    </row>
    <row r="1154" spans="10:10">
      <c r="J1154" s="12"/>
    </row>
    <row r="1155" spans="10:10">
      <c r="J1155" s="12"/>
    </row>
    <row r="1156" spans="10:10">
      <c r="J1156" s="12"/>
    </row>
    <row r="1157" spans="10:10">
      <c r="J1157" s="12"/>
    </row>
    <row r="1158" spans="10:10">
      <c r="J1158" s="12"/>
    </row>
    <row r="1159" spans="10:10">
      <c r="J1159" s="12"/>
    </row>
    <row r="1160" spans="10:10">
      <c r="J1160" s="12"/>
    </row>
    <row r="1161" spans="10:10">
      <c r="J1161" s="12"/>
    </row>
    <row r="1162" spans="10:10">
      <c r="J1162" s="12"/>
    </row>
    <row r="1163" spans="10:10">
      <c r="J1163" s="12"/>
    </row>
    <row r="1164" spans="10:10">
      <c r="J1164" s="12"/>
    </row>
    <row r="1165" spans="10:10">
      <c r="J1165" s="12"/>
    </row>
    <row r="1166" spans="10:10">
      <c r="J1166" s="12"/>
    </row>
    <row r="1167" spans="10:10">
      <c r="J1167" s="12"/>
    </row>
    <row r="1168" spans="10:10">
      <c r="J1168" s="12"/>
    </row>
    <row r="1169" spans="10:10">
      <c r="J1169" s="12"/>
    </row>
    <row r="1170" spans="10:10">
      <c r="J1170" s="12"/>
    </row>
    <row r="1171" spans="10:10">
      <c r="J1171" s="12"/>
    </row>
    <row r="1172" spans="10:10">
      <c r="J1172" s="12"/>
    </row>
    <row r="1173" spans="10:10">
      <c r="J1173" s="12"/>
    </row>
    <row r="1174" spans="10:10">
      <c r="J1174" s="12"/>
    </row>
    <row r="1175" spans="10:10">
      <c r="J1175" s="12"/>
    </row>
    <row r="1176" spans="10:10">
      <c r="J1176" s="12"/>
    </row>
    <row r="1177" spans="10:10">
      <c r="J1177" s="12"/>
    </row>
    <row r="1178" spans="10:10">
      <c r="J1178" s="12"/>
    </row>
    <row r="1179" spans="10:10">
      <c r="J1179" s="12"/>
    </row>
    <row r="1180" spans="10:10">
      <c r="J1180" s="12"/>
    </row>
    <row r="1181" spans="10:10">
      <c r="J1181" s="12"/>
    </row>
    <row r="1182" spans="10:10">
      <c r="J1182" s="12"/>
    </row>
    <row r="1183" spans="10:10">
      <c r="J1183" s="12"/>
    </row>
    <row r="1184" spans="10:10">
      <c r="J1184" s="12"/>
    </row>
    <row r="1185" spans="10:10">
      <c r="J1185" s="12"/>
    </row>
    <row r="1186" spans="10:10">
      <c r="J1186" s="12"/>
    </row>
    <row r="1187" spans="10:10">
      <c r="J1187" s="12"/>
    </row>
    <row r="1188" spans="10:10">
      <c r="J1188" s="12"/>
    </row>
    <row r="1189" spans="10:10">
      <c r="J1189" s="12"/>
    </row>
    <row r="1190" spans="10:10">
      <c r="J1190" s="12"/>
    </row>
    <row r="1191" spans="10:10">
      <c r="J1191" s="12"/>
    </row>
    <row r="1192" spans="10:10">
      <c r="J1192" s="12"/>
    </row>
    <row r="1193" spans="10:10">
      <c r="J1193" s="12"/>
    </row>
    <row r="1194" spans="10:10">
      <c r="J1194" s="12"/>
    </row>
    <row r="1195" spans="10:10">
      <c r="J1195" s="12"/>
    </row>
    <row r="1196" spans="10:10">
      <c r="J1196" s="12"/>
    </row>
    <row r="1197" spans="10:10">
      <c r="J1197" s="12"/>
    </row>
    <row r="1198" spans="10:10">
      <c r="J1198" s="12"/>
    </row>
    <row r="1199" spans="10:10">
      <c r="J1199" s="12"/>
    </row>
    <row r="1200" spans="10:10">
      <c r="J1200" s="12"/>
    </row>
    <row r="1201" spans="10:10">
      <c r="J1201" s="12"/>
    </row>
    <row r="1202" spans="10:10">
      <c r="J1202" s="12"/>
    </row>
    <row r="1203" spans="10:10">
      <c r="J1203" s="12"/>
    </row>
    <row r="1204" spans="10:10">
      <c r="J1204" s="12"/>
    </row>
    <row r="1205" spans="10:10">
      <c r="J1205" s="12"/>
    </row>
    <row r="1206" spans="10:10">
      <c r="J1206" s="12"/>
    </row>
    <row r="1207" spans="10:10">
      <c r="J1207" s="12"/>
    </row>
    <row r="1208" spans="10:10">
      <c r="J1208" s="12"/>
    </row>
    <row r="1209" spans="10:10">
      <c r="J1209" s="12"/>
    </row>
    <row r="1210" spans="10:10">
      <c r="J1210" s="12"/>
    </row>
    <row r="1211" spans="10:10">
      <c r="J1211" s="12"/>
    </row>
    <row r="1212" spans="10:10">
      <c r="J1212" s="12"/>
    </row>
    <row r="1213" spans="10:10">
      <c r="J1213" s="12"/>
    </row>
    <row r="1214" spans="10:10">
      <c r="J1214" s="12"/>
    </row>
    <row r="1215" spans="10:10">
      <c r="J1215" s="12"/>
    </row>
    <row r="1216" spans="10:10">
      <c r="J1216" s="12"/>
    </row>
    <row r="1217" spans="10:10">
      <c r="J1217" s="12"/>
    </row>
    <row r="1218" spans="10:10">
      <c r="J1218" s="12"/>
    </row>
    <row r="1219" spans="10:10">
      <c r="J1219" s="12"/>
    </row>
    <row r="1220" spans="10:10">
      <c r="J1220" s="12"/>
    </row>
    <row r="1221" spans="10:10">
      <c r="J1221" s="12"/>
    </row>
    <row r="1222" spans="10:10">
      <c r="J1222" s="12"/>
    </row>
    <row r="1223" spans="10:10">
      <c r="J1223" s="12"/>
    </row>
    <row r="1224" spans="10:10">
      <c r="J1224" s="12"/>
    </row>
    <row r="1225" spans="10:10">
      <c r="J1225" s="12"/>
    </row>
    <row r="1226" spans="10:10">
      <c r="J1226" s="12"/>
    </row>
    <row r="1227" spans="10:10">
      <c r="J1227" s="12"/>
    </row>
    <row r="1228" spans="10:10">
      <c r="J1228" s="12"/>
    </row>
    <row r="1229" spans="10:10">
      <c r="J1229" s="12"/>
    </row>
    <row r="1230" spans="10:10">
      <c r="J1230" s="12"/>
    </row>
    <row r="1231" spans="10:10">
      <c r="J1231" s="12"/>
    </row>
    <row r="1232" spans="10:10">
      <c r="J1232" s="12"/>
    </row>
    <row r="1233" spans="10:10">
      <c r="J1233" s="12"/>
    </row>
    <row r="1234" spans="10:10">
      <c r="J1234" s="12"/>
    </row>
    <row r="1235" spans="10:10">
      <c r="J1235" s="12"/>
    </row>
    <row r="1236" spans="10:10">
      <c r="J1236" s="12"/>
    </row>
    <row r="1237" spans="10:10">
      <c r="J1237" s="12"/>
    </row>
    <row r="1238" spans="10:10">
      <c r="J1238" s="12"/>
    </row>
    <row r="1239" spans="10:10">
      <c r="J1239" s="12"/>
    </row>
    <row r="1240" spans="10:10">
      <c r="J1240" s="12"/>
    </row>
    <row r="1241" spans="10:10">
      <c r="J1241" s="12"/>
    </row>
    <row r="1242" spans="10:10">
      <c r="J1242" s="12"/>
    </row>
    <row r="1243" spans="10:10">
      <c r="J1243" s="12"/>
    </row>
    <row r="1244" spans="10:10">
      <c r="J1244" s="12"/>
    </row>
    <row r="1245" spans="10:10">
      <c r="J1245" s="12"/>
    </row>
    <row r="1246" spans="10:10">
      <c r="J1246" s="12"/>
    </row>
    <row r="1247" spans="10:10">
      <c r="J1247" s="12"/>
    </row>
    <row r="1248" spans="10:10">
      <c r="J1248" s="12"/>
    </row>
    <row r="1249" spans="10:10">
      <c r="J1249" s="12"/>
    </row>
    <row r="1250" spans="10:10">
      <c r="J1250" s="12"/>
    </row>
    <row r="1251" spans="10:10">
      <c r="J1251" s="12"/>
    </row>
    <row r="1252" spans="10:10">
      <c r="J1252" s="12"/>
    </row>
    <row r="1253" spans="10:10">
      <c r="J1253" s="12"/>
    </row>
    <row r="1254" spans="10:10">
      <c r="J1254" s="12"/>
    </row>
    <row r="1255" spans="10:10">
      <c r="J1255" s="12"/>
    </row>
    <row r="1256" spans="10:10">
      <c r="J1256" s="12"/>
    </row>
    <row r="1257" spans="10:10">
      <c r="J1257" s="12"/>
    </row>
    <row r="1258" spans="10:10">
      <c r="J1258" s="12"/>
    </row>
    <row r="1259" spans="10:10">
      <c r="J1259" s="12"/>
    </row>
    <row r="1260" spans="10:10">
      <c r="J1260" s="12"/>
    </row>
    <row r="1261" spans="10:10">
      <c r="J1261" s="12"/>
    </row>
    <row r="1262" spans="10:10">
      <c r="J1262" s="12"/>
    </row>
    <row r="1263" spans="10:10">
      <c r="J1263" s="12"/>
    </row>
    <row r="1264" spans="10:10">
      <c r="J1264" s="12"/>
    </row>
    <row r="1265" spans="10:10">
      <c r="J1265" s="12"/>
    </row>
    <row r="1266" spans="10:10">
      <c r="J1266" s="12"/>
    </row>
    <row r="1267" spans="10:10">
      <c r="J1267" s="12"/>
    </row>
    <row r="1268" spans="10:10">
      <c r="J1268" s="12"/>
    </row>
    <row r="1269" spans="10:10">
      <c r="J1269" s="12"/>
    </row>
    <row r="1270" spans="10:10">
      <c r="J1270" s="12"/>
    </row>
    <row r="1271" spans="10:10">
      <c r="J1271" s="12"/>
    </row>
    <row r="1272" spans="10:10">
      <c r="J1272" s="12"/>
    </row>
    <row r="1273" spans="10:10">
      <c r="J1273" s="12"/>
    </row>
    <row r="1274" spans="10:10">
      <c r="J1274" s="12"/>
    </row>
    <row r="1275" spans="10:10">
      <c r="J1275" s="12"/>
    </row>
    <row r="1276" spans="10:10">
      <c r="J1276" s="12"/>
    </row>
    <row r="1277" spans="10:10">
      <c r="J1277" s="12"/>
    </row>
    <row r="1278" spans="10:10">
      <c r="J1278" s="12"/>
    </row>
    <row r="1279" spans="10:10">
      <c r="J1279" s="12"/>
    </row>
    <row r="1280" spans="10:10">
      <c r="J1280" s="12"/>
    </row>
    <row r="1281" spans="10:10">
      <c r="J1281" s="12"/>
    </row>
    <row r="1282" spans="10:10">
      <c r="J1282" s="12"/>
    </row>
    <row r="1283" spans="10:10">
      <c r="J1283" s="12"/>
    </row>
    <row r="1284" spans="10:10">
      <c r="J1284" s="12"/>
    </row>
    <row r="1285" spans="10:10">
      <c r="J1285" s="12"/>
    </row>
    <row r="1286" spans="10:10">
      <c r="J1286" s="12"/>
    </row>
    <row r="1287" spans="10:10">
      <c r="J1287" s="12"/>
    </row>
    <row r="1288" spans="10:10">
      <c r="J1288" s="12"/>
    </row>
    <row r="1289" spans="10:10">
      <c r="J1289" s="12"/>
    </row>
    <row r="1290" spans="10:10">
      <c r="J1290" s="12"/>
    </row>
    <row r="1291" spans="10:10">
      <c r="J1291" s="12"/>
    </row>
    <row r="1292" spans="10:10">
      <c r="J1292" s="12"/>
    </row>
    <row r="1293" spans="10:10">
      <c r="J1293" s="12"/>
    </row>
    <row r="1294" spans="10:10">
      <c r="J1294" s="12"/>
    </row>
    <row r="1295" spans="10:10">
      <c r="J1295" s="12"/>
    </row>
    <row r="1296" spans="10:10">
      <c r="J1296" s="12"/>
    </row>
    <row r="1297" spans="10:10">
      <c r="J1297" s="12"/>
    </row>
    <row r="1298" spans="10:10">
      <c r="J1298" s="12"/>
    </row>
    <row r="1299" spans="10:10">
      <c r="J1299" s="12"/>
    </row>
    <row r="1300" spans="10:10">
      <c r="J1300" s="12"/>
    </row>
    <row r="1301" spans="10:10">
      <c r="J1301" s="12"/>
    </row>
    <row r="1302" spans="10:10">
      <c r="J1302" s="12"/>
    </row>
    <row r="1303" spans="10:10">
      <c r="J1303" s="12"/>
    </row>
    <row r="1304" spans="10:10">
      <c r="J1304" s="12"/>
    </row>
    <row r="1305" spans="10:10">
      <c r="J1305" s="12"/>
    </row>
    <row r="1306" spans="10:10">
      <c r="J1306" s="12"/>
    </row>
    <row r="1307" spans="10:10">
      <c r="J1307" s="12"/>
    </row>
    <row r="1308" spans="10:10">
      <c r="J1308" s="12"/>
    </row>
    <row r="1309" spans="10:10">
      <c r="J1309" s="12"/>
    </row>
    <row r="1310" spans="10:10">
      <c r="J1310" s="12"/>
    </row>
    <row r="1311" spans="10:10">
      <c r="J1311" s="12"/>
    </row>
    <row r="1312" spans="10:10">
      <c r="J1312" s="12"/>
    </row>
    <row r="1313" spans="10:10">
      <c r="J1313" s="12"/>
    </row>
    <row r="1314" spans="10:10">
      <c r="J1314" s="12"/>
    </row>
    <row r="1315" spans="10:10">
      <c r="J1315" s="12"/>
    </row>
    <row r="1316" spans="10:10">
      <c r="J1316" s="12"/>
    </row>
    <row r="1317" spans="10:10">
      <c r="J1317" s="12"/>
    </row>
    <row r="1318" spans="10:10">
      <c r="J1318" s="12"/>
    </row>
    <row r="1319" spans="10:10">
      <c r="J1319" s="12"/>
    </row>
    <row r="1320" spans="10:10">
      <c r="J1320" s="12"/>
    </row>
    <row r="1321" spans="10:10">
      <c r="J1321" s="12"/>
    </row>
    <row r="1322" spans="10:10">
      <c r="J1322" s="12"/>
    </row>
    <row r="1323" spans="10:10">
      <c r="J1323" s="12"/>
    </row>
    <row r="1324" spans="10:10">
      <c r="J1324" s="12"/>
    </row>
    <row r="1325" spans="10:10">
      <c r="J1325" s="12"/>
    </row>
    <row r="1326" spans="10:10">
      <c r="J1326" s="12"/>
    </row>
    <row r="1327" spans="10:10">
      <c r="J1327" s="12"/>
    </row>
    <row r="1328" spans="10:10">
      <c r="J1328" s="12"/>
    </row>
    <row r="1329" spans="10:10">
      <c r="J1329" s="12"/>
    </row>
    <row r="1330" spans="10:10">
      <c r="J1330" s="12"/>
    </row>
    <row r="1331" spans="10:10">
      <c r="J1331" s="12"/>
    </row>
    <row r="1332" spans="10:10">
      <c r="J1332" s="12"/>
    </row>
    <row r="1333" spans="10:10">
      <c r="J1333" s="12"/>
    </row>
    <row r="1334" spans="10:10">
      <c r="J1334" s="12"/>
    </row>
    <row r="1335" spans="10:10">
      <c r="J1335" s="12"/>
    </row>
    <row r="1336" spans="10:10">
      <c r="J1336" s="12"/>
    </row>
    <row r="1337" spans="10:10">
      <c r="J1337" s="12"/>
    </row>
    <row r="1338" spans="10:10">
      <c r="J1338" s="12"/>
    </row>
    <row r="1339" spans="10:10">
      <c r="J1339" s="12"/>
    </row>
    <row r="1340" spans="10:10">
      <c r="J1340" s="12"/>
    </row>
    <row r="1341" spans="10:10">
      <c r="J1341" s="12"/>
    </row>
    <row r="1342" spans="10:10">
      <c r="J1342" s="12"/>
    </row>
    <row r="1343" spans="10:10">
      <c r="J1343" s="12"/>
    </row>
    <row r="1344" spans="10:10">
      <c r="J1344" s="12"/>
    </row>
    <row r="1345" spans="10:10">
      <c r="J1345" s="12"/>
    </row>
    <row r="1346" spans="10:10">
      <c r="J1346" s="12"/>
    </row>
    <row r="1347" spans="10:10">
      <c r="J1347" s="12"/>
    </row>
    <row r="1348" spans="10:10">
      <c r="J1348" s="12"/>
    </row>
    <row r="1349" spans="10:10">
      <c r="J1349" s="12"/>
    </row>
    <row r="1350" spans="10:10">
      <c r="J1350" s="12"/>
    </row>
    <row r="1351" spans="10:10">
      <c r="J1351" s="12"/>
    </row>
    <row r="1352" spans="10:10">
      <c r="J1352" s="12"/>
    </row>
    <row r="1353" spans="10:10">
      <c r="J1353" s="12"/>
    </row>
    <row r="1354" spans="10:10">
      <c r="J1354" s="12"/>
    </row>
    <row r="1355" spans="10:10">
      <c r="J1355" s="12"/>
    </row>
    <row r="1356" spans="10:10">
      <c r="J1356" s="12"/>
    </row>
    <row r="1357" spans="10:10">
      <c r="J1357" s="12"/>
    </row>
    <row r="1358" spans="10:10">
      <c r="J1358" s="12"/>
    </row>
    <row r="1359" spans="10:10">
      <c r="J1359" s="12"/>
    </row>
    <row r="1360" spans="10:10">
      <c r="J1360" s="12"/>
    </row>
    <row r="1361" spans="10:10">
      <c r="J1361" s="12"/>
    </row>
    <row r="1362" spans="10:10">
      <c r="J1362" s="12"/>
    </row>
    <row r="1363" spans="10:10">
      <c r="J1363" s="12"/>
    </row>
    <row r="1364" spans="10:10">
      <c r="J1364" s="12"/>
    </row>
    <row r="1365" spans="10:10">
      <c r="J1365" s="12"/>
    </row>
    <row r="1366" spans="10:10">
      <c r="J1366" s="12"/>
    </row>
    <row r="1367" spans="10:10">
      <c r="J1367" s="12"/>
    </row>
    <row r="1368" spans="10:10">
      <c r="J1368" s="12"/>
    </row>
    <row r="1369" spans="10:10">
      <c r="J1369" s="12"/>
    </row>
    <row r="1370" spans="10:10">
      <c r="J1370" s="12"/>
    </row>
    <row r="1371" spans="10:10">
      <c r="J1371" s="12"/>
    </row>
    <row r="1372" spans="10:10">
      <c r="J1372" s="12"/>
    </row>
    <row r="1373" spans="10:10">
      <c r="J1373" s="12"/>
    </row>
    <row r="1374" spans="10:10">
      <c r="J1374" s="12"/>
    </row>
    <row r="1375" spans="10:10">
      <c r="J1375" s="12"/>
    </row>
    <row r="1376" spans="10:10">
      <c r="J1376" s="12"/>
    </row>
    <row r="1377" spans="10:10">
      <c r="J1377" s="12"/>
    </row>
    <row r="1378" spans="10:10">
      <c r="J1378" s="12"/>
    </row>
    <row r="1379" spans="10:10">
      <c r="J1379" s="12"/>
    </row>
    <row r="1380" spans="10:10">
      <c r="J1380" s="12"/>
    </row>
    <row r="1381" spans="10:10">
      <c r="J1381" s="12"/>
    </row>
    <row r="1382" spans="10:10">
      <c r="J1382" s="12"/>
    </row>
    <row r="1383" spans="10:10">
      <c r="J1383" s="12"/>
    </row>
    <row r="1384" spans="10:10">
      <c r="J1384" s="12"/>
    </row>
    <row r="1385" spans="10:10">
      <c r="J1385" s="12"/>
    </row>
    <row r="1386" spans="10:10">
      <c r="J1386" s="12"/>
    </row>
    <row r="1387" spans="10:10">
      <c r="J1387" s="12"/>
    </row>
    <row r="1388" spans="10:10">
      <c r="J1388" s="12"/>
    </row>
    <row r="1389" spans="10:10">
      <c r="J1389" s="12"/>
    </row>
    <row r="1390" spans="10:10">
      <c r="J1390" s="12"/>
    </row>
    <row r="1391" spans="10:10">
      <c r="J1391" s="12"/>
    </row>
    <row r="1392" spans="10:10">
      <c r="J1392" s="12"/>
    </row>
    <row r="1393" spans="10:10">
      <c r="J1393" s="12"/>
    </row>
    <row r="1394" spans="10:10">
      <c r="J1394" s="12"/>
    </row>
    <row r="1395" spans="10:10">
      <c r="J1395" s="12"/>
    </row>
    <row r="1396" spans="10:10">
      <c r="J1396" s="12"/>
    </row>
    <row r="1397" spans="10:10">
      <c r="J1397" s="12"/>
    </row>
    <row r="1398" spans="10:10">
      <c r="J1398" s="12"/>
    </row>
    <row r="1399" spans="10:10">
      <c r="J1399" s="12"/>
    </row>
    <row r="1400" spans="10:10">
      <c r="J1400" s="12"/>
    </row>
    <row r="1401" spans="10:10">
      <c r="J1401" s="12"/>
    </row>
    <row r="1402" spans="10:10">
      <c r="J1402" s="12"/>
    </row>
    <row r="1403" spans="10:10">
      <c r="J1403" s="12"/>
    </row>
    <row r="1404" spans="10:10">
      <c r="J1404" s="12"/>
    </row>
    <row r="1405" spans="10:10">
      <c r="J1405" s="12"/>
    </row>
    <row r="1406" spans="10:10">
      <c r="J1406" s="12"/>
    </row>
    <row r="1407" spans="10:10">
      <c r="J1407" s="12"/>
    </row>
    <row r="1408" spans="10:10">
      <c r="J1408" s="12"/>
    </row>
    <row r="1409" spans="10:10">
      <c r="J1409" s="12"/>
    </row>
    <row r="1410" spans="10:10">
      <c r="J1410" s="12"/>
    </row>
    <row r="1411" spans="10:10">
      <c r="J1411" s="12"/>
    </row>
    <row r="1412" spans="10:10">
      <c r="J1412" s="12"/>
    </row>
    <row r="1413" spans="10:10">
      <c r="J1413" s="12"/>
    </row>
    <row r="1414" spans="10:10">
      <c r="J1414" s="12"/>
    </row>
    <row r="1415" spans="10:10">
      <c r="J1415" s="12"/>
    </row>
    <row r="1416" spans="10:10">
      <c r="J1416" s="12"/>
    </row>
    <row r="1417" spans="10:10">
      <c r="J1417" s="12"/>
    </row>
    <row r="1418" spans="10:10">
      <c r="J1418" s="12"/>
    </row>
    <row r="1419" spans="10:10">
      <c r="J1419" s="12"/>
    </row>
    <row r="1420" spans="10:10">
      <c r="J1420" s="12"/>
    </row>
    <row r="1421" spans="10:10">
      <c r="J1421" s="12"/>
    </row>
    <row r="1422" spans="10:10">
      <c r="J1422" s="12"/>
    </row>
    <row r="1423" spans="10:10">
      <c r="J1423" s="12"/>
    </row>
    <row r="1424" spans="10:10">
      <c r="J1424" s="12"/>
    </row>
    <row r="1425" spans="10:10">
      <c r="J1425" s="12"/>
    </row>
    <row r="1426" spans="10:10">
      <c r="J1426" s="12"/>
    </row>
    <row r="1427" spans="10:10">
      <c r="J1427" s="12"/>
    </row>
    <row r="1428" spans="10:10">
      <c r="J1428" s="12"/>
    </row>
    <row r="1429" spans="10:10">
      <c r="J1429" s="12"/>
    </row>
    <row r="1430" spans="10:10">
      <c r="J1430" s="12"/>
    </row>
    <row r="1431" spans="10:10">
      <c r="J1431" s="12"/>
    </row>
    <row r="1432" spans="10:10">
      <c r="J1432" s="12"/>
    </row>
    <row r="1433" spans="10:10">
      <c r="J1433" s="12"/>
    </row>
    <row r="1434" spans="10:10">
      <c r="J1434" s="12"/>
    </row>
    <row r="1435" spans="10:10">
      <c r="J1435" s="12"/>
    </row>
    <row r="1436" spans="10:10">
      <c r="J1436" s="12"/>
    </row>
    <row r="1437" spans="10:10">
      <c r="J1437" s="12"/>
    </row>
    <row r="1438" spans="10:10">
      <c r="J1438" s="12"/>
    </row>
    <row r="1439" spans="10:10">
      <c r="J1439" s="12"/>
    </row>
    <row r="1440" spans="10:10">
      <c r="J1440" s="12"/>
    </row>
    <row r="1441" spans="10:10">
      <c r="J1441" s="12"/>
    </row>
    <row r="1442" spans="10:10">
      <c r="J1442" s="12"/>
    </row>
    <row r="1443" spans="10:10">
      <c r="J1443" s="12"/>
    </row>
    <row r="1444" spans="10:10">
      <c r="J1444" s="12"/>
    </row>
    <row r="1445" spans="10:10">
      <c r="J1445" s="12"/>
    </row>
    <row r="1446" spans="10:10">
      <c r="J1446" s="12"/>
    </row>
    <row r="1447" spans="10:10">
      <c r="J1447" s="12"/>
    </row>
    <row r="1448" spans="10:10">
      <c r="J1448" s="12"/>
    </row>
    <row r="1449" spans="10:10">
      <c r="J1449" s="12"/>
    </row>
    <row r="1450" spans="10:10">
      <c r="J1450" s="12"/>
    </row>
    <row r="1451" spans="10:10">
      <c r="J1451" s="12"/>
    </row>
    <row r="1452" spans="10:10">
      <c r="J1452" s="12"/>
    </row>
    <row r="1453" spans="10:10">
      <c r="J1453" s="12"/>
    </row>
    <row r="1454" spans="10:10">
      <c r="J1454" s="12"/>
    </row>
    <row r="1455" spans="10:10">
      <c r="J1455" s="12"/>
    </row>
    <row r="1456" spans="10:10">
      <c r="J1456" s="12"/>
    </row>
    <row r="1457" spans="10:10">
      <c r="J1457" s="12"/>
    </row>
    <row r="1458" spans="10:10">
      <c r="J1458" s="12"/>
    </row>
    <row r="1459" spans="10:10">
      <c r="J1459" s="12"/>
    </row>
    <row r="1460" spans="10:10">
      <c r="J1460" s="12"/>
    </row>
    <row r="1461" spans="10:10">
      <c r="J1461" s="12"/>
    </row>
    <row r="1462" spans="10:10">
      <c r="J1462" s="12"/>
    </row>
    <row r="1463" spans="10:10">
      <c r="J1463" s="12"/>
    </row>
    <row r="1464" spans="10:10">
      <c r="J1464" s="12"/>
    </row>
    <row r="1465" spans="10:10">
      <c r="J1465" s="12"/>
    </row>
    <row r="1466" spans="10:10">
      <c r="J1466" s="12"/>
    </row>
    <row r="1467" spans="10:10">
      <c r="J1467" s="12"/>
    </row>
    <row r="1468" spans="10:10">
      <c r="J1468" s="12"/>
    </row>
    <row r="1469" spans="10:10">
      <c r="J1469" s="12"/>
    </row>
    <row r="1470" spans="10:10">
      <c r="J1470" s="12"/>
    </row>
    <row r="1471" spans="10:10">
      <c r="J1471" s="12"/>
    </row>
    <row r="1472" spans="10:10">
      <c r="J1472" s="12"/>
    </row>
    <row r="1473" spans="10:10">
      <c r="J1473" s="12"/>
    </row>
    <row r="1474" spans="10:10">
      <c r="J1474" s="12"/>
    </row>
    <row r="1475" spans="10:10">
      <c r="J1475" s="12"/>
    </row>
    <row r="1476" spans="10:10">
      <c r="J1476" s="12"/>
    </row>
    <row r="1477" spans="10:10">
      <c r="J1477" s="12"/>
    </row>
    <row r="1478" spans="10:10">
      <c r="J1478" s="12"/>
    </row>
    <row r="1479" spans="10:10">
      <c r="J1479" s="12"/>
    </row>
    <row r="1480" spans="10:10">
      <c r="J1480" s="12"/>
    </row>
    <row r="1481" spans="10:10">
      <c r="J1481" s="12"/>
    </row>
    <row r="1482" spans="10:10">
      <c r="J1482" s="12"/>
    </row>
    <row r="1483" spans="10:10">
      <c r="J1483" s="12"/>
    </row>
    <row r="1484" spans="10:10">
      <c r="J1484" s="12"/>
    </row>
    <row r="1485" spans="10:10">
      <c r="J1485" s="12"/>
    </row>
    <row r="1486" spans="10:10">
      <c r="J1486" s="12"/>
    </row>
    <row r="1487" spans="10:10">
      <c r="J1487" s="12"/>
    </row>
    <row r="1488" spans="10:10">
      <c r="J1488" s="12"/>
    </row>
    <row r="1489" spans="10:10">
      <c r="J1489" s="12"/>
    </row>
    <row r="1490" spans="10:10">
      <c r="J1490" s="12"/>
    </row>
    <row r="1491" spans="10:10">
      <c r="J1491" s="12"/>
    </row>
    <row r="1492" spans="10:10">
      <c r="J1492" s="12"/>
    </row>
    <row r="1493" spans="10:10">
      <c r="J1493" s="12"/>
    </row>
    <row r="1494" spans="10:10">
      <c r="J1494" s="12"/>
    </row>
    <row r="1495" spans="10:10">
      <c r="J1495" s="12"/>
    </row>
    <row r="1496" spans="10:10">
      <c r="J1496" s="12"/>
    </row>
    <row r="1497" spans="10:10">
      <c r="J1497" s="12"/>
    </row>
    <row r="1498" spans="10:10">
      <c r="J1498" s="12"/>
    </row>
    <row r="1499" spans="10:10">
      <c r="J1499" s="12"/>
    </row>
    <row r="1500" spans="10:10">
      <c r="J1500" s="12"/>
    </row>
    <row r="1501" spans="10:10">
      <c r="J1501" s="12"/>
    </row>
    <row r="1502" spans="10:10">
      <c r="J1502" s="12"/>
    </row>
    <row r="1503" spans="10:10">
      <c r="J1503" s="12"/>
    </row>
    <row r="1504" spans="10:10">
      <c r="J1504" s="12"/>
    </row>
    <row r="1505" spans="10:10">
      <c r="J1505" s="12"/>
    </row>
    <row r="1506" spans="10:10">
      <c r="J1506" s="12"/>
    </row>
    <row r="1507" spans="10:10">
      <c r="J1507" s="12"/>
    </row>
    <row r="1508" spans="10:10">
      <c r="J1508" s="12"/>
    </row>
    <row r="1509" spans="10:10">
      <c r="J1509" s="12"/>
    </row>
    <row r="1510" spans="10:10">
      <c r="J1510" s="12"/>
    </row>
    <row r="1511" spans="10:10">
      <c r="J1511" s="12"/>
    </row>
    <row r="1512" spans="10:10">
      <c r="J1512" s="12"/>
    </row>
    <row r="1513" spans="10:10">
      <c r="J1513" s="12"/>
    </row>
    <row r="1514" spans="10:10">
      <c r="J1514" s="12"/>
    </row>
    <row r="1515" spans="10:10">
      <c r="J1515" s="12"/>
    </row>
    <row r="1516" spans="10:10">
      <c r="J1516" s="12"/>
    </row>
    <row r="1517" spans="10:10">
      <c r="J1517" s="12"/>
    </row>
    <row r="1518" spans="10:10">
      <c r="J1518" s="12"/>
    </row>
    <row r="1519" spans="10:10">
      <c r="J1519" s="12"/>
    </row>
    <row r="1520" spans="10:10">
      <c r="J1520" s="12"/>
    </row>
    <row r="1521" spans="10:10">
      <c r="J1521" s="12"/>
    </row>
    <row r="1522" spans="10:10">
      <c r="J1522" s="12"/>
    </row>
    <row r="1523" spans="10:10">
      <c r="J1523" s="12"/>
    </row>
    <row r="1524" spans="10:10">
      <c r="J1524" s="12"/>
    </row>
    <row r="1525" spans="10:10">
      <c r="J1525" s="12"/>
    </row>
    <row r="1526" spans="10:10">
      <c r="J1526" s="12"/>
    </row>
    <row r="1527" spans="10:10">
      <c r="J1527" s="12"/>
    </row>
    <row r="1528" spans="10:10">
      <c r="J1528" s="12"/>
    </row>
    <row r="1529" spans="10:10">
      <c r="J1529" s="12"/>
    </row>
    <row r="1530" spans="10:10">
      <c r="J1530" s="12"/>
    </row>
    <row r="1531" spans="10:10">
      <c r="J1531" s="12"/>
    </row>
    <row r="1532" spans="10:10">
      <c r="J1532" s="12"/>
    </row>
    <row r="1533" spans="10:10">
      <c r="J1533" s="12"/>
    </row>
    <row r="1534" spans="10:10">
      <c r="J1534" s="12"/>
    </row>
    <row r="1535" spans="10:10">
      <c r="J1535" s="12"/>
    </row>
    <row r="1536" spans="10:10">
      <c r="J1536" s="12"/>
    </row>
    <row r="1537" spans="10:10">
      <c r="J1537" s="12"/>
    </row>
    <row r="1538" spans="10:10">
      <c r="J1538" s="12"/>
    </row>
    <row r="1539" spans="10:10">
      <c r="J1539" s="12"/>
    </row>
    <row r="1540" spans="10:10">
      <c r="J1540" s="12"/>
    </row>
    <row r="1541" spans="10:10">
      <c r="J1541" s="12"/>
    </row>
    <row r="1542" spans="10:10">
      <c r="J1542" s="12"/>
    </row>
    <row r="1543" spans="10:10">
      <c r="J1543" s="12"/>
    </row>
    <row r="1544" spans="10:10">
      <c r="J1544" s="12"/>
    </row>
    <row r="1545" spans="10:10">
      <c r="J1545" s="12"/>
    </row>
    <row r="1546" spans="10:10">
      <c r="J1546" s="12"/>
    </row>
    <row r="1547" spans="10:10">
      <c r="J1547" s="12"/>
    </row>
    <row r="1548" spans="10:10">
      <c r="J1548" s="12"/>
    </row>
    <row r="1549" spans="10:10">
      <c r="J1549" s="12"/>
    </row>
    <row r="1550" spans="10:10">
      <c r="J1550" s="12"/>
    </row>
    <row r="1551" spans="10:10">
      <c r="J1551" s="12"/>
    </row>
    <row r="1552" spans="10:10">
      <c r="J1552" s="12"/>
    </row>
    <row r="1553" spans="10:10">
      <c r="J1553" s="12"/>
    </row>
    <row r="1554" spans="10:10">
      <c r="J1554" s="12"/>
    </row>
    <row r="1555" spans="10:10">
      <c r="J1555" s="12"/>
    </row>
    <row r="1556" spans="10:10">
      <c r="J1556" s="12"/>
    </row>
    <row r="1557" spans="10:10">
      <c r="J1557" s="12"/>
    </row>
    <row r="1558" spans="10:10">
      <c r="J1558" s="12"/>
    </row>
    <row r="1559" spans="10:10">
      <c r="J1559" s="12"/>
    </row>
    <row r="1560" spans="10:10">
      <c r="J1560" s="12"/>
    </row>
    <row r="1561" spans="10:10">
      <c r="J1561" s="12"/>
    </row>
    <row r="1562" spans="10:10">
      <c r="J1562" s="12"/>
    </row>
    <row r="1563" spans="10:10">
      <c r="J1563" s="12"/>
    </row>
    <row r="1564" spans="10:10">
      <c r="J1564" s="12"/>
    </row>
    <row r="1565" spans="10:10">
      <c r="J1565" s="12"/>
    </row>
    <row r="1566" spans="10:10">
      <c r="J1566" s="12"/>
    </row>
    <row r="1567" spans="10:10">
      <c r="J1567" s="12"/>
    </row>
    <row r="1568" spans="10:10">
      <c r="J1568" s="12"/>
    </row>
    <row r="1569" spans="10:10">
      <c r="J1569" s="12"/>
    </row>
    <row r="1570" spans="10:10">
      <c r="J1570" s="12"/>
    </row>
    <row r="1571" spans="10:10">
      <c r="J1571" s="12"/>
    </row>
    <row r="1572" spans="10:10">
      <c r="J1572" s="12"/>
    </row>
    <row r="1573" spans="10:10">
      <c r="J1573" s="12"/>
    </row>
    <row r="1574" spans="10:10">
      <c r="J1574" s="12"/>
    </row>
    <row r="1575" spans="10:10">
      <c r="J1575" s="12"/>
    </row>
    <row r="1576" spans="10:10">
      <c r="J1576" s="12"/>
    </row>
    <row r="1577" spans="10:10">
      <c r="J1577" s="12"/>
    </row>
    <row r="1578" spans="10:10">
      <c r="J1578" s="12"/>
    </row>
    <row r="1579" spans="10:10">
      <c r="J1579" s="12"/>
    </row>
    <row r="1580" spans="10:10">
      <c r="J1580" s="12"/>
    </row>
    <row r="1581" spans="10:10">
      <c r="J1581" s="12"/>
    </row>
    <row r="1582" spans="10:10">
      <c r="J1582" s="12"/>
    </row>
    <row r="1583" spans="10:10">
      <c r="J1583" s="12"/>
    </row>
    <row r="1584" spans="10:10">
      <c r="J1584" s="12"/>
    </row>
    <row r="1585" spans="10:10">
      <c r="J1585" s="12"/>
    </row>
    <row r="1586" spans="10:10">
      <c r="J1586" s="12"/>
    </row>
    <row r="1587" spans="10:10">
      <c r="J1587" s="12"/>
    </row>
    <row r="1588" spans="10:10">
      <c r="J1588" s="12"/>
    </row>
    <row r="1589" spans="10:10">
      <c r="J1589" s="12"/>
    </row>
    <row r="1590" spans="10:10">
      <c r="J1590" s="12"/>
    </row>
    <row r="1591" spans="10:10">
      <c r="J1591" s="12"/>
    </row>
    <row r="1592" spans="10:10">
      <c r="J1592" s="12"/>
    </row>
    <row r="1593" spans="10:10">
      <c r="J1593" s="12"/>
    </row>
    <row r="1594" spans="10:10">
      <c r="J1594" s="12"/>
    </row>
    <row r="1595" spans="10:10">
      <c r="J1595" s="12"/>
    </row>
    <row r="1596" spans="10:10">
      <c r="J1596" s="12"/>
    </row>
    <row r="1597" spans="10:10">
      <c r="J1597" s="12"/>
    </row>
    <row r="1598" spans="10:10">
      <c r="J1598" s="12"/>
    </row>
    <row r="1599" spans="10:10">
      <c r="J1599" s="12"/>
    </row>
    <row r="1600" spans="10:10">
      <c r="J1600" s="12"/>
    </row>
    <row r="1601" spans="10:10">
      <c r="J1601" s="12"/>
    </row>
    <row r="1602" spans="10:10">
      <c r="J1602" s="12"/>
    </row>
    <row r="1603" spans="10:10">
      <c r="J1603" s="12"/>
    </row>
    <row r="1604" spans="10:10">
      <c r="J1604" s="12"/>
    </row>
    <row r="1605" spans="10:10">
      <c r="J1605" s="12"/>
    </row>
    <row r="1606" spans="10:10">
      <c r="J1606" s="12"/>
    </row>
    <row r="1607" spans="10:10">
      <c r="J1607" s="12"/>
    </row>
    <row r="1608" spans="10:10">
      <c r="J1608" s="12"/>
    </row>
    <row r="1609" spans="10:10">
      <c r="J1609" s="12"/>
    </row>
    <row r="1610" spans="10:10">
      <c r="J1610" s="12"/>
    </row>
    <row r="1611" spans="10:10">
      <c r="J1611" s="12"/>
    </row>
    <row r="1612" spans="10:10">
      <c r="J1612" s="12"/>
    </row>
    <row r="1613" spans="10:10">
      <c r="J1613" s="12"/>
    </row>
    <row r="1614" spans="10:10">
      <c r="J1614" s="12"/>
    </row>
    <row r="1615" spans="10:10">
      <c r="J1615" s="12"/>
    </row>
    <row r="1616" spans="10:10">
      <c r="J1616" s="12"/>
    </row>
    <row r="1617" spans="10:10">
      <c r="J1617" s="12"/>
    </row>
    <row r="1618" spans="10:10">
      <c r="J1618" s="12"/>
    </row>
    <row r="1619" spans="10:10">
      <c r="J1619" s="12"/>
    </row>
    <row r="1620" spans="10:10">
      <c r="J1620" s="12"/>
    </row>
    <row r="1621" spans="10:10">
      <c r="J1621" s="12"/>
    </row>
    <row r="1622" spans="10:10">
      <c r="J1622" s="12"/>
    </row>
    <row r="1623" spans="10:10">
      <c r="J1623" s="12"/>
    </row>
    <row r="1624" spans="10:10">
      <c r="J1624" s="12"/>
    </row>
    <row r="1625" spans="10:10">
      <c r="J1625" s="12"/>
    </row>
    <row r="1626" spans="10:10">
      <c r="J1626" s="12"/>
    </row>
    <row r="1627" spans="10:10">
      <c r="J1627" s="12"/>
    </row>
    <row r="1628" spans="10:10">
      <c r="J1628" s="12"/>
    </row>
    <row r="1629" spans="10:10">
      <c r="J1629" s="12"/>
    </row>
    <row r="1630" spans="10:10">
      <c r="J1630" s="12"/>
    </row>
    <row r="1631" spans="10:10">
      <c r="J1631" s="12"/>
    </row>
    <row r="1632" spans="10:10">
      <c r="J1632" s="12"/>
    </row>
    <row r="1633" spans="10:10">
      <c r="J1633" s="12"/>
    </row>
    <row r="1634" spans="10:10">
      <c r="J1634" s="12"/>
    </row>
    <row r="1635" spans="10:10">
      <c r="J1635" s="12"/>
    </row>
    <row r="1636" spans="10:10">
      <c r="J1636" s="12"/>
    </row>
    <row r="1637" spans="10:10">
      <c r="J1637" s="12"/>
    </row>
    <row r="1638" spans="10:10">
      <c r="J1638" s="12"/>
    </row>
    <row r="1639" spans="10:10">
      <c r="J1639" s="12"/>
    </row>
    <row r="1640" spans="10:10">
      <c r="J1640" s="12"/>
    </row>
    <row r="1641" spans="10:10">
      <c r="J1641" s="12"/>
    </row>
    <row r="1642" spans="10:10">
      <c r="J1642" s="12"/>
    </row>
    <row r="1643" spans="10:10">
      <c r="J1643" s="12"/>
    </row>
    <row r="1644" spans="10:10">
      <c r="J1644" s="12"/>
    </row>
    <row r="1645" spans="10:10">
      <c r="J1645" s="12"/>
    </row>
    <row r="1646" spans="10:10">
      <c r="J1646" s="12"/>
    </row>
    <row r="1647" spans="10:10">
      <c r="J1647" s="12"/>
    </row>
    <row r="1648" spans="10:10">
      <c r="J1648" s="12"/>
    </row>
    <row r="1649" spans="10:10">
      <c r="J1649" s="12"/>
    </row>
    <row r="1650" spans="10:10">
      <c r="J1650" s="12"/>
    </row>
    <row r="1651" spans="10:10">
      <c r="J1651" s="12"/>
    </row>
    <row r="1652" spans="10:10">
      <c r="J1652" s="12"/>
    </row>
    <row r="1653" spans="10:10">
      <c r="J1653" s="12"/>
    </row>
    <row r="1654" spans="10:10">
      <c r="J1654" s="12"/>
    </row>
    <row r="1655" spans="10:10">
      <c r="J1655" s="12"/>
    </row>
    <row r="1656" spans="10:10">
      <c r="J1656" s="12"/>
    </row>
    <row r="1657" spans="10:10">
      <c r="J1657" s="12"/>
    </row>
    <row r="1658" spans="10:10">
      <c r="J1658" s="12"/>
    </row>
    <row r="1659" spans="10:10">
      <c r="J1659" s="12"/>
    </row>
    <row r="1660" spans="10:10">
      <c r="J1660" s="12"/>
    </row>
    <row r="1661" spans="10:10">
      <c r="J1661" s="12"/>
    </row>
    <row r="1662" spans="10:10">
      <c r="J1662" s="12"/>
    </row>
    <row r="1663" spans="10:10">
      <c r="J1663" s="12"/>
    </row>
    <row r="1664" spans="10:10">
      <c r="J1664" s="12"/>
    </row>
    <row r="1665" spans="10:10">
      <c r="J1665" s="12"/>
    </row>
    <row r="1666" spans="10:10">
      <c r="J1666" s="12"/>
    </row>
    <row r="1667" spans="10:10">
      <c r="J1667" s="12"/>
    </row>
    <row r="1668" spans="10:10">
      <c r="J1668" s="12"/>
    </row>
    <row r="1669" spans="10:10">
      <c r="J1669" s="12"/>
    </row>
    <row r="1670" spans="10:10">
      <c r="J1670" s="12"/>
    </row>
    <row r="1671" spans="10:10">
      <c r="J1671" s="12"/>
    </row>
    <row r="1672" spans="10:10">
      <c r="J1672" s="12"/>
    </row>
    <row r="1673" spans="10:10">
      <c r="J1673" s="12"/>
    </row>
    <row r="1674" spans="10:10">
      <c r="J1674" s="12"/>
    </row>
    <row r="1675" spans="10:10">
      <c r="J1675" s="12"/>
    </row>
    <row r="1676" spans="10:10">
      <c r="J1676" s="12"/>
    </row>
    <row r="1677" spans="10:10">
      <c r="J1677" s="12"/>
    </row>
    <row r="1678" spans="10:10">
      <c r="J1678" s="12"/>
    </row>
    <row r="1679" spans="10:10">
      <c r="J1679" s="12"/>
    </row>
    <row r="1680" spans="10:10">
      <c r="J1680" s="12"/>
    </row>
    <row r="1681" spans="10:10">
      <c r="J1681" s="12"/>
    </row>
    <row r="1682" spans="10:10">
      <c r="J1682" s="12"/>
    </row>
    <row r="1683" spans="10:10">
      <c r="J1683" s="12"/>
    </row>
    <row r="1684" spans="10:10">
      <c r="J1684" s="12"/>
    </row>
    <row r="1685" spans="10:10">
      <c r="J1685" s="12"/>
    </row>
    <row r="1686" spans="10:10">
      <c r="J1686" s="12"/>
    </row>
    <row r="1687" spans="10:10">
      <c r="J1687" s="12"/>
    </row>
    <row r="1688" spans="10:10">
      <c r="J1688" s="12"/>
    </row>
    <row r="1689" spans="10:10">
      <c r="J1689" s="12"/>
    </row>
    <row r="1690" spans="10:10">
      <c r="J1690" s="12"/>
    </row>
    <row r="1691" spans="10:10">
      <c r="J1691" s="12"/>
    </row>
    <row r="1692" spans="10:10">
      <c r="J1692" s="12"/>
    </row>
    <row r="1693" spans="10:10">
      <c r="J1693" s="12"/>
    </row>
    <row r="1694" spans="10:10">
      <c r="J1694" s="12"/>
    </row>
    <row r="1695" spans="10:10">
      <c r="J1695" s="12"/>
    </row>
    <row r="1696" spans="10:10">
      <c r="J1696" s="12"/>
    </row>
    <row r="1697" spans="10:10">
      <c r="J1697" s="12"/>
    </row>
    <row r="1698" spans="10:10">
      <c r="J1698" s="12"/>
    </row>
    <row r="1699" spans="10:10">
      <c r="J1699" s="12"/>
    </row>
    <row r="1700" spans="10:10">
      <c r="J1700" s="12"/>
    </row>
    <row r="1701" spans="10:10">
      <c r="J1701" s="12"/>
    </row>
    <row r="1702" spans="10:10">
      <c r="J1702" s="12"/>
    </row>
    <row r="1703" spans="10:10">
      <c r="J1703" s="12"/>
    </row>
    <row r="1704" spans="10:10">
      <c r="J1704" s="12"/>
    </row>
    <row r="1705" spans="10:10">
      <c r="J1705" s="12"/>
    </row>
    <row r="1706" spans="10:10">
      <c r="J1706" s="12"/>
    </row>
    <row r="1707" spans="10:10">
      <c r="J1707" s="12"/>
    </row>
    <row r="1708" spans="10:10">
      <c r="J1708" s="12"/>
    </row>
    <row r="1709" spans="10:10">
      <c r="J1709" s="12"/>
    </row>
    <row r="1710" spans="10:10">
      <c r="J1710" s="12"/>
    </row>
    <row r="1711" spans="10:10">
      <c r="J1711" s="12"/>
    </row>
    <row r="1712" spans="10:10">
      <c r="J1712" s="12"/>
    </row>
    <row r="1713" spans="10:10">
      <c r="J1713" s="12"/>
    </row>
    <row r="1714" spans="10:10">
      <c r="J1714" s="12"/>
    </row>
    <row r="1715" spans="10:10">
      <c r="J1715" s="12"/>
    </row>
    <row r="1716" spans="10:10">
      <c r="J1716" s="12"/>
    </row>
    <row r="1717" spans="10:10">
      <c r="J1717" s="12"/>
    </row>
    <row r="1718" spans="10:10">
      <c r="J1718" s="12"/>
    </row>
    <row r="1719" spans="10:10">
      <c r="J1719" s="12"/>
    </row>
    <row r="1720" spans="10:10">
      <c r="J1720" s="12"/>
    </row>
    <row r="1721" spans="10:10">
      <c r="J1721" s="12"/>
    </row>
    <row r="1722" spans="10:10">
      <c r="J1722" s="12"/>
    </row>
    <row r="1723" spans="10:10">
      <c r="J1723" s="12"/>
    </row>
    <row r="1724" spans="10:10">
      <c r="J1724" s="12"/>
    </row>
    <row r="1725" spans="10:10">
      <c r="J1725" s="12"/>
    </row>
    <row r="1726" spans="10:10">
      <c r="J1726" s="12"/>
    </row>
    <row r="1727" spans="10:10">
      <c r="J1727" s="12"/>
    </row>
    <row r="1728" spans="10:10">
      <c r="J1728" s="12"/>
    </row>
    <row r="1729" spans="10:10">
      <c r="J1729" s="12"/>
    </row>
    <row r="1730" spans="10:10">
      <c r="J1730" s="12"/>
    </row>
    <row r="1731" spans="10:10">
      <c r="J1731" s="12"/>
    </row>
    <row r="1732" spans="10:10">
      <c r="J1732" s="12"/>
    </row>
    <row r="1733" spans="10:10">
      <c r="J1733" s="12"/>
    </row>
    <row r="1734" spans="10:10">
      <c r="J1734" s="12"/>
    </row>
    <row r="1735" spans="10:10">
      <c r="J1735" s="12"/>
    </row>
    <row r="1736" spans="10:10">
      <c r="J1736" s="12"/>
    </row>
    <row r="1737" spans="10:10">
      <c r="J1737" s="12"/>
    </row>
    <row r="1738" spans="10:10">
      <c r="J1738" s="12"/>
    </row>
    <row r="1739" spans="10:10">
      <c r="J1739" s="12"/>
    </row>
    <row r="1740" spans="10:10">
      <c r="J1740" s="12"/>
    </row>
    <row r="1741" spans="10:10">
      <c r="J1741" s="12"/>
    </row>
    <row r="1742" spans="10:10">
      <c r="J1742" s="12"/>
    </row>
    <row r="1743" spans="10:10">
      <c r="J1743" s="12"/>
    </row>
    <row r="1744" spans="10:10">
      <c r="J1744" s="12"/>
    </row>
    <row r="1745" spans="10:10">
      <c r="J1745" s="12"/>
    </row>
    <row r="1746" spans="10:10">
      <c r="J1746" s="12"/>
    </row>
    <row r="1747" spans="10:10">
      <c r="J1747" s="12"/>
    </row>
    <row r="1748" spans="10:10">
      <c r="J1748" s="12"/>
    </row>
    <row r="1749" spans="10:10">
      <c r="J1749" s="12"/>
    </row>
    <row r="1750" spans="10:10">
      <c r="J1750" s="12"/>
    </row>
    <row r="1751" spans="10:10">
      <c r="J1751" s="12"/>
    </row>
    <row r="1752" spans="10:10">
      <c r="J1752" s="12"/>
    </row>
    <row r="1753" spans="10:10">
      <c r="J1753" s="12"/>
    </row>
    <row r="1754" spans="10:10">
      <c r="J1754" s="12"/>
    </row>
    <row r="1755" spans="10:10">
      <c r="J1755" s="12"/>
    </row>
    <row r="1756" spans="10:10">
      <c r="J1756" s="12"/>
    </row>
    <row r="1757" spans="10:10">
      <c r="J1757" s="12"/>
    </row>
    <row r="1758" spans="10:10">
      <c r="J1758" s="12"/>
    </row>
    <row r="1759" spans="10:10">
      <c r="J1759" s="12"/>
    </row>
    <row r="1760" spans="10:10">
      <c r="J1760" s="12"/>
    </row>
    <row r="1761" spans="10:10">
      <c r="J1761" s="12"/>
    </row>
    <row r="1762" spans="10:10">
      <c r="J1762" s="12"/>
    </row>
    <row r="1763" spans="10:10">
      <c r="J1763" s="12"/>
    </row>
    <row r="1764" spans="10:10">
      <c r="J1764" s="12"/>
    </row>
    <row r="1765" spans="10:10">
      <c r="J1765" s="12"/>
    </row>
    <row r="1766" spans="10:10">
      <c r="J1766" s="12"/>
    </row>
    <row r="1767" spans="10:10">
      <c r="J1767" s="12"/>
    </row>
    <row r="1768" spans="10:10">
      <c r="J1768" s="12"/>
    </row>
    <row r="1769" spans="10:10">
      <c r="J1769" s="12"/>
    </row>
    <row r="1770" spans="10:10">
      <c r="J1770" s="12"/>
    </row>
    <row r="1771" spans="10:10">
      <c r="J1771" s="12"/>
    </row>
    <row r="1772" spans="10:10">
      <c r="J1772" s="12"/>
    </row>
    <row r="1773" spans="10:10">
      <c r="J1773" s="12"/>
    </row>
    <row r="1774" spans="10:10">
      <c r="J1774" s="12"/>
    </row>
    <row r="1775" spans="10:10">
      <c r="J1775" s="12"/>
    </row>
    <row r="1776" spans="10:10">
      <c r="J1776" s="12"/>
    </row>
    <row r="1777" spans="10:10">
      <c r="J1777" s="12"/>
    </row>
    <row r="1778" spans="10:10">
      <c r="J1778" s="12"/>
    </row>
    <row r="1779" spans="10:10">
      <c r="J1779" s="12"/>
    </row>
    <row r="1780" spans="10:10">
      <c r="J1780" s="12"/>
    </row>
    <row r="1781" spans="10:10">
      <c r="J1781" s="12"/>
    </row>
    <row r="1782" spans="10:10">
      <c r="J1782" s="12"/>
    </row>
    <row r="1783" spans="10:10">
      <c r="J1783" s="12"/>
    </row>
    <row r="1784" spans="10:10">
      <c r="J1784" s="12"/>
    </row>
    <row r="1785" spans="10:10">
      <c r="J1785" s="12"/>
    </row>
    <row r="1786" spans="10:10">
      <c r="J1786" s="12"/>
    </row>
    <row r="1787" spans="10:10">
      <c r="J1787" s="12"/>
    </row>
    <row r="1788" spans="10:10">
      <c r="J1788" s="12"/>
    </row>
    <row r="1789" spans="10:10">
      <c r="J1789" s="12"/>
    </row>
    <row r="1790" spans="10:10">
      <c r="J1790" s="12"/>
    </row>
    <row r="1791" spans="10:10">
      <c r="J1791" s="12"/>
    </row>
    <row r="1792" spans="10:10">
      <c r="J1792" s="12"/>
    </row>
    <row r="1793" spans="10:10">
      <c r="J1793" s="12"/>
    </row>
    <row r="1794" spans="10:10">
      <c r="J1794" s="12"/>
    </row>
    <row r="1795" spans="10:10">
      <c r="J1795" s="12"/>
    </row>
    <row r="1796" spans="10:10">
      <c r="J1796" s="12"/>
    </row>
    <row r="1797" spans="10:10">
      <c r="J1797" s="12"/>
    </row>
    <row r="1798" spans="10:10">
      <c r="J1798" s="12"/>
    </row>
    <row r="1799" spans="10:10">
      <c r="J1799" s="12"/>
    </row>
    <row r="1800" spans="10:10">
      <c r="J1800" s="12"/>
    </row>
    <row r="1801" spans="10:10">
      <c r="J1801" s="12"/>
    </row>
    <row r="1802" spans="10:10">
      <c r="J1802" s="12"/>
    </row>
    <row r="1803" spans="10:10">
      <c r="J1803" s="12"/>
    </row>
    <row r="1804" spans="10:10">
      <c r="J1804" s="12"/>
    </row>
    <row r="1805" spans="10:10">
      <c r="J1805" s="12"/>
    </row>
    <row r="1806" spans="10:10">
      <c r="J1806" s="12"/>
    </row>
    <row r="1807" spans="10:10">
      <c r="J1807" s="12"/>
    </row>
    <row r="1808" spans="10:10">
      <c r="J1808" s="12"/>
    </row>
    <row r="1809" spans="10:10">
      <c r="J1809" s="12"/>
    </row>
    <row r="1810" spans="10:10">
      <c r="J1810" s="12"/>
    </row>
    <row r="1811" spans="10:10">
      <c r="J1811" s="12"/>
    </row>
    <row r="1812" spans="10:10">
      <c r="J1812" s="12"/>
    </row>
    <row r="1813" spans="10:10">
      <c r="J1813" s="12"/>
    </row>
    <row r="1814" spans="10:10">
      <c r="J1814" s="12"/>
    </row>
    <row r="1815" spans="10:10">
      <c r="J1815" s="12"/>
    </row>
    <row r="1816" spans="10:10">
      <c r="J1816" s="12"/>
    </row>
    <row r="1817" spans="10:10">
      <c r="J1817" s="12"/>
    </row>
    <row r="1818" spans="10:10">
      <c r="J1818" s="12"/>
    </row>
    <row r="1819" spans="10:10">
      <c r="J1819" s="12"/>
    </row>
    <row r="1820" spans="10:10">
      <c r="J1820" s="12"/>
    </row>
    <row r="1821" spans="10:10">
      <c r="J1821" s="12"/>
    </row>
    <row r="1822" spans="10:10">
      <c r="J1822" s="12"/>
    </row>
    <row r="1823" spans="10:10">
      <c r="J1823" s="12"/>
    </row>
    <row r="1824" spans="10:10">
      <c r="J1824" s="12"/>
    </row>
    <row r="1825" spans="10:10">
      <c r="J1825" s="12"/>
    </row>
    <row r="1826" spans="10:10">
      <c r="J1826" s="12"/>
    </row>
    <row r="1827" spans="10:10">
      <c r="J1827" s="12"/>
    </row>
    <row r="1828" spans="10:10">
      <c r="J1828" s="12"/>
    </row>
    <row r="1829" spans="10:10">
      <c r="J1829" s="12"/>
    </row>
    <row r="1830" spans="10:10">
      <c r="J1830" s="12"/>
    </row>
    <row r="1831" spans="10:10">
      <c r="J1831" s="12"/>
    </row>
    <row r="1832" spans="10:10">
      <c r="J1832" s="12"/>
    </row>
    <row r="1833" spans="10:10">
      <c r="J1833" s="12"/>
    </row>
    <row r="1834" spans="10:10">
      <c r="J1834" s="12"/>
    </row>
    <row r="1835" spans="10:10">
      <c r="J1835" s="12"/>
    </row>
    <row r="1836" spans="10:10">
      <c r="J1836" s="12"/>
    </row>
    <row r="1837" spans="10:10">
      <c r="J1837" s="12"/>
    </row>
    <row r="1838" spans="10:10">
      <c r="J1838" s="12"/>
    </row>
    <row r="1839" spans="10:10">
      <c r="J1839" s="12"/>
    </row>
    <row r="1840" spans="10:10">
      <c r="J1840" s="12"/>
    </row>
    <row r="1841" spans="10:10">
      <c r="J1841" s="12"/>
    </row>
    <row r="1842" spans="10:10">
      <c r="J1842" s="12"/>
    </row>
    <row r="1843" spans="10:10">
      <c r="J1843" s="12"/>
    </row>
    <row r="1844" spans="10:10">
      <c r="J1844" s="12"/>
    </row>
    <row r="1845" spans="10:10">
      <c r="J1845" s="12"/>
    </row>
    <row r="1846" spans="10:10">
      <c r="J1846" s="12"/>
    </row>
    <row r="1847" spans="10:10">
      <c r="J1847" s="12"/>
    </row>
    <row r="1848" spans="10:10">
      <c r="J1848" s="12"/>
    </row>
    <row r="1849" spans="10:10">
      <c r="J1849" s="12"/>
    </row>
    <row r="1850" spans="10:10">
      <c r="J1850" s="12"/>
    </row>
    <row r="1851" spans="10:10">
      <c r="J1851" s="12"/>
    </row>
    <row r="1852" spans="10:10">
      <c r="J1852" s="12"/>
    </row>
    <row r="1853" spans="10:10">
      <c r="J1853" s="12"/>
    </row>
    <row r="1854" spans="10:10">
      <c r="J1854" s="12"/>
    </row>
    <row r="1855" spans="10:10">
      <c r="J1855" s="12"/>
    </row>
    <row r="1856" spans="10:10">
      <c r="J1856" s="12"/>
    </row>
    <row r="1857" spans="10:10">
      <c r="J1857" s="12"/>
    </row>
    <row r="1858" spans="10:10">
      <c r="J1858" s="12"/>
    </row>
    <row r="1859" spans="10:10">
      <c r="J1859" s="12"/>
    </row>
    <row r="1860" spans="10:10">
      <c r="J1860" s="12"/>
    </row>
    <row r="1861" spans="10:10">
      <c r="J1861" s="12"/>
    </row>
    <row r="1862" spans="10:10">
      <c r="J1862" s="12"/>
    </row>
    <row r="1863" spans="10:10">
      <c r="J1863" s="12"/>
    </row>
    <row r="1864" spans="10:10">
      <c r="J1864" s="12"/>
    </row>
    <row r="1865" spans="10:10">
      <c r="J1865" s="12"/>
    </row>
    <row r="1866" spans="10:10">
      <c r="J1866" s="12"/>
    </row>
    <row r="1867" spans="10:10">
      <c r="J1867" s="12"/>
    </row>
    <row r="1868" spans="10:10">
      <c r="J1868" s="12"/>
    </row>
    <row r="1869" spans="10:10">
      <c r="J1869" s="12"/>
    </row>
    <row r="1870" spans="10:10">
      <c r="J1870" s="12"/>
    </row>
    <row r="1871" spans="10:10">
      <c r="J1871" s="12"/>
    </row>
    <row r="1872" spans="10:10">
      <c r="J1872" s="12"/>
    </row>
    <row r="1873" spans="10:10">
      <c r="J1873" s="12"/>
    </row>
    <row r="1874" spans="10:10">
      <c r="J1874" s="12"/>
    </row>
    <row r="1875" spans="10:10">
      <c r="J1875" s="12"/>
    </row>
    <row r="1876" spans="10:10">
      <c r="J1876" s="12"/>
    </row>
    <row r="1877" spans="10:10">
      <c r="J1877" s="12"/>
    </row>
    <row r="1878" spans="10:10">
      <c r="J1878" s="12"/>
    </row>
    <row r="1879" spans="10:10">
      <c r="J1879" s="12"/>
    </row>
    <row r="1880" spans="10:10">
      <c r="J1880" s="12"/>
    </row>
    <row r="1881" spans="10:10">
      <c r="J1881" s="12"/>
    </row>
    <row r="1882" spans="10:10">
      <c r="J1882" s="12"/>
    </row>
    <row r="1883" spans="10:10">
      <c r="J1883" s="12"/>
    </row>
    <row r="1884" spans="10:10">
      <c r="J1884" s="12"/>
    </row>
    <row r="1885" spans="10:10">
      <c r="J1885" s="12"/>
    </row>
    <row r="1886" spans="10:10">
      <c r="J1886" s="12"/>
    </row>
    <row r="1887" spans="10:10">
      <c r="J1887" s="12"/>
    </row>
    <row r="1888" spans="10:10">
      <c r="J1888" s="12"/>
    </row>
    <row r="1889" spans="10:10">
      <c r="J1889" s="12"/>
    </row>
    <row r="1890" spans="10:10">
      <c r="J1890" s="12"/>
    </row>
    <row r="1891" spans="10:10">
      <c r="J1891" s="12"/>
    </row>
    <row r="1892" spans="10:10">
      <c r="J1892" s="12"/>
    </row>
    <row r="1893" spans="10:10">
      <c r="J1893" s="12"/>
    </row>
    <row r="1894" spans="10:10">
      <c r="J1894" s="12"/>
    </row>
    <row r="1895" spans="10:10">
      <c r="J1895" s="12"/>
    </row>
    <row r="1896" spans="10:10">
      <c r="J1896" s="12"/>
    </row>
    <row r="1897" spans="10:10">
      <c r="J1897" s="12"/>
    </row>
    <row r="1898" spans="10:10">
      <c r="J1898" s="12"/>
    </row>
    <row r="1899" spans="10:10">
      <c r="J1899" s="12"/>
    </row>
    <row r="1900" spans="10:10">
      <c r="J1900" s="12"/>
    </row>
    <row r="1901" spans="10:10">
      <c r="J1901" s="12"/>
    </row>
    <row r="1902" spans="10:10">
      <c r="J1902" s="12"/>
    </row>
    <row r="1903" spans="10:10">
      <c r="J1903" s="12"/>
    </row>
    <row r="1904" spans="10:10">
      <c r="J1904" s="12"/>
    </row>
    <row r="1905" spans="10:10">
      <c r="J1905" s="12"/>
    </row>
    <row r="1906" spans="10:10">
      <c r="J1906" s="12"/>
    </row>
    <row r="1907" spans="10:10">
      <c r="J1907" s="12"/>
    </row>
    <row r="1908" spans="10:10">
      <c r="J1908" s="12"/>
    </row>
    <row r="1909" spans="10:10">
      <c r="J1909" s="12"/>
    </row>
    <row r="1910" spans="10:10">
      <c r="J1910" s="12"/>
    </row>
    <row r="1911" spans="10:10">
      <c r="J1911" s="12"/>
    </row>
    <row r="1912" spans="10:10">
      <c r="J1912" s="12"/>
    </row>
    <row r="1913" spans="10:10">
      <c r="J1913" s="12"/>
    </row>
    <row r="1914" spans="10:10">
      <c r="J1914" s="12"/>
    </row>
    <row r="1915" spans="10:10">
      <c r="J1915" s="12"/>
    </row>
    <row r="1916" spans="10:10">
      <c r="J1916" s="12"/>
    </row>
    <row r="1917" spans="10:10">
      <c r="J1917" s="12"/>
    </row>
    <row r="1918" spans="10:10">
      <c r="J1918" s="12"/>
    </row>
    <row r="1919" spans="10:10">
      <c r="J1919" s="12"/>
    </row>
    <row r="1920" spans="10:10">
      <c r="J1920" s="12"/>
    </row>
    <row r="1921" spans="10:10">
      <c r="J1921" s="12"/>
    </row>
    <row r="1922" spans="10:10">
      <c r="J1922" s="12"/>
    </row>
    <row r="1923" spans="10:10">
      <c r="J1923" s="12"/>
    </row>
    <row r="1924" spans="10:10">
      <c r="J1924" s="12"/>
    </row>
    <row r="1925" spans="10:10">
      <c r="J1925" s="12"/>
    </row>
    <row r="1926" spans="10:10">
      <c r="J1926" s="12"/>
    </row>
    <row r="1927" spans="10:10">
      <c r="J1927" s="12"/>
    </row>
    <row r="1928" spans="10:10">
      <c r="J1928" s="12"/>
    </row>
    <row r="1929" spans="10:10">
      <c r="J1929" s="12"/>
    </row>
    <row r="1930" spans="10:10">
      <c r="J1930" s="12"/>
    </row>
    <row r="1931" spans="10:10">
      <c r="J1931" s="12"/>
    </row>
    <row r="1932" spans="10:10">
      <c r="J1932" s="12"/>
    </row>
    <row r="1933" spans="10:10">
      <c r="J1933" s="12"/>
    </row>
    <row r="1934" spans="10:10">
      <c r="J1934" s="12"/>
    </row>
    <row r="1935" spans="10:10">
      <c r="J1935" s="12"/>
    </row>
    <row r="1936" spans="10:10">
      <c r="J1936" s="12"/>
    </row>
    <row r="1937" spans="10:10">
      <c r="J1937" s="12"/>
    </row>
    <row r="1938" spans="10:10">
      <c r="J1938" s="12"/>
    </row>
    <row r="1939" spans="10:10">
      <c r="J1939" s="12"/>
    </row>
    <row r="1940" spans="10:10">
      <c r="J1940" s="12"/>
    </row>
    <row r="1941" spans="10:10">
      <c r="J1941" s="12"/>
    </row>
    <row r="1942" spans="10:10">
      <c r="J1942" s="12"/>
    </row>
    <row r="1943" spans="10:10">
      <c r="J1943" s="12"/>
    </row>
    <row r="1944" spans="10:10">
      <c r="J1944" s="12"/>
    </row>
    <row r="1945" spans="10:10">
      <c r="J1945" s="12"/>
    </row>
    <row r="1946" spans="10:10">
      <c r="J1946" s="12"/>
    </row>
    <row r="1947" spans="10:10">
      <c r="J1947" s="12"/>
    </row>
    <row r="1948" spans="10:10">
      <c r="J1948" s="12"/>
    </row>
    <row r="1949" spans="10:10">
      <c r="J1949" s="12"/>
    </row>
    <row r="1950" spans="10:10">
      <c r="J1950" s="12"/>
    </row>
    <row r="1951" spans="10:10">
      <c r="J1951" s="12"/>
    </row>
    <row r="1952" spans="10:10">
      <c r="J1952" s="12"/>
    </row>
    <row r="1953" spans="10:10">
      <c r="J1953" s="12"/>
    </row>
    <row r="1954" spans="10:10">
      <c r="J1954" s="12"/>
    </row>
    <row r="1955" spans="10:10">
      <c r="J1955" s="12"/>
    </row>
    <row r="1956" spans="10:10">
      <c r="J1956" s="12"/>
    </row>
    <row r="1957" spans="10:10">
      <c r="J1957" s="12"/>
    </row>
    <row r="1958" spans="10:10">
      <c r="J1958" s="12"/>
    </row>
    <row r="1959" spans="10:10">
      <c r="J1959" s="12"/>
    </row>
    <row r="1960" spans="10:10">
      <c r="J1960" s="12"/>
    </row>
    <row r="1961" spans="10:10">
      <c r="J1961" s="12"/>
    </row>
    <row r="1962" spans="10:10">
      <c r="J1962" s="12"/>
    </row>
    <row r="1963" spans="10:10">
      <c r="J1963" s="12"/>
    </row>
    <row r="1964" spans="10:10">
      <c r="J1964" s="12"/>
    </row>
    <row r="1965" spans="10:10">
      <c r="J1965" s="12"/>
    </row>
    <row r="1966" spans="10:10">
      <c r="J1966" s="12"/>
    </row>
    <row r="1967" spans="10:10">
      <c r="J1967" s="12"/>
    </row>
    <row r="1968" spans="10:10">
      <c r="J1968" s="12"/>
    </row>
    <row r="1969" spans="10:10">
      <c r="J1969" s="12"/>
    </row>
    <row r="1970" spans="10:10">
      <c r="J1970" s="12"/>
    </row>
    <row r="1971" spans="10:10">
      <c r="J1971" s="12"/>
    </row>
    <row r="1972" spans="10:10">
      <c r="J1972" s="12"/>
    </row>
    <row r="1973" spans="10:10">
      <c r="J1973" s="12"/>
    </row>
    <row r="1974" spans="10:10">
      <c r="J1974" s="12"/>
    </row>
    <row r="1975" spans="10:10">
      <c r="J1975" s="12"/>
    </row>
    <row r="1976" spans="10:10">
      <c r="J1976" s="12"/>
    </row>
    <row r="1977" spans="10:10">
      <c r="J1977" s="12"/>
    </row>
    <row r="1978" spans="10:10">
      <c r="J1978" s="12"/>
    </row>
    <row r="1979" spans="10:10">
      <c r="J1979" s="12"/>
    </row>
    <row r="1980" spans="10:10">
      <c r="J1980" s="12"/>
    </row>
    <row r="1981" spans="10:10">
      <c r="J1981" s="12"/>
    </row>
    <row r="1982" spans="10:10">
      <c r="J1982" s="12"/>
    </row>
    <row r="1983" spans="10:10">
      <c r="J1983" s="12"/>
    </row>
    <row r="1984" spans="10:10">
      <c r="J1984" s="12"/>
    </row>
    <row r="1985" spans="10:10">
      <c r="J1985" s="12"/>
    </row>
    <row r="1986" spans="10:10">
      <c r="J1986" s="12"/>
    </row>
    <row r="1987" spans="10:10">
      <c r="J1987" s="12"/>
    </row>
    <row r="1988" spans="10:10">
      <c r="J1988" s="12"/>
    </row>
    <row r="1989" spans="10:10">
      <c r="J1989" s="12"/>
    </row>
    <row r="1990" spans="10:10">
      <c r="J1990" s="12"/>
    </row>
    <row r="1991" spans="10:10">
      <c r="J1991" s="12"/>
    </row>
    <row r="1992" spans="10:10">
      <c r="J1992" s="12"/>
    </row>
    <row r="1993" spans="10:10">
      <c r="J1993" s="12"/>
    </row>
    <row r="1994" spans="10:10">
      <c r="J1994" s="12"/>
    </row>
    <row r="1995" spans="10:10">
      <c r="J1995" s="12"/>
    </row>
    <row r="1996" spans="10:10">
      <c r="J1996" s="12"/>
    </row>
    <row r="1997" spans="10:10">
      <c r="J1997" s="12"/>
    </row>
    <row r="1998" spans="10:10">
      <c r="J1998" s="12"/>
    </row>
    <row r="1999" spans="10:10">
      <c r="J1999" s="12"/>
    </row>
    <row r="2000" spans="10:10">
      <c r="J2000" s="12"/>
    </row>
    <row r="2001" spans="10:10">
      <c r="J2001" s="12"/>
    </row>
    <row r="2002" spans="10:10">
      <c r="J2002" s="12"/>
    </row>
    <row r="2003" spans="10:10">
      <c r="J2003" s="12"/>
    </row>
    <row r="2004" spans="10:10">
      <c r="J2004" s="12"/>
    </row>
    <row r="2005" spans="10:10">
      <c r="J2005" s="12"/>
    </row>
    <row r="2006" spans="10:10">
      <c r="J2006" s="12"/>
    </row>
    <row r="2007" spans="10:10">
      <c r="J2007" s="12"/>
    </row>
    <row r="2008" spans="10:10">
      <c r="J2008" s="12"/>
    </row>
    <row r="2009" spans="10:10">
      <c r="J2009" s="12"/>
    </row>
    <row r="2010" spans="10:10">
      <c r="J2010" s="12"/>
    </row>
    <row r="2011" spans="10:10">
      <c r="J2011" s="12"/>
    </row>
    <row r="2012" spans="10:10">
      <c r="J2012" s="12"/>
    </row>
    <row r="2013" spans="10:10">
      <c r="J2013" s="12"/>
    </row>
    <row r="2014" spans="10:10">
      <c r="J2014" s="12"/>
    </row>
    <row r="2015" spans="10:10">
      <c r="J2015" s="12"/>
    </row>
    <row r="2016" spans="10:10">
      <c r="J2016" s="12"/>
    </row>
    <row r="2017" spans="10:10">
      <c r="J2017" s="12"/>
    </row>
    <row r="2018" spans="10:10">
      <c r="J2018" s="12"/>
    </row>
    <row r="2019" spans="10:10">
      <c r="J2019" s="12"/>
    </row>
    <row r="2020" spans="10:10">
      <c r="J2020" s="12"/>
    </row>
    <row r="2021" spans="10:10">
      <c r="J2021" s="12"/>
    </row>
    <row r="2022" spans="10:10">
      <c r="J2022" s="12"/>
    </row>
    <row r="2023" spans="10:10">
      <c r="J2023" s="12"/>
    </row>
    <row r="2024" spans="10:10">
      <c r="J2024" s="12"/>
    </row>
    <row r="2025" spans="10:10">
      <c r="J2025" s="12"/>
    </row>
    <row r="2026" spans="10:10">
      <c r="J2026" s="12"/>
    </row>
    <row r="2027" spans="10:10">
      <c r="J2027" s="12"/>
    </row>
    <row r="2028" spans="10:10">
      <c r="J2028" s="12"/>
    </row>
    <row r="2029" spans="10:10">
      <c r="J2029" s="12"/>
    </row>
    <row r="2030" spans="10:10">
      <c r="J2030" s="12"/>
    </row>
    <row r="2031" spans="10:10">
      <c r="J2031" s="12"/>
    </row>
    <row r="2032" spans="10:10">
      <c r="J2032" s="12"/>
    </row>
    <row r="2033" spans="10:10">
      <c r="J2033" s="12"/>
    </row>
    <row r="2034" spans="10:10">
      <c r="J2034" s="12"/>
    </row>
    <row r="2035" spans="10:10">
      <c r="J2035" s="12"/>
    </row>
    <row r="2036" spans="10:10">
      <c r="J2036" s="12"/>
    </row>
    <row r="2037" spans="10:10">
      <c r="J2037" s="12"/>
    </row>
    <row r="2038" spans="10:10">
      <c r="J2038" s="12"/>
    </row>
    <row r="2039" spans="10:10">
      <c r="J2039" s="12"/>
    </row>
    <row r="2040" spans="10:10">
      <c r="J2040" s="12"/>
    </row>
    <row r="2041" spans="10:10">
      <c r="J2041" s="12"/>
    </row>
    <row r="2042" spans="10:10">
      <c r="J2042" s="12"/>
    </row>
    <row r="2043" spans="10:10">
      <c r="J2043" s="12"/>
    </row>
    <row r="2044" spans="10:10">
      <c r="J2044" s="12"/>
    </row>
    <row r="2045" spans="10:10">
      <c r="J2045" s="12"/>
    </row>
    <row r="2046" spans="10:10">
      <c r="J2046" s="12"/>
    </row>
    <row r="2047" spans="10:10">
      <c r="J2047" s="12"/>
    </row>
    <row r="2048" spans="10:10">
      <c r="J2048" s="12"/>
    </row>
    <row r="2049" spans="10:10">
      <c r="J2049" s="12"/>
    </row>
    <row r="2050" spans="10:10">
      <c r="J2050" s="12"/>
    </row>
    <row r="2051" spans="10:10">
      <c r="J2051" s="12"/>
    </row>
    <row r="2052" spans="10:10">
      <c r="J2052" s="12"/>
    </row>
    <row r="2053" spans="10:10">
      <c r="J2053" s="12"/>
    </row>
    <row r="2054" spans="10:10">
      <c r="J2054" s="12"/>
    </row>
    <row r="2055" spans="10:10">
      <c r="J2055" s="12"/>
    </row>
    <row r="2056" spans="10:10">
      <c r="J2056" s="12"/>
    </row>
    <row r="2057" spans="10:10">
      <c r="J2057" s="12"/>
    </row>
    <row r="2058" spans="10:10">
      <c r="J2058" s="12"/>
    </row>
    <row r="2059" spans="10:10">
      <c r="J2059" s="12"/>
    </row>
    <row r="2060" spans="10:10">
      <c r="J2060" s="12"/>
    </row>
    <row r="2061" spans="10:10">
      <c r="J2061" s="12"/>
    </row>
    <row r="2062" spans="10:10">
      <c r="J2062" s="12"/>
    </row>
    <row r="2063" spans="10:10">
      <c r="J2063" s="12"/>
    </row>
    <row r="2064" spans="10:10">
      <c r="J2064" s="12"/>
    </row>
    <row r="2065" spans="10:10">
      <c r="J2065" s="12"/>
    </row>
    <row r="2066" spans="10:10">
      <c r="J2066" s="12"/>
    </row>
    <row r="2067" spans="10:10">
      <c r="J2067" s="12"/>
    </row>
    <row r="2068" spans="10:10">
      <c r="J2068" s="12"/>
    </row>
    <row r="2069" spans="10:10">
      <c r="J2069" s="12"/>
    </row>
    <row r="2070" spans="10:10">
      <c r="J2070" s="12"/>
    </row>
    <row r="2071" spans="10:10">
      <c r="J2071" s="12"/>
    </row>
    <row r="2072" spans="10:10">
      <c r="J2072" s="12"/>
    </row>
    <row r="2073" spans="10:10">
      <c r="J2073" s="12"/>
    </row>
    <row r="2074" spans="10:10">
      <c r="J2074" s="12"/>
    </row>
    <row r="2075" spans="10:10">
      <c r="J2075" s="12"/>
    </row>
    <row r="2076" spans="10:10">
      <c r="J2076" s="12"/>
    </row>
    <row r="2077" spans="10:10">
      <c r="J2077" s="12"/>
    </row>
    <row r="2078" spans="10:10">
      <c r="J2078" s="12"/>
    </row>
    <row r="2079" spans="10:10">
      <c r="J2079" s="12"/>
    </row>
    <row r="2080" spans="10:10">
      <c r="J2080" s="12"/>
    </row>
    <row r="2081" spans="10:10">
      <c r="J2081" s="12"/>
    </row>
    <row r="2082" spans="10:10">
      <c r="J2082" s="12"/>
    </row>
    <row r="2083" spans="10:10">
      <c r="J2083" s="12"/>
    </row>
    <row r="2084" spans="10:10">
      <c r="J2084" s="12"/>
    </row>
    <row r="2085" spans="10:10">
      <c r="J2085" s="12"/>
    </row>
    <row r="2086" spans="10:10">
      <c r="J2086" s="12"/>
    </row>
    <row r="2087" spans="10:10">
      <c r="J2087" s="12"/>
    </row>
    <row r="2088" spans="10:10">
      <c r="J2088" s="12"/>
    </row>
    <row r="2089" spans="10:10">
      <c r="J2089" s="12"/>
    </row>
    <row r="2090" spans="10:10">
      <c r="J2090" s="12"/>
    </row>
    <row r="2091" spans="10:10">
      <c r="J2091" s="12"/>
    </row>
    <row r="2092" spans="10:10">
      <c r="J2092" s="12"/>
    </row>
    <row r="2093" spans="10:10">
      <c r="J2093" s="12"/>
    </row>
    <row r="2094" spans="10:10">
      <c r="J2094" s="12"/>
    </row>
    <row r="2095" spans="10:10">
      <c r="J2095" s="12"/>
    </row>
    <row r="2096" spans="10:10">
      <c r="J2096" s="12"/>
    </row>
    <row r="2097" spans="10:10">
      <c r="J2097" s="12"/>
    </row>
    <row r="2098" spans="10:10">
      <c r="J2098" s="12"/>
    </row>
    <row r="2099" spans="10:10">
      <c r="J2099" s="12"/>
    </row>
    <row r="2100" spans="10:10">
      <c r="J2100" s="12"/>
    </row>
    <row r="2101" spans="10:10">
      <c r="J2101" s="12"/>
    </row>
    <row r="2102" spans="10:10">
      <c r="J2102" s="12"/>
    </row>
    <row r="2103" spans="10:10">
      <c r="J2103" s="12"/>
    </row>
    <row r="2104" spans="10:10">
      <c r="J2104" s="12"/>
    </row>
    <row r="2105" spans="10:10">
      <c r="J2105" s="12"/>
    </row>
    <row r="2106" spans="10:10">
      <c r="J2106" s="12"/>
    </row>
    <row r="2107" spans="10:10">
      <c r="J2107" s="12"/>
    </row>
    <row r="2108" spans="10:10">
      <c r="J2108" s="12"/>
    </row>
    <row r="2109" spans="10:10">
      <c r="J2109" s="12"/>
    </row>
    <row r="2110" spans="10:10">
      <c r="J2110" s="12"/>
    </row>
    <row r="2111" spans="10:10">
      <c r="J2111" s="12"/>
    </row>
    <row r="2112" spans="10:10">
      <c r="J2112" s="12"/>
    </row>
    <row r="2113" spans="10:10">
      <c r="J2113" s="12"/>
    </row>
    <row r="2114" spans="10:10">
      <c r="J2114" s="12"/>
    </row>
    <row r="2115" spans="10:10">
      <c r="J2115" s="12"/>
    </row>
    <row r="2116" spans="10:10">
      <c r="J2116" s="12"/>
    </row>
    <row r="2117" spans="10:10">
      <c r="J2117" s="12"/>
    </row>
    <row r="2118" spans="10:10">
      <c r="J2118" s="12"/>
    </row>
    <row r="2119" spans="10:10">
      <c r="J2119" s="12"/>
    </row>
    <row r="2120" spans="10:10">
      <c r="J2120" s="12"/>
    </row>
    <row r="2121" spans="10:10">
      <c r="J2121" s="12"/>
    </row>
    <row r="2122" spans="10:10">
      <c r="J2122" s="12"/>
    </row>
    <row r="2123" spans="10:10">
      <c r="J2123" s="12"/>
    </row>
    <row r="2124" spans="10:10">
      <c r="J2124" s="12"/>
    </row>
    <row r="2125" spans="10:10">
      <c r="J2125" s="12"/>
    </row>
    <row r="2126" spans="10:10">
      <c r="J2126" s="12"/>
    </row>
    <row r="2127" spans="10:10">
      <c r="J2127" s="12"/>
    </row>
    <row r="2128" spans="10:10">
      <c r="J2128" s="12"/>
    </row>
    <row r="2129" spans="10:10">
      <c r="J2129" s="12"/>
    </row>
    <row r="2130" spans="10:10">
      <c r="J2130" s="12"/>
    </row>
    <row r="2131" spans="10:10">
      <c r="J2131" s="12"/>
    </row>
    <row r="2132" spans="10:10">
      <c r="J2132" s="12"/>
    </row>
    <row r="2133" spans="10:10">
      <c r="J2133" s="12"/>
    </row>
    <row r="2134" spans="10:10">
      <c r="J2134" s="12"/>
    </row>
    <row r="2135" spans="10:10">
      <c r="J2135" s="12"/>
    </row>
    <row r="2136" spans="10:10">
      <c r="J2136" s="12"/>
    </row>
    <row r="2137" spans="10:10">
      <c r="J2137" s="12"/>
    </row>
    <row r="2138" spans="10:10">
      <c r="J2138" s="12"/>
    </row>
    <row r="2139" spans="10:10">
      <c r="J2139" s="12"/>
    </row>
    <row r="2140" spans="10:10">
      <c r="J2140" s="12"/>
    </row>
    <row r="2141" spans="10:10">
      <c r="J2141" s="12"/>
    </row>
    <row r="2142" spans="10:10">
      <c r="J2142" s="12"/>
    </row>
    <row r="2143" spans="10:10">
      <c r="J2143" s="12"/>
    </row>
    <row r="2144" spans="10:10">
      <c r="J2144" s="12"/>
    </row>
    <row r="2145" spans="10:10">
      <c r="J2145" s="12"/>
    </row>
    <row r="2146" spans="10:10">
      <c r="J2146" s="12"/>
    </row>
    <row r="2147" spans="10:10">
      <c r="J2147" s="12"/>
    </row>
    <row r="2148" spans="10:10">
      <c r="J2148" s="12"/>
    </row>
    <row r="2149" spans="10:10">
      <c r="J2149" s="12"/>
    </row>
    <row r="2150" spans="10:10">
      <c r="J2150" s="12"/>
    </row>
    <row r="2151" spans="10:10">
      <c r="J2151" s="12"/>
    </row>
    <row r="2152" spans="10:10">
      <c r="J2152" s="12"/>
    </row>
    <row r="2153" spans="10:10">
      <c r="J2153" s="12"/>
    </row>
    <row r="2154" spans="10:10">
      <c r="J2154" s="12"/>
    </row>
    <row r="2155" spans="10:10">
      <c r="J2155" s="12"/>
    </row>
    <row r="2156" spans="10:10">
      <c r="J2156" s="12"/>
    </row>
    <row r="2157" spans="10:10">
      <c r="J2157" s="12"/>
    </row>
    <row r="2158" spans="10:10">
      <c r="J2158" s="12"/>
    </row>
    <row r="2159" spans="10:10">
      <c r="J2159" s="12"/>
    </row>
    <row r="2160" spans="10:10">
      <c r="J2160" s="12"/>
    </row>
    <row r="2161" spans="10:10">
      <c r="J2161" s="12"/>
    </row>
    <row r="2162" spans="10:10">
      <c r="J2162" s="12"/>
    </row>
    <row r="2163" spans="10:10">
      <c r="J2163" s="12"/>
    </row>
    <row r="2164" spans="10:10">
      <c r="J2164" s="12"/>
    </row>
    <row r="2165" spans="10:10">
      <c r="J2165" s="12"/>
    </row>
    <row r="2166" spans="10:10">
      <c r="J2166" s="12"/>
    </row>
    <row r="2167" spans="10:10">
      <c r="J2167" s="12"/>
    </row>
    <row r="2168" spans="10:10">
      <c r="J2168" s="12"/>
    </row>
    <row r="2169" spans="10:10">
      <c r="J2169" s="12"/>
    </row>
    <row r="2170" spans="10:10">
      <c r="J2170" s="12"/>
    </row>
    <row r="2171" spans="10:10">
      <c r="J2171" s="12"/>
    </row>
    <row r="2172" spans="10:10">
      <c r="J2172" s="12"/>
    </row>
    <row r="2173" spans="10:10">
      <c r="J2173" s="12"/>
    </row>
    <row r="2174" spans="10:10">
      <c r="J2174" s="12"/>
    </row>
    <row r="2175" spans="10:10">
      <c r="J2175" s="12"/>
    </row>
    <row r="2176" spans="10:10">
      <c r="J2176" s="12"/>
    </row>
    <row r="2177" spans="10:10">
      <c r="J2177" s="12"/>
    </row>
    <row r="2178" spans="10:10">
      <c r="J2178" s="12"/>
    </row>
    <row r="2179" spans="10:10">
      <c r="J2179" s="12"/>
    </row>
    <row r="2180" spans="10:10">
      <c r="J2180" s="12"/>
    </row>
    <row r="2181" spans="10:10">
      <c r="J2181" s="12"/>
    </row>
    <row r="2182" spans="10:10">
      <c r="J2182" s="12"/>
    </row>
    <row r="2183" spans="10:10">
      <c r="J2183" s="12"/>
    </row>
    <row r="2184" spans="10:10">
      <c r="J2184" s="12"/>
    </row>
    <row r="2185" spans="10:10">
      <c r="J2185" s="12"/>
    </row>
    <row r="2186" spans="10:10">
      <c r="J2186" s="12"/>
    </row>
    <row r="2187" spans="10:10">
      <c r="J2187" s="12"/>
    </row>
    <row r="2188" spans="10:10">
      <c r="J2188" s="12"/>
    </row>
    <row r="2189" spans="10:10">
      <c r="J2189" s="12"/>
    </row>
    <row r="2190" spans="10:10">
      <c r="J2190" s="12"/>
    </row>
    <row r="2191" spans="10:10">
      <c r="J2191" s="12"/>
    </row>
    <row r="2192" spans="10:10">
      <c r="J2192" s="12"/>
    </row>
    <row r="2193" spans="10:10">
      <c r="J2193" s="12"/>
    </row>
    <row r="2194" spans="10:10">
      <c r="J2194" s="12"/>
    </row>
    <row r="2195" spans="10:10">
      <c r="J2195" s="12"/>
    </row>
    <row r="2196" spans="10:10">
      <c r="J2196" s="12"/>
    </row>
    <row r="2197" spans="10:10">
      <c r="J2197" s="12"/>
    </row>
    <row r="2198" spans="10:10">
      <c r="J2198" s="12"/>
    </row>
    <row r="2199" spans="10:10">
      <c r="J2199" s="12"/>
    </row>
    <row r="2200" spans="10:10">
      <c r="J2200" s="12"/>
    </row>
    <row r="2201" spans="10:10">
      <c r="J2201" s="12"/>
    </row>
    <row r="2202" spans="10:10">
      <c r="J2202" s="12"/>
    </row>
    <row r="2203" spans="10:10">
      <c r="J2203" s="12"/>
    </row>
    <row r="2204" spans="10:10">
      <c r="J2204" s="12"/>
    </row>
    <row r="2205" spans="10:10">
      <c r="J2205" s="12"/>
    </row>
    <row r="2206" spans="10:10">
      <c r="J2206" s="12"/>
    </row>
    <row r="2207" spans="10:10">
      <c r="J2207" s="12"/>
    </row>
    <row r="2208" spans="10:10">
      <c r="J2208" s="12"/>
    </row>
    <row r="2209" spans="10:10">
      <c r="J2209" s="12"/>
    </row>
    <row r="2210" spans="10:10">
      <c r="J2210" s="12"/>
    </row>
    <row r="2211" spans="10:10">
      <c r="J2211" s="12"/>
    </row>
    <row r="2212" spans="10:10">
      <c r="J2212" s="12"/>
    </row>
    <row r="2213" spans="10:10">
      <c r="J2213" s="12"/>
    </row>
    <row r="2214" spans="10:10">
      <c r="J2214" s="12"/>
    </row>
    <row r="2215" spans="10:10">
      <c r="J2215" s="12"/>
    </row>
    <row r="2216" spans="10:10">
      <c r="J2216" s="12"/>
    </row>
    <row r="2217" spans="10:10">
      <c r="J2217" s="12"/>
    </row>
    <row r="2218" spans="10:10">
      <c r="J2218" s="12"/>
    </row>
    <row r="2219" spans="10:10">
      <c r="J2219" s="12"/>
    </row>
    <row r="2220" spans="10:10">
      <c r="J2220" s="12"/>
    </row>
    <row r="2221" spans="10:10">
      <c r="J2221" s="12"/>
    </row>
    <row r="2222" spans="10:10">
      <c r="J2222" s="12"/>
    </row>
    <row r="2223" spans="10:10">
      <c r="J2223" s="12"/>
    </row>
    <row r="2224" spans="10:10">
      <c r="J2224" s="12"/>
    </row>
    <row r="2225" spans="10:10">
      <c r="J2225" s="12"/>
    </row>
    <row r="2226" spans="10:10">
      <c r="J2226" s="12"/>
    </row>
    <row r="2227" spans="10:10">
      <c r="J2227" s="12"/>
    </row>
    <row r="2228" spans="10:10">
      <c r="J2228" s="12"/>
    </row>
    <row r="2229" spans="10:10">
      <c r="J2229" s="12"/>
    </row>
    <row r="2230" spans="10:10">
      <c r="J2230" s="12"/>
    </row>
    <row r="2231" spans="10:10">
      <c r="J2231" s="12"/>
    </row>
    <row r="2232" spans="10:10">
      <c r="J2232" s="12"/>
    </row>
    <row r="2233" spans="10:10">
      <c r="J2233" s="12"/>
    </row>
    <row r="2234" spans="10:10">
      <c r="J2234" s="12"/>
    </row>
    <row r="2235" spans="10:10">
      <c r="J2235" s="12"/>
    </row>
    <row r="2236" spans="10:10">
      <c r="J2236" s="12"/>
    </row>
    <row r="2237" spans="10:10">
      <c r="J2237" s="12"/>
    </row>
    <row r="2238" spans="10:10">
      <c r="J2238" s="12"/>
    </row>
    <row r="2239" spans="10:10">
      <c r="J2239" s="12"/>
    </row>
    <row r="2240" spans="10:10">
      <c r="J2240" s="12"/>
    </row>
    <row r="2241" spans="10:10">
      <c r="J2241" s="12"/>
    </row>
    <row r="2242" spans="10:10">
      <c r="J2242" s="12"/>
    </row>
    <row r="2243" spans="10:10">
      <c r="J2243" s="12"/>
    </row>
    <row r="2244" spans="10:10">
      <c r="J2244" s="12"/>
    </row>
    <row r="2245" spans="10:10">
      <c r="J2245" s="12"/>
    </row>
    <row r="2246" spans="10:10">
      <c r="J2246" s="12"/>
    </row>
    <row r="2247" spans="10:10">
      <c r="J2247" s="12"/>
    </row>
    <row r="2248" spans="10:10">
      <c r="J2248" s="12"/>
    </row>
    <row r="2249" spans="10:10">
      <c r="J2249" s="12"/>
    </row>
    <row r="2250" spans="10:10">
      <c r="J2250" s="12"/>
    </row>
    <row r="2251" spans="10:10">
      <c r="J2251" s="12"/>
    </row>
    <row r="2252" spans="10:10">
      <c r="J2252" s="12"/>
    </row>
    <row r="2253" spans="10:10">
      <c r="J2253" s="12"/>
    </row>
    <row r="2254" spans="10:10">
      <c r="J2254" s="12"/>
    </row>
    <row r="2255" spans="10:10">
      <c r="J2255" s="12"/>
    </row>
    <row r="2256" spans="10:10">
      <c r="J2256" s="12"/>
    </row>
    <row r="2257" spans="10:10">
      <c r="J2257" s="12"/>
    </row>
    <row r="2258" spans="10:10">
      <c r="J2258" s="12"/>
    </row>
    <row r="2259" spans="10:10">
      <c r="J2259" s="12"/>
    </row>
    <row r="2260" spans="10:10">
      <c r="J2260" s="12"/>
    </row>
    <row r="2261" spans="10:10">
      <c r="J2261" s="12"/>
    </row>
    <row r="2262" spans="10:10">
      <c r="J2262" s="12"/>
    </row>
    <row r="2263" spans="10:10">
      <c r="J2263" s="12"/>
    </row>
    <row r="2264" spans="10:10">
      <c r="J2264" s="12"/>
    </row>
    <row r="2265" spans="10:10">
      <c r="J2265" s="12"/>
    </row>
    <row r="2266" spans="10:10">
      <c r="J2266" s="12"/>
    </row>
    <row r="2267" spans="10:10">
      <c r="J2267" s="12"/>
    </row>
    <row r="2268" spans="10:10">
      <c r="J2268" s="12"/>
    </row>
    <row r="2269" spans="10:10">
      <c r="J2269" s="12"/>
    </row>
    <row r="2270" spans="10:10">
      <c r="J2270" s="12"/>
    </row>
    <row r="2271" spans="10:10">
      <c r="J2271" s="12"/>
    </row>
    <row r="2272" spans="10:10">
      <c r="J2272" s="12"/>
    </row>
    <row r="2273" spans="10:10">
      <c r="J2273" s="12"/>
    </row>
    <row r="2274" spans="10:10">
      <c r="J2274" s="12"/>
    </row>
    <row r="2275" spans="10:10">
      <c r="J2275" s="12"/>
    </row>
    <row r="2276" spans="10:10">
      <c r="J2276" s="12"/>
    </row>
    <row r="2277" spans="10:10">
      <c r="J2277" s="12"/>
    </row>
    <row r="2278" spans="10:10">
      <c r="J2278" s="12"/>
    </row>
    <row r="2279" spans="10:10">
      <c r="J2279" s="12"/>
    </row>
    <row r="2280" spans="10:10">
      <c r="J2280" s="12"/>
    </row>
    <row r="2281" spans="10:10">
      <c r="J2281" s="12"/>
    </row>
    <row r="2282" spans="10:10">
      <c r="J2282" s="12"/>
    </row>
    <row r="2283" spans="10:10">
      <c r="J2283" s="12"/>
    </row>
    <row r="2284" spans="10:10">
      <c r="J2284" s="12"/>
    </row>
    <row r="2285" spans="10:10">
      <c r="J2285" s="12"/>
    </row>
    <row r="2286" spans="10:10">
      <c r="J2286" s="12"/>
    </row>
    <row r="2287" spans="10:10">
      <c r="J2287" s="12"/>
    </row>
    <row r="2288" spans="10:10">
      <c r="J2288" s="12"/>
    </row>
    <row r="2289" spans="10:10">
      <c r="J2289" s="12"/>
    </row>
    <row r="2290" spans="10:10">
      <c r="J2290" s="12"/>
    </row>
    <row r="2291" spans="10:10">
      <c r="J2291" s="12"/>
    </row>
    <row r="2292" spans="10:10">
      <c r="J2292" s="12"/>
    </row>
    <row r="2293" spans="10:10">
      <c r="J2293" s="12"/>
    </row>
    <row r="2294" spans="10:10">
      <c r="J2294" s="12"/>
    </row>
    <row r="2295" spans="10:10">
      <c r="J2295" s="12"/>
    </row>
    <row r="2296" spans="10:10">
      <c r="J2296" s="12"/>
    </row>
    <row r="2297" spans="10:10">
      <c r="J2297" s="12"/>
    </row>
    <row r="2298" spans="10:10">
      <c r="J2298" s="12"/>
    </row>
    <row r="2299" spans="10:10">
      <c r="J2299" s="12"/>
    </row>
    <row r="2300" spans="10:10">
      <c r="J2300" s="12"/>
    </row>
    <row r="2301" spans="10:10">
      <c r="J2301" s="12"/>
    </row>
    <row r="2302" spans="10:10">
      <c r="J2302" s="12"/>
    </row>
    <row r="2303" spans="10:10">
      <c r="J2303" s="12"/>
    </row>
    <row r="2304" spans="10:10">
      <c r="J2304" s="12"/>
    </row>
    <row r="2305" spans="10:10">
      <c r="J2305" s="12"/>
    </row>
    <row r="2306" spans="10:10">
      <c r="J2306" s="12"/>
    </row>
    <row r="2307" spans="10:10">
      <c r="J2307" s="12"/>
    </row>
    <row r="2308" spans="10:10">
      <c r="J2308" s="12"/>
    </row>
    <row r="2309" spans="10:10">
      <c r="J2309" s="12"/>
    </row>
    <row r="2310" spans="10:10">
      <c r="J2310" s="12"/>
    </row>
    <row r="2311" spans="10:10">
      <c r="J2311" s="12"/>
    </row>
    <row r="2312" spans="10:10">
      <c r="J2312" s="12"/>
    </row>
    <row r="2313" spans="10:10">
      <c r="J2313" s="12"/>
    </row>
    <row r="2314" spans="10:10">
      <c r="J2314" s="12"/>
    </row>
    <row r="2315" spans="10:10">
      <c r="J2315" s="12"/>
    </row>
    <row r="2316" spans="10:10">
      <c r="J2316" s="12"/>
    </row>
    <row r="2317" spans="10:10">
      <c r="J2317" s="12"/>
    </row>
    <row r="2318" spans="10:10">
      <c r="J2318" s="12"/>
    </row>
    <row r="2319" spans="10:10">
      <c r="J2319" s="12"/>
    </row>
    <row r="2320" spans="10:10">
      <c r="J2320" s="12"/>
    </row>
    <row r="2321" spans="10:10">
      <c r="J2321" s="12"/>
    </row>
    <row r="2322" spans="10:10">
      <c r="J2322" s="12"/>
    </row>
    <row r="2323" spans="10:10">
      <c r="J2323" s="12"/>
    </row>
    <row r="2324" spans="10:10">
      <c r="J2324" s="12"/>
    </row>
    <row r="2325" spans="10:10">
      <c r="J2325" s="12"/>
    </row>
    <row r="2326" spans="10:10">
      <c r="J2326" s="12"/>
    </row>
    <row r="2327" spans="10:10">
      <c r="J2327" s="12"/>
    </row>
    <row r="2328" spans="10:10">
      <c r="J2328" s="12"/>
    </row>
    <row r="2329" spans="10:10">
      <c r="J2329" s="12"/>
    </row>
    <row r="2330" spans="10:10">
      <c r="J2330" s="12"/>
    </row>
    <row r="2331" spans="10:10">
      <c r="J2331" s="12"/>
    </row>
    <row r="2332" spans="10:10">
      <c r="J2332" s="12"/>
    </row>
    <row r="2333" spans="10:10">
      <c r="J2333" s="12"/>
    </row>
    <row r="2334" spans="10:10">
      <c r="J2334" s="12"/>
    </row>
    <row r="2335" spans="10:10">
      <c r="J2335" s="12"/>
    </row>
    <row r="2336" spans="10:10">
      <c r="J2336" s="12"/>
    </row>
    <row r="2337" spans="10:10">
      <c r="J2337" s="12"/>
    </row>
    <row r="2338" spans="10:10">
      <c r="J2338" s="12"/>
    </row>
    <row r="2339" spans="10:10">
      <c r="J2339" s="12"/>
    </row>
    <row r="2340" spans="10:10">
      <c r="J2340" s="12"/>
    </row>
    <row r="2341" spans="10:10">
      <c r="J2341" s="12"/>
    </row>
    <row r="2342" spans="10:10">
      <c r="J2342" s="12"/>
    </row>
    <row r="2343" spans="10:10">
      <c r="J2343" s="12"/>
    </row>
    <row r="2344" spans="10:10">
      <c r="J2344" s="12"/>
    </row>
    <row r="2345" spans="10:10">
      <c r="J2345" s="12"/>
    </row>
    <row r="2346" spans="10:10">
      <c r="J2346" s="12"/>
    </row>
    <row r="2347" spans="10:10">
      <c r="J2347" s="12"/>
    </row>
    <row r="2348" spans="10:10">
      <c r="J2348" s="12"/>
    </row>
    <row r="2349" spans="10:10">
      <c r="J2349" s="12"/>
    </row>
    <row r="2350" spans="10:10">
      <c r="J2350" s="12"/>
    </row>
    <row r="2351" spans="10:10">
      <c r="J2351" s="12"/>
    </row>
    <row r="2352" spans="10:10">
      <c r="J2352" s="12"/>
    </row>
    <row r="2353" spans="10:10">
      <c r="J2353" s="12"/>
    </row>
    <row r="2354" spans="10:10">
      <c r="J2354" s="12"/>
    </row>
    <row r="2355" spans="10:10">
      <c r="J2355" s="12"/>
    </row>
    <row r="2356" spans="10:10">
      <c r="J2356" s="12"/>
    </row>
    <row r="2357" spans="10:10">
      <c r="J2357" s="12"/>
    </row>
    <row r="2358" spans="10:10">
      <c r="J2358" s="12"/>
    </row>
    <row r="2359" spans="10:10">
      <c r="J2359" s="12"/>
    </row>
    <row r="2360" spans="10:10">
      <c r="J2360" s="12"/>
    </row>
    <row r="2361" spans="10:10">
      <c r="J2361" s="12"/>
    </row>
    <row r="2362" spans="10:10">
      <c r="J2362" s="12"/>
    </row>
    <row r="2363" spans="10:10">
      <c r="J2363" s="12"/>
    </row>
    <row r="2364" spans="10:10">
      <c r="J2364" s="12"/>
    </row>
    <row r="2365" spans="10:10">
      <c r="J2365" s="12"/>
    </row>
    <row r="2366" spans="10:10">
      <c r="J2366" s="12"/>
    </row>
    <row r="2367" spans="10:10">
      <c r="J2367" s="12"/>
    </row>
    <row r="2368" spans="10:10">
      <c r="J2368" s="12"/>
    </row>
    <row r="2369" spans="10:10">
      <c r="J2369" s="12"/>
    </row>
    <row r="2370" spans="10:10">
      <c r="J2370" s="12"/>
    </row>
    <row r="2371" spans="10:10">
      <c r="J2371" s="12"/>
    </row>
    <row r="2372" spans="10:10">
      <c r="J2372" s="12"/>
    </row>
    <row r="2373" spans="10:10">
      <c r="J2373" s="12"/>
    </row>
    <row r="2374" spans="10:10">
      <c r="J2374" s="12"/>
    </row>
    <row r="2375" spans="10:10">
      <c r="J2375" s="12"/>
    </row>
    <row r="2376" spans="10:10">
      <c r="J2376" s="12"/>
    </row>
    <row r="2377" spans="10:10">
      <c r="J2377" s="12"/>
    </row>
    <row r="2378" spans="10:10">
      <c r="J2378" s="12"/>
    </row>
    <row r="2379" spans="10:10">
      <c r="J2379" s="12"/>
    </row>
    <row r="2380" spans="10:10">
      <c r="J2380" s="12"/>
    </row>
    <row r="2381" spans="10:10">
      <c r="J2381" s="12"/>
    </row>
    <row r="2382" spans="10:10">
      <c r="J2382" s="12"/>
    </row>
    <row r="2383" spans="10:10">
      <c r="J2383" s="12"/>
    </row>
    <row r="2384" spans="10:10">
      <c r="J2384" s="12"/>
    </row>
    <row r="2385" spans="10:10">
      <c r="J2385" s="12"/>
    </row>
    <row r="2386" spans="10:10">
      <c r="J2386" s="12"/>
    </row>
    <row r="2387" spans="10:10">
      <c r="J2387" s="12"/>
    </row>
    <row r="2388" spans="10:10">
      <c r="J2388" s="12"/>
    </row>
    <row r="2389" spans="10:10">
      <c r="J2389" s="12"/>
    </row>
    <row r="2390" spans="10:10">
      <c r="J2390" s="12"/>
    </row>
    <row r="2391" spans="10:10">
      <c r="J2391" s="12"/>
    </row>
    <row r="2392" spans="10:10">
      <c r="J2392" s="12"/>
    </row>
    <row r="2393" spans="10:10">
      <c r="J2393" s="12"/>
    </row>
    <row r="2394" spans="10:10">
      <c r="J2394" s="12"/>
    </row>
    <row r="2395" spans="10:10">
      <c r="J2395" s="12"/>
    </row>
    <row r="2396" spans="10:10">
      <c r="J2396" s="12"/>
    </row>
    <row r="2397" spans="10:10">
      <c r="J2397" s="12"/>
    </row>
    <row r="2398" spans="10:10">
      <c r="J2398" s="12"/>
    </row>
    <row r="2399" spans="10:10">
      <c r="J2399" s="12"/>
    </row>
    <row r="2400" spans="10:10">
      <c r="J2400" s="12"/>
    </row>
    <row r="2401" spans="10:10">
      <c r="J2401" s="12"/>
    </row>
    <row r="2402" spans="10:10">
      <c r="J2402" s="12"/>
    </row>
    <row r="2403" spans="10:10">
      <c r="J2403" s="12"/>
    </row>
    <row r="2404" spans="10:10">
      <c r="J2404" s="12"/>
    </row>
    <row r="2405" spans="10:10">
      <c r="J2405" s="12"/>
    </row>
    <row r="2406" spans="10:10">
      <c r="J2406" s="12"/>
    </row>
    <row r="2407" spans="10:10">
      <c r="J2407" s="12"/>
    </row>
    <row r="2408" spans="10:10">
      <c r="J2408" s="12"/>
    </row>
    <row r="2409" spans="10:10">
      <c r="J2409" s="12"/>
    </row>
    <row r="2410" spans="10:10">
      <c r="J2410" s="12"/>
    </row>
    <row r="2411" spans="10:10">
      <c r="J2411" s="12"/>
    </row>
    <row r="2412" spans="10:10">
      <c r="J2412" s="12"/>
    </row>
    <row r="2413" spans="10:10">
      <c r="J2413" s="12"/>
    </row>
    <row r="2414" spans="10:10">
      <c r="J2414" s="12"/>
    </row>
    <row r="2415" spans="10:10">
      <c r="J2415" s="12"/>
    </row>
    <row r="2416" spans="10:10">
      <c r="J2416" s="12"/>
    </row>
    <row r="2417" spans="10:10">
      <c r="J2417" s="12"/>
    </row>
    <row r="2418" spans="10:10">
      <c r="J2418" s="12"/>
    </row>
    <row r="2419" spans="10:10">
      <c r="J2419" s="12"/>
    </row>
    <row r="2420" spans="10:10">
      <c r="J2420" s="12"/>
    </row>
    <row r="2421" spans="10:10">
      <c r="J2421" s="12"/>
    </row>
    <row r="2422" spans="10:10">
      <c r="J2422" s="12"/>
    </row>
    <row r="2423" spans="10:10">
      <c r="J2423" s="12"/>
    </row>
    <row r="2424" spans="10:10">
      <c r="J2424" s="12"/>
    </row>
    <row r="2425" spans="10:10">
      <c r="J2425" s="12"/>
    </row>
    <row r="2426" spans="10:10">
      <c r="J2426" s="12"/>
    </row>
    <row r="2427" spans="10:10">
      <c r="J2427" s="12"/>
    </row>
    <row r="2428" spans="10:10">
      <c r="J2428" s="12"/>
    </row>
    <row r="2429" spans="10:10">
      <c r="J2429" s="12"/>
    </row>
    <row r="2430" spans="10:10">
      <c r="J2430" s="12"/>
    </row>
    <row r="2431" spans="10:10">
      <c r="J2431" s="12"/>
    </row>
    <row r="2432" spans="10:10">
      <c r="J2432" s="12"/>
    </row>
    <row r="2433" spans="10:10">
      <c r="J2433" s="12"/>
    </row>
    <row r="2434" spans="10:10">
      <c r="J2434" s="12"/>
    </row>
    <row r="2435" spans="10:10">
      <c r="J2435" s="12"/>
    </row>
    <row r="2436" spans="10:10">
      <c r="J2436" s="12"/>
    </row>
    <row r="2437" spans="10:10">
      <c r="J2437" s="12"/>
    </row>
    <row r="2438" spans="10:10">
      <c r="J2438" s="12"/>
    </row>
    <row r="2439" spans="10:10">
      <c r="J2439" s="12"/>
    </row>
    <row r="2440" spans="10:10">
      <c r="J2440" s="12"/>
    </row>
    <row r="2441" spans="10:10">
      <c r="J2441" s="12"/>
    </row>
    <row r="2442" spans="10:10">
      <c r="J2442" s="12"/>
    </row>
    <row r="2443" spans="10:10">
      <c r="J2443" s="12"/>
    </row>
    <row r="2444" spans="10:10">
      <c r="J2444" s="12"/>
    </row>
    <row r="2445" spans="10:10">
      <c r="J2445" s="12"/>
    </row>
    <row r="2446" spans="10:10">
      <c r="J2446" s="12"/>
    </row>
    <row r="2447" spans="10:10">
      <c r="J2447" s="12"/>
    </row>
    <row r="2448" spans="10:10">
      <c r="J2448" s="12"/>
    </row>
    <row r="2449" spans="10:10">
      <c r="J2449" s="12"/>
    </row>
    <row r="2450" spans="10:10">
      <c r="J2450" s="12"/>
    </row>
    <row r="2451" spans="10:10">
      <c r="J2451" s="12"/>
    </row>
    <row r="2452" spans="10:10">
      <c r="J2452" s="12"/>
    </row>
    <row r="2453" spans="10:10">
      <c r="J2453" s="12"/>
    </row>
    <row r="2454" spans="10:10">
      <c r="J2454" s="12"/>
    </row>
    <row r="2455" spans="10:10">
      <c r="J2455" s="12"/>
    </row>
    <row r="2456" spans="10:10">
      <c r="J2456" s="12"/>
    </row>
    <row r="2457" spans="10:10">
      <c r="J2457" s="12"/>
    </row>
    <row r="2458" spans="10:10">
      <c r="J2458" s="12"/>
    </row>
    <row r="2459" spans="10:10">
      <c r="J2459" s="12"/>
    </row>
    <row r="2460" spans="10:10">
      <c r="J2460" s="12"/>
    </row>
    <row r="2461" spans="10:10">
      <c r="J2461" s="12"/>
    </row>
    <row r="2462" spans="10:10">
      <c r="J2462" s="12"/>
    </row>
    <row r="2463" spans="10:10">
      <c r="J2463" s="12"/>
    </row>
    <row r="2464" spans="10:10">
      <c r="J2464" s="12"/>
    </row>
    <row r="2465" spans="10:10">
      <c r="J2465" s="12"/>
    </row>
    <row r="2466" spans="10:10">
      <c r="J2466" s="12"/>
    </row>
    <row r="2467" spans="10:10">
      <c r="J2467" s="12"/>
    </row>
    <row r="2468" spans="10:10">
      <c r="J2468" s="12"/>
    </row>
    <row r="2469" spans="10:10">
      <c r="J2469" s="12"/>
    </row>
    <row r="2470" spans="10:10">
      <c r="J2470" s="12"/>
    </row>
    <row r="2471" spans="10:10">
      <c r="J2471" s="12"/>
    </row>
    <row r="2472" spans="10:10">
      <c r="J2472" s="12"/>
    </row>
    <row r="2473" spans="10:10">
      <c r="J2473" s="12"/>
    </row>
    <row r="2474" spans="10:10">
      <c r="J2474" s="12"/>
    </row>
    <row r="2475" spans="10:10">
      <c r="J2475" s="12"/>
    </row>
    <row r="2476" spans="10:10">
      <c r="J2476" s="12"/>
    </row>
    <row r="2477" spans="10:10">
      <c r="J2477" s="12"/>
    </row>
    <row r="2478" spans="10:10">
      <c r="J2478" s="12"/>
    </row>
    <row r="2479" spans="10:10">
      <c r="J2479" s="12"/>
    </row>
    <row r="2480" spans="10:10">
      <c r="J2480" s="12"/>
    </row>
    <row r="2481" spans="10:10">
      <c r="J2481" s="12"/>
    </row>
    <row r="2482" spans="10:10">
      <c r="J2482" s="12"/>
    </row>
    <row r="2483" spans="10:10">
      <c r="J2483" s="12"/>
    </row>
    <row r="2484" spans="10:10">
      <c r="J2484" s="12"/>
    </row>
    <row r="2485" spans="10:10">
      <c r="J2485" s="12"/>
    </row>
    <row r="2486" spans="10:10">
      <c r="J2486" s="12"/>
    </row>
    <row r="2487" spans="10:10">
      <c r="J2487" s="12"/>
    </row>
    <row r="2488" spans="10:10">
      <c r="J2488" s="12"/>
    </row>
    <row r="2489" spans="10:10">
      <c r="J2489" s="12"/>
    </row>
    <row r="2490" spans="10:10">
      <c r="J2490" s="12"/>
    </row>
    <row r="2491" spans="10:10">
      <c r="J2491" s="12"/>
    </row>
    <row r="2492" spans="10:10">
      <c r="J2492" s="12"/>
    </row>
    <row r="2493" spans="10:10">
      <c r="J2493" s="12"/>
    </row>
    <row r="2494" spans="10:10">
      <c r="J2494" s="12"/>
    </row>
    <row r="2495" spans="10:10">
      <c r="J2495" s="12"/>
    </row>
    <row r="2496" spans="10:10">
      <c r="J2496" s="12"/>
    </row>
    <row r="2497" spans="10:10">
      <c r="J2497" s="12"/>
    </row>
    <row r="2498" spans="10:10">
      <c r="J2498" s="12"/>
    </row>
    <row r="2499" spans="10:10">
      <c r="J2499" s="12"/>
    </row>
    <row r="2500" spans="10:10">
      <c r="J2500" s="12"/>
    </row>
    <row r="2501" spans="10:10">
      <c r="J2501" s="12"/>
    </row>
    <row r="2502" spans="10:10">
      <c r="J2502" s="12"/>
    </row>
    <row r="2503" spans="10:10">
      <c r="J2503" s="12"/>
    </row>
    <row r="2504" spans="10:10">
      <c r="J2504" s="12"/>
    </row>
    <row r="2505" spans="10:10">
      <c r="J2505" s="12"/>
    </row>
    <row r="2506" spans="10:10">
      <c r="J2506" s="12"/>
    </row>
    <row r="2507" spans="10:10">
      <c r="J2507" s="12"/>
    </row>
    <row r="2508" spans="10:10">
      <c r="J2508" s="12"/>
    </row>
    <row r="2509" spans="10:10">
      <c r="J2509" s="12"/>
    </row>
    <row r="2510" spans="10:10">
      <c r="J2510" s="12"/>
    </row>
    <row r="2511" spans="10:10">
      <c r="J2511" s="12"/>
    </row>
    <row r="2512" spans="10:10">
      <c r="J2512" s="12"/>
    </row>
    <row r="2513" spans="10:10">
      <c r="J2513" s="12"/>
    </row>
    <row r="2514" spans="10:10">
      <c r="J2514" s="12"/>
    </row>
    <row r="2515" spans="10:10">
      <c r="J2515" s="12"/>
    </row>
    <row r="2516" spans="10:10">
      <c r="J2516" s="12"/>
    </row>
    <row r="2517" spans="10:10">
      <c r="J2517" s="12"/>
    </row>
    <row r="2518" spans="10:10">
      <c r="J2518" s="12"/>
    </row>
    <row r="2519" spans="10:10">
      <c r="J2519" s="12"/>
    </row>
    <row r="2520" spans="10:10">
      <c r="J2520" s="12"/>
    </row>
    <row r="2521" spans="10:10">
      <c r="J2521" s="12"/>
    </row>
    <row r="2522" spans="10:10">
      <c r="J2522" s="12"/>
    </row>
    <row r="2523" spans="10:10">
      <c r="J2523" s="12"/>
    </row>
    <row r="2524" spans="10:10">
      <c r="J2524" s="12"/>
    </row>
    <row r="2525" spans="10:10">
      <c r="J2525" s="12"/>
    </row>
    <row r="2526" spans="10:10">
      <c r="J2526" s="12"/>
    </row>
    <row r="2527" spans="10:10">
      <c r="J2527" s="12"/>
    </row>
    <row r="2528" spans="10:10">
      <c r="J2528" s="12"/>
    </row>
    <row r="2529" spans="10:10">
      <c r="J2529" s="12"/>
    </row>
    <row r="2530" spans="10:10">
      <c r="J2530" s="12"/>
    </row>
    <row r="2531" spans="10:10">
      <c r="J2531" s="12"/>
    </row>
    <row r="2532" spans="10:10">
      <c r="J2532" s="12"/>
    </row>
    <row r="2533" spans="10:10">
      <c r="J2533" s="12"/>
    </row>
    <row r="2534" spans="10:10">
      <c r="J2534" s="12"/>
    </row>
    <row r="2535" spans="10:10">
      <c r="J2535" s="12"/>
    </row>
    <row r="2536" spans="10:10">
      <c r="J2536" s="12"/>
    </row>
    <row r="2537" spans="10:10">
      <c r="J2537" s="12"/>
    </row>
    <row r="2538" spans="10:10">
      <c r="J2538" s="12"/>
    </row>
    <row r="2539" spans="10:10">
      <c r="J2539" s="12"/>
    </row>
    <row r="2540" spans="10:10">
      <c r="J2540" s="12"/>
    </row>
    <row r="2541" spans="10:10">
      <c r="J2541" s="12"/>
    </row>
    <row r="2542" spans="10:10">
      <c r="J2542" s="12"/>
    </row>
    <row r="2543" spans="10:10">
      <c r="J2543" s="12"/>
    </row>
    <row r="2544" spans="10:10">
      <c r="J2544" s="12"/>
    </row>
    <row r="2545" spans="10:10">
      <c r="J2545" s="12"/>
    </row>
    <row r="2546" spans="10:10">
      <c r="J2546" s="12"/>
    </row>
    <row r="2547" spans="10:10">
      <c r="J2547" s="12"/>
    </row>
    <row r="2548" spans="10:10">
      <c r="J2548" s="12"/>
    </row>
    <row r="2549" spans="10:10">
      <c r="J2549" s="12"/>
    </row>
    <row r="2550" spans="10:10">
      <c r="J2550" s="12"/>
    </row>
    <row r="2551" spans="10:10">
      <c r="J2551" s="12"/>
    </row>
    <row r="2552" spans="10:10">
      <c r="J2552" s="12"/>
    </row>
    <row r="2553" spans="10:10">
      <c r="J2553" s="12"/>
    </row>
    <row r="2554" spans="10:10">
      <c r="J2554" s="12"/>
    </row>
    <row r="2555" spans="10:10">
      <c r="J2555" s="12"/>
    </row>
    <row r="2556" spans="10:10">
      <c r="J2556" s="12"/>
    </row>
    <row r="2557" spans="10:10">
      <c r="J2557" s="12"/>
    </row>
    <row r="2558" spans="10:10">
      <c r="J2558" s="12"/>
    </row>
    <row r="2559" spans="10:10">
      <c r="J2559" s="12"/>
    </row>
    <row r="2560" spans="10:10">
      <c r="J2560" s="12"/>
    </row>
    <row r="2561" spans="10:10">
      <c r="J2561" s="12"/>
    </row>
    <row r="2562" spans="10:10">
      <c r="J2562" s="12"/>
    </row>
    <row r="2563" spans="10:10">
      <c r="J2563" s="12"/>
    </row>
    <row r="2564" spans="10:10">
      <c r="J2564" s="12"/>
    </row>
    <row r="2565" spans="10:10">
      <c r="J2565" s="12"/>
    </row>
    <row r="2566" spans="10:10">
      <c r="J2566" s="12"/>
    </row>
    <row r="2567" spans="10:10">
      <c r="J2567" s="12"/>
    </row>
    <row r="2568" spans="10:10">
      <c r="J2568" s="12"/>
    </row>
    <row r="2569" spans="10:10">
      <c r="J2569" s="12"/>
    </row>
    <row r="2570" spans="10:10">
      <c r="J2570" s="12"/>
    </row>
    <row r="2571" spans="10:10">
      <c r="J2571" s="12"/>
    </row>
    <row r="2572" spans="10:10">
      <c r="J2572" s="12"/>
    </row>
    <row r="2573" spans="10:10">
      <c r="J2573" s="12"/>
    </row>
    <row r="2574" spans="10:10">
      <c r="J2574" s="12"/>
    </row>
    <row r="2575" spans="10:10">
      <c r="J2575" s="12"/>
    </row>
    <row r="2576" spans="10:10">
      <c r="J2576" s="12"/>
    </row>
    <row r="2577" spans="10:10">
      <c r="J2577" s="12"/>
    </row>
    <row r="2578" spans="10:10">
      <c r="J2578" s="12"/>
    </row>
    <row r="2579" spans="10:10">
      <c r="J2579" s="12"/>
    </row>
    <row r="2580" spans="10:10">
      <c r="J2580" s="12"/>
    </row>
    <row r="2581" spans="10:10">
      <c r="J2581" s="12"/>
    </row>
    <row r="2582" spans="10:10">
      <c r="J2582" s="12"/>
    </row>
    <row r="2583" spans="10:10">
      <c r="J2583" s="12"/>
    </row>
    <row r="2584" spans="10:10">
      <c r="J2584" s="12"/>
    </row>
    <row r="2585" spans="10:10">
      <c r="J2585" s="12"/>
    </row>
    <row r="2586" spans="10:10">
      <c r="J2586" s="12"/>
    </row>
    <row r="2587" spans="10:10">
      <c r="J2587" s="12"/>
    </row>
    <row r="2588" spans="10:10">
      <c r="J2588" s="12"/>
    </row>
    <row r="2589" spans="10:10">
      <c r="J2589" s="12"/>
    </row>
    <row r="2590" spans="10:10">
      <c r="J2590" s="12"/>
    </row>
    <row r="2591" spans="10:10">
      <c r="J2591" s="12"/>
    </row>
    <row r="2592" spans="10:10">
      <c r="J2592" s="12"/>
    </row>
    <row r="2593" spans="10:10">
      <c r="J2593" s="12"/>
    </row>
    <row r="2594" spans="10:10">
      <c r="J2594" s="12"/>
    </row>
    <row r="2595" spans="10:10">
      <c r="J2595" s="12"/>
    </row>
    <row r="2596" spans="10:10">
      <c r="J2596" s="12"/>
    </row>
    <row r="2597" spans="10:10">
      <c r="J2597" s="12"/>
    </row>
    <row r="2598" spans="10:10">
      <c r="J2598" s="12"/>
    </row>
    <row r="2599" spans="10:10">
      <c r="J2599" s="12"/>
    </row>
    <row r="2600" spans="10:10">
      <c r="J2600" s="12"/>
    </row>
    <row r="2601" spans="10:10">
      <c r="J2601" s="12"/>
    </row>
    <row r="2602" spans="10:10">
      <c r="J2602" s="12"/>
    </row>
    <row r="2603" spans="10:10">
      <c r="J2603" s="12"/>
    </row>
    <row r="2604" spans="10:10">
      <c r="J2604" s="12"/>
    </row>
    <row r="2605" spans="10:10">
      <c r="J2605" s="12"/>
    </row>
    <row r="2606" spans="10:10">
      <c r="J2606" s="12"/>
    </row>
    <row r="2607" spans="10:10">
      <c r="J2607" s="12"/>
    </row>
    <row r="2608" spans="10:10">
      <c r="J2608" s="12"/>
    </row>
    <row r="2609" spans="10:10">
      <c r="J2609" s="12"/>
    </row>
    <row r="2610" spans="10:10">
      <c r="J2610" s="12"/>
    </row>
    <row r="2611" spans="10:10">
      <c r="J2611" s="12"/>
    </row>
    <row r="2612" spans="10:10">
      <c r="J2612" s="12"/>
    </row>
    <row r="2613" spans="10:10">
      <c r="J2613" s="12"/>
    </row>
    <row r="2614" spans="10:10">
      <c r="J2614" s="12"/>
    </row>
    <row r="2615" spans="10:10">
      <c r="J2615" s="12"/>
    </row>
    <row r="2616" spans="10:10">
      <c r="J2616" s="12"/>
    </row>
    <row r="2617" spans="10:10">
      <c r="J2617" s="12"/>
    </row>
    <row r="2618" spans="10:10">
      <c r="J2618" s="12"/>
    </row>
    <row r="2619" spans="10:10">
      <c r="J2619" s="12"/>
    </row>
    <row r="2620" spans="10:10">
      <c r="J2620" s="12"/>
    </row>
    <row r="2621" spans="10:10">
      <c r="J2621" s="12"/>
    </row>
    <row r="2622" spans="10:10">
      <c r="J2622" s="12"/>
    </row>
    <row r="2623" spans="10:10">
      <c r="J2623" s="12"/>
    </row>
    <row r="2624" spans="10:10">
      <c r="J2624" s="12"/>
    </row>
    <row r="2625" spans="10:10">
      <c r="J2625" s="12"/>
    </row>
    <row r="2626" spans="10:10">
      <c r="J2626" s="12"/>
    </row>
    <row r="2627" spans="10:10">
      <c r="J2627" s="12"/>
    </row>
    <row r="2628" spans="10:10">
      <c r="J2628" s="12"/>
    </row>
    <row r="2629" spans="10:10">
      <c r="J2629" s="12"/>
    </row>
    <row r="2630" spans="10:10">
      <c r="J2630" s="12"/>
    </row>
    <row r="2631" spans="10:10">
      <c r="J2631" s="12"/>
    </row>
    <row r="2632" spans="10:10">
      <c r="J2632" s="12"/>
    </row>
    <row r="2633" spans="10:10">
      <c r="J2633" s="12"/>
    </row>
    <row r="2634" spans="10:10">
      <c r="J2634" s="12"/>
    </row>
    <row r="2635" spans="10:10">
      <c r="J2635" s="12"/>
    </row>
    <row r="2636" spans="10:10">
      <c r="J2636" s="12"/>
    </row>
    <row r="2637" spans="10:10">
      <c r="J2637" s="12"/>
    </row>
    <row r="2638" spans="10:10">
      <c r="J2638" s="12"/>
    </row>
    <row r="2639" spans="10:10">
      <c r="J2639" s="12"/>
    </row>
    <row r="2640" spans="10:10">
      <c r="J2640" s="12"/>
    </row>
    <row r="2641" spans="10:10">
      <c r="J2641" s="12"/>
    </row>
    <row r="2642" spans="10:10">
      <c r="J2642" s="12"/>
    </row>
    <row r="2643" spans="10:10">
      <c r="J2643" s="12"/>
    </row>
    <row r="2644" spans="10:10">
      <c r="J2644" s="12"/>
    </row>
    <row r="2645" spans="10:10">
      <c r="J2645" s="12"/>
    </row>
    <row r="2646" spans="10:10">
      <c r="J2646" s="12"/>
    </row>
    <row r="2647" spans="10:10">
      <c r="J2647" s="12"/>
    </row>
    <row r="2648" spans="10:10">
      <c r="J2648" s="12"/>
    </row>
    <row r="2649" spans="10:10">
      <c r="J2649" s="12"/>
    </row>
    <row r="2650" spans="10:10">
      <c r="J2650" s="12"/>
    </row>
    <row r="2651" spans="10:10">
      <c r="J2651" s="12"/>
    </row>
    <row r="2652" spans="10:10">
      <c r="J2652" s="12"/>
    </row>
    <row r="2653" spans="10:10">
      <c r="J2653" s="12"/>
    </row>
    <row r="2654" spans="10:10">
      <c r="J2654" s="12"/>
    </row>
    <row r="2655" spans="10:10">
      <c r="J2655" s="12"/>
    </row>
    <row r="2656" spans="10:10">
      <c r="J2656" s="12"/>
    </row>
    <row r="2657" spans="10:10">
      <c r="J2657" s="12"/>
    </row>
    <row r="2658" spans="10:10">
      <c r="J2658" s="12"/>
    </row>
    <row r="2659" spans="10:10">
      <c r="J2659" s="12"/>
    </row>
    <row r="2660" spans="10:10">
      <c r="J2660" s="12"/>
    </row>
    <row r="2661" spans="10:10">
      <c r="J2661" s="12"/>
    </row>
    <row r="2662" spans="10:10">
      <c r="J2662" s="12"/>
    </row>
    <row r="2663" spans="10:10">
      <c r="J2663" s="12"/>
    </row>
    <row r="2664" spans="10:10">
      <c r="J2664" s="12"/>
    </row>
    <row r="2665" spans="10:10">
      <c r="J2665" s="12"/>
    </row>
    <row r="2666" spans="10:10">
      <c r="J2666" s="12"/>
    </row>
    <row r="2667" spans="10:10">
      <c r="J2667" s="12"/>
    </row>
    <row r="2668" spans="10:10">
      <c r="J2668" s="12"/>
    </row>
    <row r="2669" spans="10:10">
      <c r="J2669" s="12"/>
    </row>
    <row r="2670" spans="10:10">
      <c r="J2670" s="12"/>
    </row>
    <row r="2671" spans="10:10">
      <c r="J2671" s="12"/>
    </row>
    <row r="2672" spans="10:10">
      <c r="J2672" s="12"/>
    </row>
    <row r="2673" spans="10:10">
      <c r="J2673" s="12"/>
    </row>
    <row r="2674" spans="10:10">
      <c r="J2674" s="12"/>
    </row>
    <row r="2675" spans="10:10">
      <c r="J2675" s="12"/>
    </row>
    <row r="2676" spans="10:10">
      <c r="J2676" s="12"/>
    </row>
    <row r="2677" spans="10:10">
      <c r="J2677" s="12"/>
    </row>
    <row r="2678" spans="10:10">
      <c r="J2678" s="12"/>
    </row>
    <row r="2679" spans="10:10">
      <c r="J2679" s="12"/>
    </row>
    <row r="2680" spans="10:10">
      <c r="J2680" s="12"/>
    </row>
    <row r="2681" spans="10:10">
      <c r="J2681" s="12"/>
    </row>
    <row r="2682" spans="10:10">
      <c r="J2682" s="12"/>
    </row>
    <row r="2683" spans="10:10">
      <c r="J2683" s="12"/>
    </row>
    <row r="2684" spans="10:10">
      <c r="J2684" s="12"/>
    </row>
    <row r="2685" spans="10:10">
      <c r="J2685" s="12"/>
    </row>
    <row r="2686" spans="10:10">
      <c r="J2686" s="12"/>
    </row>
    <row r="2687" spans="10:10">
      <c r="J2687" s="12"/>
    </row>
    <row r="2688" spans="10:10">
      <c r="J2688" s="12"/>
    </row>
    <row r="2689" spans="10:10">
      <c r="J2689" s="12"/>
    </row>
    <row r="2690" spans="10:10">
      <c r="J2690" s="12"/>
    </row>
    <row r="2691" spans="10:10">
      <c r="J2691" s="12"/>
    </row>
    <row r="2692" spans="10:10">
      <c r="J2692" s="12"/>
    </row>
    <row r="2693" spans="10:10">
      <c r="J2693" s="12"/>
    </row>
    <row r="2694" spans="10:10">
      <c r="J2694" s="12"/>
    </row>
    <row r="2695" spans="10:10">
      <c r="J2695" s="12"/>
    </row>
    <row r="2696" spans="10:10">
      <c r="J2696" s="12"/>
    </row>
    <row r="2697" spans="10:10">
      <c r="J2697" s="12"/>
    </row>
    <row r="2698" spans="10:10">
      <c r="J2698" s="12"/>
    </row>
    <row r="2699" spans="10:10">
      <c r="J2699" s="12"/>
    </row>
    <row r="2700" spans="10:10">
      <c r="J2700" s="12"/>
    </row>
    <row r="2701" spans="10:10">
      <c r="J2701" s="12"/>
    </row>
    <row r="2702" spans="10:10">
      <c r="J2702" s="12"/>
    </row>
    <row r="2703" spans="10:10">
      <c r="J2703" s="12"/>
    </row>
    <row r="2704" spans="10:10">
      <c r="J2704" s="12"/>
    </row>
    <row r="2705" spans="10:10">
      <c r="J2705" s="12"/>
    </row>
    <row r="2706" spans="10:10">
      <c r="J2706" s="12"/>
    </row>
    <row r="2707" spans="10:10">
      <c r="J2707" s="12"/>
    </row>
    <row r="2708" spans="10:10">
      <c r="J2708" s="12"/>
    </row>
    <row r="2709" spans="10:10">
      <c r="J2709" s="12"/>
    </row>
    <row r="2710" spans="10:10">
      <c r="J2710" s="12"/>
    </row>
    <row r="2711" spans="10:10">
      <c r="J2711" s="12"/>
    </row>
    <row r="2712" spans="10:10">
      <c r="J2712" s="12"/>
    </row>
    <row r="2713" spans="10:10">
      <c r="J2713" s="12"/>
    </row>
    <row r="2714" spans="10:10">
      <c r="J2714" s="12"/>
    </row>
    <row r="2715" spans="10:10">
      <c r="J2715" s="12"/>
    </row>
    <row r="2716" spans="10:10">
      <c r="J2716" s="12"/>
    </row>
    <row r="2717" spans="10:10">
      <c r="J2717" s="12"/>
    </row>
    <row r="2718" spans="10:10">
      <c r="J2718" s="12"/>
    </row>
    <row r="2719" spans="10:10">
      <c r="J2719" s="12"/>
    </row>
    <row r="2720" spans="10:10">
      <c r="J2720" s="12"/>
    </row>
    <row r="2721" spans="10:10">
      <c r="J2721" s="12"/>
    </row>
    <row r="2722" spans="10:10">
      <c r="J2722" s="12"/>
    </row>
    <row r="2723" spans="10:10">
      <c r="J2723" s="12"/>
    </row>
    <row r="2724" spans="10:10">
      <c r="J2724" s="12"/>
    </row>
    <row r="2725" spans="10:10">
      <c r="J2725" s="12"/>
    </row>
    <row r="2726" spans="10:10">
      <c r="J2726" s="12"/>
    </row>
    <row r="2727" spans="10:10">
      <c r="J2727" s="12"/>
    </row>
    <row r="2728" spans="10:10">
      <c r="J2728" s="12"/>
    </row>
    <row r="2729" spans="10:10">
      <c r="J2729" s="12"/>
    </row>
    <row r="2730" spans="10:10">
      <c r="J2730" s="12"/>
    </row>
    <row r="2731" spans="10:10">
      <c r="J2731" s="12"/>
    </row>
    <row r="2732" spans="10:10">
      <c r="J2732" s="12"/>
    </row>
    <row r="2733" spans="10:10">
      <c r="J2733" s="12"/>
    </row>
    <row r="2734" spans="10:10">
      <c r="J2734" s="12"/>
    </row>
    <row r="2735" spans="10:10">
      <c r="J2735" s="12"/>
    </row>
    <row r="2736" spans="10:10">
      <c r="J2736" s="12"/>
    </row>
    <row r="2737" spans="10:10">
      <c r="J2737" s="12"/>
    </row>
    <row r="2738" spans="10:10">
      <c r="J2738" s="12"/>
    </row>
    <row r="2739" spans="10:10">
      <c r="J2739" s="12"/>
    </row>
    <row r="2740" spans="10:10">
      <c r="J2740" s="12"/>
    </row>
    <row r="2741" spans="10:10">
      <c r="J2741" s="12"/>
    </row>
    <row r="2742" spans="10:10">
      <c r="J2742" s="12"/>
    </row>
    <row r="2743" spans="10:10">
      <c r="J2743" s="12"/>
    </row>
    <row r="2744" spans="10:10">
      <c r="J2744" s="12"/>
    </row>
    <row r="2745" spans="10:10">
      <c r="J2745" s="12"/>
    </row>
    <row r="2746" spans="10:10">
      <c r="J2746" s="12"/>
    </row>
    <row r="2747" spans="10:10">
      <c r="J2747" s="12"/>
    </row>
    <row r="2748" spans="10:10">
      <c r="J2748" s="12"/>
    </row>
    <row r="2749" spans="10:10">
      <c r="J2749" s="12"/>
    </row>
    <row r="2750" spans="10:10">
      <c r="J2750" s="12"/>
    </row>
    <row r="2751" spans="10:10">
      <c r="J2751" s="12"/>
    </row>
    <row r="2752" spans="10:10">
      <c r="J2752" s="12"/>
    </row>
    <row r="2753" spans="10:10">
      <c r="J2753" s="12"/>
    </row>
    <row r="2754" spans="10:10">
      <c r="J2754" s="12"/>
    </row>
    <row r="2755" spans="10:10">
      <c r="J2755" s="12"/>
    </row>
    <row r="2756" spans="10:10">
      <c r="J2756" s="12"/>
    </row>
    <row r="2757" spans="10:10">
      <c r="J2757" s="12"/>
    </row>
    <row r="2758" spans="10:10">
      <c r="J2758" s="12"/>
    </row>
    <row r="2759" spans="10:10">
      <c r="J2759" s="12"/>
    </row>
    <row r="2760" spans="10:10">
      <c r="J2760" s="12"/>
    </row>
    <row r="2761" spans="10:10">
      <c r="J2761" s="12"/>
    </row>
    <row r="2762" spans="10:10">
      <c r="J2762" s="12"/>
    </row>
    <row r="2763" spans="10:10">
      <c r="J2763" s="12"/>
    </row>
    <row r="2764" spans="10:10">
      <c r="J2764" s="12"/>
    </row>
    <row r="2765" spans="10:10">
      <c r="J2765" s="12"/>
    </row>
    <row r="2766" spans="10:10">
      <c r="J2766" s="12"/>
    </row>
    <row r="2767" spans="10:10">
      <c r="J2767" s="12"/>
    </row>
    <row r="2768" spans="10:10">
      <c r="J2768" s="12"/>
    </row>
    <row r="2769" spans="10:10">
      <c r="J2769" s="12"/>
    </row>
    <row r="2770" spans="10:10">
      <c r="J2770" s="12"/>
    </row>
    <row r="2771" spans="10:10">
      <c r="J2771" s="12"/>
    </row>
    <row r="2772" spans="10:10">
      <c r="J2772" s="12"/>
    </row>
    <row r="2773" spans="10:10">
      <c r="J2773" s="12"/>
    </row>
    <row r="2774" spans="10:10">
      <c r="J2774" s="12"/>
    </row>
    <row r="2775" spans="10:10">
      <c r="J2775" s="12"/>
    </row>
    <row r="2776" spans="10:10">
      <c r="J2776" s="12"/>
    </row>
    <row r="2777" spans="10:10">
      <c r="J2777" s="12"/>
    </row>
    <row r="2778" spans="10:10">
      <c r="J2778" s="12"/>
    </row>
    <row r="2779" spans="10:10">
      <c r="J2779" s="12"/>
    </row>
    <row r="2780" spans="10:10">
      <c r="J2780" s="12"/>
    </row>
    <row r="2781" spans="10:10">
      <c r="J2781" s="12"/>
    </row>
    <row r="2782" spans="10:10">
      <c r="J2782" s="12"/>
    </row>
    <row r="2783" spans="10:10">
      <c r="J2783" s="12"/>
    </row>
    <row r="2784" spans="10:10">
      <c r="J2784" s="12"/>
    </row>
    <row r="2785" spans="10:10">
      <c r="J2785" s="12"/>
    </row>
    <row r="2786" spans="10:10">
      <c r="J2786" s="12"/>
    </row>
    <row r="2787" spans="10:10">
      <c r="J2787" s="12"/>
    </row>
    <row r="2788" spans="10:10">
      <c r="J2788" s="12"/>
    </row>
    <row r="2789" spans="10:10">
      <c r="J2789" s="12"/>
    </row>
    <row r="2790" spans="10:10">
      <c r="J2790" s="12"/>
    </row>
    <row r="2791" spans="10:10">
      <c r="J2791" s="12"/>
    </row>
    <row r="2792" spans="10:10">
      <c r="J2792" s="12"/>
    </row>
    <row r="2793" spans="10:10">
      <c r="J2793" s="12"/>
    </row>
    <row r="2794" spans="10:10">
      <c r="J2794" s="12"/>
    </row>
    <row r="2795" spans="10:10">
      <c r="J2795" s="12"/>
    </row>
    <row r="2796" spans="10:10">
      <c r="J2796" s="12"/>
    </row>
    <row r="2797" spans="10:10">
      <c r="J2797" s="12"/>
    </row>
    <row r="2798" spans="10:10">
      <c r="J2798" s="12"/>
    </row>
    <row r="2799" spans="10:10">
      <c r="J2799" s="12"/>
    </row>
    <row r="2800" spans="10:10">
      <c r="J2800" s="12"/>
    </row>
    <row r="2801" spans="10:10">
      <c r="J2801" s="12"/>
    </row>
    <row r="2802" spans="10:10">
      <c r="J2802" s="12"/>
    </row>
    <row r="2803" spans="10:10">
      <c r="J2803" s="12"/>
    </row>
    <row r="2804" spans="10:10">
      <c r="J2804" s="12"/>
    </row>
    <row r="2805" spans="10:10">
      <c r="J2805" s="12"/>
    </row>
    <row r="2806" spans="10:10">
      <c r="J2806" s="12"/>
    </row>
    <row r="2807" spans="10:10">
      <c r="J2807" s="12"/>
    </row>
    <row r="2808" spans="10:10">
      <c r="J2808" s="12"/>
    </row>
    <row r="2809" spans="10:10">
      <c r="J2809" s="12"/>
    </row>
    <row r="2810" spans="10:10">
      <c r="J2810" s="12"/>
    </row>
    <row r="2811" spans="10:10">
      <c r="J2811" s="12"/>
    </row>
    <row r="2812" spans="10:10">
      <c r="J2812" s="12"/>
    </row>
    <row r="2813" spans="10:10">
      <c r="J2813" s="12"/>
    </row>
    <row r="2814" spans="10:10">
      <c r="J2814" s="12"/>
    </row>
    <row r="2815" spans="10:10">
      <c r="J2815" s="12"/>
    </row>
    <row r="2816" spans="10:10">
      <c r="J2816" s="12"/>
    </row>
    <row r="2817" spans="10:10">
      <c r="J2817" s="12"/>
    </row>
    <row r="2818" spans="10:10">
      <c r="J2818" s="12"/>
    </row>
    <row r="2819" spans="10:10">
      <c r="J2819" s="12"/>
    </row>
    <row r="2820" spans="10:10">
      <c r="J2820" s="12"/>
    </row>
    <row r="2821" spans="10:10">
      <c r="J2821" s="12"/>
    </row>
    <row r="2822" spans="10:10">
      <c r="J2822" s="12"/>
    </row>
    <row r="2823" spans="10:10">
      <c r="J2823" s="12"/>
    </row>
    <row r="2824" spans="10:10">
      <c r="J2824" s="12"/>
    </row>
    <row r="2825" spans="10:10">
      <c r="J2825" s="12"/>
    </row>
    <row r="2826" spans="10:10">
      <c r="J2826" s="12"/>
    </row>
    <row r="2827" spans="10:10">
      <c r="J2827" s="12"/>
    </row>
    <row r="2828" spans="10:10">
      <c r="J2828" s="12"/>
    </row>
    <row r="2829" spans="10:10">
      <c r="J2829" s="12"/>
    </row>
    <row r="2830" spans="10:10">
      <c r="J2830" s="12"/>
    </row>
    <row r="2831" spans="10:10">
      <c r="J2831" s="12"/>
    </row>
    <row r="2832" spans="10:10">
      <c r="J2832" s="12"/>
    </row>
    <row r="2833" spans="10:10">
      <c r="J2833" s="12"/>
    </row>
    <row r="2834" spans="10:10">
      <c r="J2834" s="12"/>
    </row>
    <row r="2835" spans="10:10">
      <c r="J2835" s="12"/>
    </row>
    <row r="2836" spans="10:10">
      <c r="J2836" s="12"/>
    </row>
    <row r="2837" spans="10:10">
      <c r="J2837" s="12"/>
    </row>
    <row r="2838" spans="10:10">
      <c r="J2838" s="12"/>
    </row>
    <row r="2839" spans="10:10">
      <c r="J2839" s="12"/>
    </row>
    <row r="2840" spans="10:10">
      <c r="J2840" s="12"/>
    </row>
    <row r="2841" spans="10:10">
      <c r="J2841" s="12"/>
    </row>
    <row r="2842" spans="10:10">
      <c r="J2842" s="12"/>
    </row>
    <row r="2843" spans="10:10">
      <c r="J2843" s="12"/>
    </row>
    <row r="2844" spans="10:10">
      <c r="J2844" s="12"/>
    </row>
    <row r="2845" spans="10:10">
      <c r="J2845" s="12"/>
    </row>
    <row r="2846" spans="10:10">
      <c r="J2846" s="12"/>
    </row>
    <row r="2847" spans="10:10">
      <c r="J2847" s="12"/>
    </row>
    <row r="2848" spans="10:10">
      <c r="J2848" s="12"/>
    </row>
    <row r="2849" spans="10:10">
      <c r="J2849" s="12"/>
    </row>
    <row r="2850" spans="10:10">
      <c r="J2850" s="12"/>
    </row>
    <row r="2851" spans="10:10">
      <c r="J2851" s="12"/>
    </row>
    <row r="2852" spans="10:10">
      <c r="J2852" s="12"/>
    </row>
    <row r="2853" spans="10:10">
      <c r="J2853" s="12"/>
    </row>
    <row r="2854" spans="10:10">
      <c r="J2854" s="12"/>
    </row>
    <row r="2855" spans="10:10">
      <c r="J2855" s="12"/>
    </row>
    <row r="2856" spans="10:10">
      <c r="J2856" s="12"/>
    </row>
    <row r="2857" spans="10:10">
      <c r="J2857" s="12"/>
    </row>
    <row r="2858" spans="10:10">
      <c r="J2858" s="12"/>
    </row>
    <row r="2859" spans="10:10">
      <c r="J2859" s="12"/>
    </row>
    <row r="2860" spans="10:10">
      <c r="J2860" s="12"/>
    </row>
    <row r="2861" spans="10:10">
      <c r="J2861" s="12"/>
    </row>
    <row r="2862" spans="10:10">
      <c r="J2862" s="12"/>
    </row>
    <row r="2863" spans="10:10">
      <c r="J2863" s="12"/>
    </row>
    <row r="2864" spans="10:10">
      <c r="J2864" s="12"/>
    </row>
    <row r="2865" spans="10:10">
      <c r="J2865" s="12"/>
    </row>
    <row r="2866" spans="10:10">
      <c r="J2866" s="12"/>
    </row>
    <row r="2867" spans="10:10">
      <c r="J2867" s="12"/>
    </row>
    <row r="2868" spans="10:10">
      <c r="J2868" s="12"/>
    </row>
    <row r="2869" spans="10:10">
      <c r="J2869" s="12"/>
    </row>
    <row r="2870" spans="10:10">
      <c r="J2870" s="12"/>
    </row>
    <row r="2871" spans="10:10">
      <c r="J2871" s="12"/>
    </row>
    <row r="2872" spans="10:10">
      <c r="J2872" s="12"/>
    </row>
    <row r="2873" spans="10:10">
      <c r="J2873" s="12"/>
    </row>
    <row r="2874" spans="10:10">
      <c r="J2874" s="12"/>
    </row>
    <row r="2875" spans="10:10">
      <c r="J2875" s="12"/>
    </row>
    <row r="2876" spans="10:10">
      <c r="J2876" s="12"/>
    </row>
    <row r="2877" spans="10:10">
      <c r="J2877" s="12"/>
    </row>
    <row r="2878" spans="10:10">
      <c r="J2878" s="12"/>
    </row>
    <row r="2879" spans="10:10">
      <c r="J2879" s="12"/>
    </row>
    <row r="2880" spans="10:10">
      <c r="J2880" s="12"/>
    </row>
    <row r="2881" spans="10:10">
      <c r="J2881" s="12"/>
    </row>
    <row r="2882" spans="10:10">
      <c r="J2882" s="12"/>
    </row>
    <row r="2883" spans="10:10">
      <c r="J2883" s="12"/>
    </row>
    <row r="2884" spans="10:10">
      <c r="J2884" s="12"/>
    </row>
    <row r="2885" spans="10:10">
      <c r="J2885" s="12"/>
    </row>
    <row r="2886" spans="10:10">
      <c r="J2886" s="12"/>
    </row>
    <row r="2887" spans="10:10">
      <c r="J2887" s="12"/>
    </row>
    <row r="2888" spans="10:10">
      <c r="J2888" s="12"/>
    </row>
    <row r="2889" spans="10:10">
      <c r="J2889" s="12"/>
    </row>
    <row r="2890" spans="10:10">
      <c r="J2890" s="12"/>
    </row>
    <row r="2891" spans="10:10">
      <c r="J2891" s="12"/>
    </row>
    <row r="2892" spans="10:10">
      <c r="J2892" s="12"/>
    </row>
    <row r="2893" spans="10:10">
      <c r="J2893" s="12"/>
    </row>
    <row r="2894" spans="10:10">
      <c r="J2894" s="12"/>
    </row>
    <row r="2895" spans="10:10">
      <c r="J2895" s="12"/>
    </row>
    <row r="2896" spans="10:10">
      <c r="J2896" s="12"/>
    </row>
    <row r="2897" spans="10:10">
      <c r="J2897" s="12"/>
    </row>
    <row r="2898" spans="10:10">
      <c r="J2898" s="12"/>
    </row>
    <row r="2899" spans="10:10">
      <c r="J2899" s="12"/>
    </row>
    <row r="2900" spans="10:10">
      <c r="J2900" s="12"/>
    </row>
    <row r="2901" spans="10:10">
      <c r="J2901" s="12"/>
    </row>
    <row r="2902" spans="10:10">
      <c r="J2902" s="12"/>
    </row>
    <row r="2903" spans="10:10">
      <c r="J2903" s="12"/>
    </row>
    <row r="2904" spans="10:10">
      <c r="J2904" s="12"/>
    </row>
    <row r="2905" spans="10:10">
      <c r="J2905" s="12"/>
    </row>
    <row r="2906" spans="10:10">
      <c r="J2906" s="12"/>
    </row>
    <row r="2907" spans="10:10">
      <c r="J2907" s="12"/>
    </row>
    <row r="2908" spans="10:10">
      <c r="J2908" s="12"/>
    </row>
    <row r="2909" spans="10:10">
      <c r="J2909" s="12"/>
    </row>
    <row r="2910" spans="10:10">
      <c r="J2910" s="12"/>
    </row>
    <row r="2911" spans="10:10">
      <c r="J2911" s="12"/>
    </row>
    <row r="2912" spans="10:10">
      <c r="J2912" s="12"/>
    </row>
    <row r="2913" spans="10:10">
      <c r="J2913" s="12"/>
    </row>
    <row r="2914" spans="10:10">
      <c r="J2914" s="12"/>
    </row>
    <row r="2915" spans="10:10">
      <c r="J2915" s="12"/>
    </row>
    <row r="2916" spans="10:10">
      <c r="J2916" s="12"/>
    </row>
    <row r="2917" spans="10:10">
      <c r="J2917" s="12"/>
    </row>
    <row r="2918" spans="10:10">
      <c r="J2918" s="12"/>
    </row>
    <row r="2919" spans="10:10">
      <c r="J2919" s="12"/>
    </row>
    <row r="2920" spans="10:10">
      <c r="J2920" s="12"/>
    </row>
    <row r="2921" spans="10:10">
      <c r="J2921" s="12"/>
    </row>
    <row r="2922" spans="10:10">
      <c r="J2922" s="12"/>
    </row>
    <row r="2923" spans="10:10">
      <c r="J2923" s="12"/>
    </row>
    <row r="2924" spans="10:10">
      <c r="J2924" s="12"/>
    </row>
    <row r="2925" spans="10:10">
      <c r="J2925" s="12"/>
    </row>
    <row r="2926" spans="10:10">
      <c r="J2926" s="12"/>
    </row>
    <row r="2927" spans="10:10">
      <c r="J2927" s="12"/>
    </row>
    <row r="2928" spans="10:10">
      <c r="J2928" s="12"/>
    </row>
    <row r="2929" spans="10:10">
      <c r="J2929" s="12"/>
    </row>
    <row r="2930" spans="10:10">
      <c r="J2930" s="12"/>
    </row>
    <row r="2931" spans="10:10">
      <c r="J2931" s="12"/>
    </row>
    <row r="2932" spans="10:10">
      <c r="J2932" s="12"/>
    </row>
    <row r="2933" spans="10:10">
      <c r="J2933" s="12"/>
    </row>
    <row r="2934" spans="10:10">
      <c r="J2934" s="12"/>
    </row>
    <row r="2935" spans="10:10">
      <c r="J2935" s="12"/>
    </row>
    <row r="2936" spans="10:10">
      <c r="J2936" s="12"/>
    </row>
    <row r="2937" spans="10:10">
      <c r="J2937" s="12"/>
    </row>
    <row r="2938" spans="10:10">
      <c r="J2938" s="12"/>
    </row>
    <row r="2939" spans="10:10">
      <c r="J2939" s="12"/>
    </row>
    <row r="2940" spans="10:10">
      <c r="J2940" s="12"/>
    </row>
    <row r="2941" spans="10:10">
      <c r="J2941" s="12"/>
    </row>
    <row r="2942" spans="10:10">
      <c r="J2942" s="12"/>
    </row>
    <row r="2943" spans="10:10">
      <c r="J2943" s="12"/>
    </row>
    <row r="2944" spans="10:10">
      <c r="J2944" s="12"/>
    </row>
    <row r="2945" spans="10:10">
      <c r="J2945" s="12"/>
    </row>
    <row r="2946" spans="10:10">
      <c r="J2946" s="12"/>
    </row>
    <row r="2947" spans="10:10">
      <c r="J2947" s="12"/>
    </row>
    <row r="2948" spans="10:10">
      <c r="J2948" s="12"/>
    </row>
    <row r="2949" spans="10:10">
      <c r="J2949" s="12"/>
    </row>
    <row r="2950" spans="10:10">
      <c r="J2950" s="12"/>
    </row>
    <row r="2951" spans="10:10">
      <c r="J2951" s="12"/>
    </row>
    <row r="2952" spans="10:10">
      <c r="J2952" s="12"/>
    </row>
    <row r="2953" spans="10:10">
      <c r="J2953" s="12"/>
    </row>
    <row r="2954" spans="10:10">
      <c r="J2954" s="12"/>
    </row>
    <row r="2955" spans="10:10">
      <c r="J2955" s="12"/>
    </row>
    <row r="2956" spans="10:10">
      <c r="J2956" s="12"/>
    </row>
    <row r="2957" spans="10:10">
      <c r="J2957" s="12"/>
    </row>
    <row r="2958" spans="10:10">
      <c r="J2958" s="12"/>
    </row>
    <row r="2959" spans="10:10">
      <c r="J2959" s="12"/>
    </row>
    <row r="2960" spans="10:10">
      <c r="J2960" s="12"/>
    </row>
    <row r="2961" spans="10:10">
      <c r="J2961" s="12"/>
    </row>
    <row r="2962" spans="10:10">
      <c r="J2962" s="12"/>
    </row>
    <row r="2963" spans="10:10">
      <c r="J2963" s="12"/>
    </row>
    <row r="2964" spans="10:10">
      <c r="J2964" s="12"/>
    </row>
    <row r="2965" spans="10:10">
      <c r="J2965" s="12"/>
    </row>
    <row r="2966" spans="10:10">
      <c r="J2966" s="12"/>
    </row>
    <row r="2967" spans="10:10">
      <c r="J2967" s="12"/>
    </row>
    <row r="2968" spans="10:10">
      <c r="J2968" s="12"/>
    </row>
    <row r="2969" spans="10:10">
      <c r="J2969" s="12"/>
    </row>
    <row r="2970" spans="10:10">
      <c r="J2970" s="12"/>
    </row>
    <row r="2971" spans="10:10">
      <c r="J2971" s="12"/>
    </row>
    <row r="2972" spans="10:10">
      <c r="J2972" s="12"/>
    </row>
    <row r="2973" spans="10:10">
      <c r="J2973" s="12"/>
    </row>
    <row r="2974" spans="10:10">
      <c r="J2974" s="12"/>
    </row>
    <row r="2975" spans="10:10">
      <c r="J2975" s="12"/>
    </row>
    <row r="2976" spans="10:10">
      <c r="J2976" s="12"/>
    </row>
    <row r="2977" spans="10:10">
      <c r="J2977" s="12"/>
    </row>
    <row r="2978" spans="10:10">
      <c r="J2978" s="12"/>
    </row>
    <row r="2979" spans="10:10">
      <c r="J2979" s="12"/>
    </row>
    <row r="2980" spans="10:10">
      <c r="J2980" s="12"/>
    </row>
    <row r="2981" spans="10:10">
      <c r="J2981" s="12"/>
    </row>
    <row r="2982" spans="10:10">
      <c r="J2982" s="12"/>
    </row>
    <row r="2983" spans="10:10">
      <c r="J2983" s="12"/>
    </row>
    <row r="2984" spans="10:10">
      <c r="J2984" s="12"/>
    </row>
    <row r="2985" spans="10:10">
      <c r="J2985" s="12"/>
    </row>
    <row r="2986" spans="10:10">
      <c r="J2986" s="12"/>
    </row>
    <row r="2987" spans="10:10">
      <c r="J2987" s="12"/>
    </row>
    <row r="2988" spans="10:10">
      <c r="J2988" s="12"/>
    </row>
    <row r="2989" spans="10:10">
      <c r="J2989" s="12"/>
    </row>
    <row r="2990" spans="10:10">
      <c r="J2990" s="12"/>
    </row>
    <row r="2991" spans="10:10">
      <c r="J2991" s="12"/>
    </row>
    <row r="2992" spans="10:10">
      <c r="J2992" s="12"/>
    </row>
    <row r="2993" spans="10:10">
      <c r="J2993" s="12"/>
    </row>
    <row r="2994" spans="10:10">
      <c r="J2994" s="12"/>
    </row>
    <row r="2995" spans="10:10">
      <c r="J2995" s="12"/>
    </row>
    <row r="2996" spans="10:10">
      <c r="J2996" s="12"/>
    </row>
    <row r="2997" spans="10:10">
      <c r="J2997" s="12"/>
    </row>
    <row r="2998" spans="10:10">
      <c r="J2998" s="12"/>
    </row>
    <row r="2999" spans="10:10">
      <c r="J2999" s="12"/>
    </row>
    <row r="3000" spans="10:10">
      <c r="J3000" s="12"/>
    </row>
    <row r="3001" spans="10:10">
      <c r="J3001" s="12"/>
    </row>
    <row r="3002" spans="10:10">
      <c r="J3002" s="12"/>
    </row>
    <row r="3003" spans="10:10">
      <c r="J3003" s="12"/>
    </row>
    <row r="3004" spans="10:10">
      <c r="J3004" s="12"/>
    </row>
    <row r="3005" spans="10:10">
      <c r="J3005" s="12"/>
    </row>
    <row r="3006" spans="10:10">
      <c r="J3006" s="12"/>
    </row>
    <row r="3007" spans="10:10">
      <c r="J3007" s="12"/>
    </row>
    <row r="3008" spans="10:10">
      <c r="J3008" s="12"/>
    </row>
    <row r="3009" spans="10:10">
      <c r="J3009" s="12"/>
    </row>
    <row r="3010" spans="10:10">
      <c r="J3010" s="12"/>
    </row>
    <row r="3011" spans="10:10">
      <c r="J3011" s="12"/>
    </row>
    <row r="3012" spans="10:10">
      <c r="J3012" s="12"/>
    </row>
    <row r="3013" spans="10:10">
      <c r="J3013" s="12"/>
    </row>
    <row r="3014" spans="10:10">
      <c r="J3014" s="12"/>
    </row>
    <row r="3015" spans="10:10">
      <c r="J3015" s="12"/>
    </row>
    <row r="3016" spans="10:10">
      <c r="J3016" s="12"/>
    </row>
    <row r="3017" spans="10:10">
      <c r="J3017" s="12"/>
    </row>
    <row r="3018" spans="10:10">
      <c r="J3018" s="12"/>
    </row>
    <row r="3019" spans="10:10">
      <c r="J3019" s="12"/>
    </row>
    <row r="3020" spans="10:10">
      <c r="J3020" s="12"/>
    </row>
    <row r="3021" spans="10:10">
      <c r="J3021" s="12"/>
    </row>
    <row r="3022" spans="10:10">
      <c r="J3022" s="12"/>
    </row>
    <row r="3023" spans="10:10">
      <c r="J3023" s="12"/>
    </row>
    <row r="3024" spans="10:10">
      <c r="J3024" s="12"/>
    </row>
    <row r="3025" spans="10:10">
      <c r="J3025" s="12"/>
    </row>
    <row r="3026" spans="10:10">
      <c r="J3026" s="12"/>
    </row>
    <row r="3027" spans="10:10">
      <c r="J3027" s="12"/>
    </row>
    <row r="3028" spans="10:10">
      <c r="J3028" s="12"/>
    </row>
    <row r="3029" spans="10:10">
      <c r="J3029" s="12"/>
    </row>
    <row r="3030" spans="10:10">
      <c r="J3030" s="12"/>
    </row>
    <row r="3031" spans="10:10">
      <c r="J3031" s="12"/>
    </row>
    <row r="3032" spans="10:10">
      <c r="J3032" s="12"/>
    </row>
    <row r="3033" spans="10:10">
      <c r="J3033" s="12"/>
    </row>
    <row r="3034" spans="10:10">
      <c r="J3034" s="12"/>
    </row>
    <row r="3035" spans="10:10">
      <c r="J3035" s="12"/>
    </row>
    <row r="3036" spans="10:10">
      <c r="J3036" s="12"/>
    </row>
    <row r="3037" spans="10:10">
      <c r="J3037" s="12"/>
    </row>
    <row r="3038" spans="10:10">
      <c r="J3038" s="12"/>
    </row>
    <row r="3039" spans="10:10">
      <c r="J3039" s="12"/>
    </row>
    <row r="3040" spans="10:10">
      <c r="J3040" s="12"/>
    </row>
    <row r="3041" spans="10:10">
      <c r="J3041" s="12"/>
    </row>
    <row r="3042" spans="10:10">
      <c r="J3042" s="12"/>
    </row>
    <row r="3043" spans="10:10">
      <c r="J3043" s="12"/>
    </row>
    <row r="3044" spans="10:10">
      <c r="J3044" s="12"/>
    </row>
    <row r="3045" spans="10:10">
      <c r="J3045" s="12"/>
    </row>
    <row r="3046" spans="10:10">
      <c r="J3046" s="12"/>
    </row>
    <row r="3047" spans="10:10">
      <c r="J3047" s="12"/>
    </row>
    <row r="3048" spans="10:10">
      <c r="J3048" s="12"/>
    </row>
    <row r="3049" spans="10:10">
      <c r="J3049" s="12"/>
    </row>
    <row r="3050" spans="10:10">
      <c r="J3050" s="12"/>
    </row>
    <row r="3051" spans="10:10">
      <c r="J3051" s="12"/>
    </row>
    <row r="3052" spans="10:10">
      <c r="J3052" s="12"/>
    </row>
    <row r="3053" spans="10:10">
      <c r="J3053" s="12"/>
    </row>
    <row r="3054" spans="10:10">
      <c r="J3054" s="12"/>
    </row>
    <row r="3055" spans="10:10">
      <c r="J3055" s="12"/>
    </row>
    <row r="3056" spans="10:10">
      <c r="J3056" s="12"/>
    </row>
    <row r="3057" spans="10:10">
      <c r="J3057" s="12"/>
    </row>
    <row r="3058" spans="10:10">
      <c r="J3058" s="12"/>
    </row>
    <row r="3059" spans="10:10">
      <c r="J3059" s="12"/>
    </row>
    <row r="3060" spans="10:10">
      <c r="J3060" s="12"/>
    </row>
    <row r="3061" spans="10:10">
      <c r="J3061" s="12"/>
    </row>
    <row r="3062" spans="10:10">
      <c r="J3062" s="12"/>
    </row>
    <row r="3063" spans="10:10">
      <c r="J3063" s="12"/>
    </row>
    <row r="3064" spans="10:10">
      <c r="J3064" s="12"/>
    </row>
    <row r="3065" spans="10:10">
      <c r="J3065" s="12"/>
    </row>
    <row r="3066" spans="10:10">
      <c r="J3066" s="12"/>
    </row>
    <row r="3067" spans="10:10">
      <c r="J3067" s="12"/>
    </row>
    <row r="3068" spans="10:10">
      <c r="J3068" s="12"/>
    </row>
    <row r="3069" spans="10:10">
      <c r="J3069" s="12"/>
    </row>
    <row r="3070" spans="10:10">
      <c r="J3070" s="12"/>
    </row>
    <row r="3071" spans="10:10">
      <c r="J3071" s="12"/>
    </row>
    <row r="3072" spans="10:10">
      <c r="J3072" s="12"/>
    </row>
    <row r="3073" spans="10:10">
      <c r="J3073" s="12"/>
    </row>
    <row r="3074" spans="10:10">
      <c r="J3074" s="12"/>
    </row>
    <row r="3075" spans="10:10">
      <c r="J3075" s="12"/>
    </row>
    <row r="3076" spans="10:10">
      <c r="J3076" s="12"/>
    </row>
    <row r="3077" spans="10:10">
      <c r="J3077" s="12"/>
    </row>
    <row r="3078" spans="10:10">
      <c r="J3078" s="12"/>
    </row>
    <row r="3079" spans="10:10">
      <c r="J3079" s="12"/>
    </row>
    <row r="3080" spans="10:10">
      <c r="J3080" s="12"/>
    </row>
    <row r="3081" spans="10:10">
      <c r="J3081" s="12"/>
    </row>
    <row r="3082" spans="10:10">
      <c r="J3082" s="12"/>
    </row>
    <row r="3083" spans="10:10">
      <c r="J3083" s="12"/>
    </row>
    <row r="3084" spans="10:10">
      <c r="J3084" s="12"/>
    </row>
    <row r="3085" spans="10:10">
      <c r="J3085" s="12"/>
    </row>
    <row r="3086" spans="10:10">
      <c r="J3086" s="12"/>
    </row>
    <row r="3087" spans="10:10">
      <c r="J3087" s="12"/>
    </row>
    <row r="3088" spans="10:10">
      <c r="J3088" s="12"/>
    </row>
    <row r="3089" spans="10:10">
      <c r="J3089" s="12"/>
    </row>
    <row r="3090" spans="10:10">
      <c r="J3090" s="12"/>
    </row>
    <row r="3091" spans="10:10">
      <c r="J3091" s="12"/>
    </row>
    <row r="3092" spans="10:10">
      <c r="J3092" s="12"/>
    </row>
    <row r="3093" spans="10:10">
      <c r="J3093" s="12"/>
    </row>
    <row r="3094" spans="10:10">
      <c r="J3094" s="12"/>
    </row>
    <row r="3095" spans="10:10">
      <c r="J3095" s="12"/>
    </row>
    <row r="3096" spans="10:10">
      <c r="J3096" s="12"/>
    </row>
    <row r="3097" spans="10:10">
      <c r="J3097" s="12"/>
    </row>
    <row r="3098" spans="10:10">
      <c r="J3098" s="12"/>
    </row>
    <row r="3099" spans="10:10">
      <c r="J3099" s="12"/>
    </row>
    <row r="3100" spans="10:10">
      <c r="J3100" s="12"/>
    </row>
    <row r="3101" spans="10:10">
      <c r="J3101" s="12"/>
    </row>
    <row r="3102" spans="10:10">
      <c r="J3102" s="12"/>
    </row>
    <row r="3103" spans="10:10">
      <c r="J3103" s="12"/>
    </row>
    <row r="3104" spans="10:10">
      <c r="J3104" s="12"/>
    </row>
    <row r="3105" spans="10:10">
      <c r="J3105" s="12"/>
    </row>
    <row r="3106" spans="10:10">
      <c r="J3106" s="12"/>
    </row>
    <row r="3107" spans="10:10">
      <c r="J3107" s="12"/>
    </row>
    <row r="3108" spans="10:10">
      <c r="J3108" s="12"/>
    </row>
    <row r="3109" spans="10:10">
      <c r="J3109" s="12"/>
    </row>
    <row r="3110" spans="10:10">
      <c r="J3110" s="12"/>
    </row>
    <row r="3111" spans="10:10">
      <c r="J3111" s="12"/>
    </row>
    <row r="3112" spans="10:10">
      <c r="J3112" s="12"/>
    </row>
    <row r="3113" spans="10:10">
      <c r="J3113" s="12"/>
    </row>
    <row r="3114" spans="10:10">
      <c r="J3114" s="12"/>
    </row>
    <row r="3115" spans="10:10">
      <c r="J3115" s="12"/>
    </row>
    <row r="3116" spans="10:10">
      <c r="J3116" s="12"/>
    </row>
    <row r="3117" spans="10:10">
      <c r="J3117" s="12"/>
    </row>
    <row r="3118" spans="10:10">
      <c r="J3118" s="12"/>
    </row>
    <row r="3119" spans="10:10">
      <c r="J3119" s="12"/>
    </row>
    <row r="3120" spans="10:10">
      <c r="J3120" s="12"/>
    </row>
    <row r="3121" spans="10:10">
      <c r="J3121" s="12"/>
    </row>
    <row r="3122" spans="10:10">
      <c r="J3122" s="12"/>
    </row>
    <row r="3123" spans="10:10">
      <c r="J3123" s="12"/>
    </row>
    <row r="3124" spans="10:10">
      <c r="J3124" s="12"/>
    </row>
    <row r="3125" spans="10:10">
      <c r="J3125" s="12"/>
    </row>
    <row r="3126" spans="10:10">
      <c r="J3126" s="12"/>
    </row>
    <row r="3127" spans="10:10">
      <c r="J3127" s="12"/>
    </row>
    <row r="3128" spans="10:10">
      <c r="J3128" s="12"/>
    </row>
    <row r="3129" spans="10:10">
      <c r="J3129" s="12"/>
    </row>
    <row r="3130" spans="10:10">
      <c r="J3130" s="12"/>
    </row>
    <row r="3131" spans="10:10">
      <c r="J3131" s="12"/>
    </row>
    <row r="3132" spans="10:10">
      <c r="J3132" s="12"/>
    </row>
    <row r="3133" spans="10:10">
      <c r="J3133" s="12"/>
    </row>
    <row r="3134" spans="10:10">
      <c r="J3134" s="12"/>
    </row>
    <row r="3135" spans="10:10">
      <c r="J3135" s="12"/>
    </row>
    <row r="3136" spans="10:10">
      <c r="J3136" s="12"/>
    </row>
    <row r="3137" spans="10:10">
      <c r="J3137" s="12"/>
    </row>
    <row r="3138" spans="10:10">
      <c r="J3138" s="12"/>
    </row>
    <row r="3139" spans="10:10">
      <c r="J3139" s="12"/>
    </row>
    <row r="3140" spans="10:10">
      <c r="J3140" s="12"/>
    </row>
    <row r="3141" spans="10:10">
      <c r="J3141" s="12"/>
    </row>
    <row r="3142" spans="10:10">
      <c r="J3142" s="12"/>
    </row>
    <row r="3143" spans="10:10">
      <c r="J3143" s="12"/>
    </row>
    <row r="3144" spans="10:10">
      <c r="J3144" s="12"/>
    </row>
    <row r="3145" spans="10:10">
      <c r="J3145" s="12"/>
    </row>
    <row r="3146" spans="10:10">
      <c r="J3146" s="12"/>
    </row>
    <row r="3147" spans="10:10">
      <c r="J3147" s="12"/>
    </row>
    <row r="3148" spans="10:10">
      <c r="J3148" s="12"/>
    </row>
    <row r="3149" spans="10:10">
      <c r="J3149" s="12"/>
    </row>
    <row r="3150" spans="10:10">
      <c r="J3150" s="12"/>
    </row>
    <row r="3151" spans="10:10">
      <c r="J3151" s="12"/>
    </row>
    <row r="3152" spans="10:10">
      <c r="J3152" s="12"/>
    </row>
    <row r="3153" spans="10:10">
      <c r="J3153" s="12"/>
    </row>
    <row r="3154" spans="10:10">
      <c r="J3154" s="12"/>
    </row>
    <row r="3155" spans="10:10">
      <c r="J3155" s="12"/>
    </row>
    <row r="3156" spans="10:10">
      <c r="J3156" s="12"/>
    </row>
    <row r="3157" spans="10:10">
      <c r="J3157" s="12"/>
    </row>
    <row r="3158" spans="10:10">
      <c r="J3158" s="12"/>
    </row>
    <row r="3159" spans="10:10">
      <c r="J3159" s="12"/>
    </row>
    <row r="3160" spans="10:10">
      <c r="J3160" s="12"/>
    </row>
    <row r="3161" spans="10:10">
      <c r="J3161" s="12"/>
    </row>
    <row r="3162" spans="10:10">
      <c r="J3162" s="12"/>
    </row>
    <row r="3163" spans="10:10">
      <c r="J3163" s="12"/>
    </row>
    <row r="3164" spans="10:10">
      <c r="J3164" s="12"/>
    </row>
    <row r="3165" spans="10:10">
      <c r="J3165" s="12"/>
    </row>
    <row r="3166" spans="10:10">
      <c r="J3166" s="12"/>
    </row>
    <row r="3167" spans="10:10">
      <c r="J3167" s="12"/>
    </row>
    <row r="3168" spans="10:10">
      <c r="J3168" s="12"/>
    </row>
    <row r="3169" spans="10:10">
      <c r="J3169" s="12"/>
    </row>
    <row r="3170" spans="10:10">
      <c r="J3170" s="12"/>
    </row>
    <row r="3171" spans="10:10">
      <c r="J3171" s="12"/>
    </row>
    <row r="3172" spans="10:10">
      <c r="J3172" s="12"/>
    </row>
    <row r="3173" spans="10:10">
      <c r="J3173" s="12"/>
    </row>
    <row r="3174" spans="10:10">
      <c r="J3174" s="12"/>
    </row>
    <row r="3175" spans="10:10">
      <c r="J3175" s="12"/>
    </row>
    <row r="3176" spans="10:10">
      <c r="J3176" s="12"/>
    </row>
    <row r="3177" spans="10:10">
      <c r="J3177" s="12"/>
    </row>
    <row r="3178" spans="10:10">
      <c r="J3178" s="12"/>
    </row>
    <row r="3179" spans="10:10">
      <c r="J3179" s="12"/>
    </row>
    <row r="3180" spans="10:10">
      <c r="J3180" s="12"/>
    </row>
    <row r="3181" spans="10:10">
      <c r="J3181" s="12"/>
    </row>
    <row r="3182" spans="10:10">
      <c r="J3182" s="12"/>
    </row>
    <row r="3183" spans="10:10">
      <c r="J3183" s="12"/>
    </row>
    <row r="3184" spans="10:10">
      <c r="J3184" s="12"/>
    </row>
    <row r="3185" spans="10:10">
      <c r="J3185" s="12"/>
    </row>
    <row r="3186" spans="10:10">
      <c r="J3186" s="12"/>
    </row>
    <row r="3187" spans="10:10">
      <c r="J3187" s="12"/>
    </row>
    <row r="3188" spans="10:10">
      <c r="J3188" s="12"/>
    </row>
    <row r="3189" spans="10:10">
      <c r="J3189" s="12"/>
    </row>
    <row r="3190" spans="10:10">
      <c r="J3190" s="12"/>
    </row>
    <row r="3191" spans="10:10">
      <c r="J3191" s="12"/>
    </row>
    <row r="3192" spans="10:10">
      <c r="J3192" s="12"/>
    </row>
    <row r="3193" spans="10:10">
      <c r="J3193" s="12"/>
    </row>
    <row r="3194" spans="10:10">
      <c r="J3194" s="12"/>
    </row>
    <row r="3195" spans="10:10">
      <c r="J3195" s="12"/>
    </row>
    <row r="3196" spans="10:10">
      <c r="J3196" s="12"/>
    </row>
    <row r="3197" spans="10:10">
      <c r="J3197" s="12"/>
    </row>
    <row r="3198" spans="10:10">
      <c r="J3198" s="12"/>
    </row>
    <row r="3199" spans="10:10">
      <c r="J3199" s="12"/>
    </row>
    <row r="3200" spans="10:10">
      <c r="J3200" s="12"/>
    </row>
    <row r="3201" spans="10:10">
      <c r="J3201" s="12"/>
    </row>
    <row r="3202" spans="10:10">
      <c r="J3202" s="12"/>
    </row>
    <row r="3203" spans="10:10">
      <c r="J3203" s="12"/>
    </row>
    <row r="3204" spans="10:10">
      <c r="J3204" s="12"/>
    </row>
    <row r="3205" spans="10:10">
      <c r="J3205" s="12"/>
    </row>
    <row r="3206" spans="10:10">
      <c r="J3206" s="12"/>
    </row>
    <row r="3207" spans="10:10">
      <c r="J3207" s="12"/>
    </row>
    <row r="3208" spans="10:10">
      <c r="J3208" s="12"/>
    </row>
    <row r="3209" spans="10:10">
      <c r="J3209" s="12"/>
    </row>
    <row r="3210" spans="10:10">
      <c r="J3210" s="12"/>
    </row>
    <row r="3211" spans="10:10">
      <c r="J3211" s="12"/>
    </row>
    <row r="3212" spans="10:10">
      <c r="J3212" s="12"/>
    </row>
    <row r="3213" spans="10:10">
      <c r="J3213" s="12"/>
    </row>
    <row r="3214" spans="10:10">
      <c r="J3214" s="12"/>
    </row>
    <row r="3215" spans="10:10">
      <c r="J3215" s="12"/>
    </row>
    <row r="3216" spans="10:10">
      <c r="J3216" s="12"/>
    </row>
    <row r="3217" spans="10:10">
      <c r="J3217" s="12"/>
    </row>
    <row r="3218" spans="10:10">
      <c r="J3218" s="12"/>
    </row>
    <row r="3219" spans="10:10">
      <c r="J3219" s="12"/>
    </row>
    <row r="3220" spans="10:10">
      <c r="J3220" s="12"/>
    </row>
    <row r="3221" spans="10:10">
      <c r="J3221" s="12"/>
    </row>
    <row r="3222" spans="10:10">
      <c r="J3222" s="12"/>
    </row>
    <row r="3223" spans="10:10">
      <c r="J3223" s="12"/>
    </row>
    <row r="3224" spans="10:10">
      <c r="J3224" s="12"/>
    </row>
    <row r="3225" spans="10:10">
      <c r="J3225" s="12"/>
    </row>
    <row r="3226" spans="10:10">
      <c r="J3226" s="12"/>
    </row>
    <row r="3227" spans="10:10">
      <c r="J3227" s="12"/>
    </row>
    <row r="3228" spans="10:10">
      <c r="J3228" s="12"/>
    </row>
    <row r="3229" spans="10:10">
      <c r="J3229" s="12"/>
    </row>
    <row r="3230" spans="10:10">
      <c r="J3230" s="12"/>
    </row>
    <row r="3231" spans="10:10">
      <c r="J3231" s="12"/>
    </row>
    <row r="3232" spans="10:10">
      <c r="J3232" s="12"/>
    </row>
    <row r="3233" spans="10:10">
      <c r="J3233" s="12"/>
    </row>
    <row r="3234" spans="10:10">
      <c r="J3234" s="12"/>
    </row>
    <row r="3235" spans="10:10">
      <c r="J3235" s="12"/>
    </row>
    <row r="3236" spans="10:10">
      <c r="J3236" s="12"/>
    </row>
    <row r="3237" spans="10:10">
      <c r="J3237" s="12"/>
    </row>
    <row r="3238" spans="10:10">
      <c r="J3238" s="12"/>
    </row>
    <row r="3239" spans="10:10">
      <c r="J3239" s="12"/>
    </row>
    <row r="3240" spans="10:10">
      <c r="J3240" s="12"/>
    </row>
    <row r="3241" spans="10:10">
      <c r="J3241" s="12"/>
    </row>
    <row r="3242" spans="10:10">
      <c r="J3242" s="12"/>
    </row>
    <row r="3243" spans="10:10">
      <c r="J3243" s="12"/>
    </row>
    <row r="3244" spans="10:10">
      <c r="J3244" s="12"/>
    </row>
    <row r="3245" spans="10:10">
      <c r="J3245" s="12"/>
    </row>
    <row r="3246" spans="10:10">
      <c r="J3246" s="12"/>
    </row>
    <row r="3247" spans="10:10">
      <c r="J3247" s="12"/>
    </row>
    <row r="3248" spans="10:10">
      <c r="J3248" s="12"/>
    </row>
    <row r="3249" spans="10:10">
      <c r="J3249" s="12"/>
    </row>
    <row r="3250" spans="10:10">
      <c r="J3250" s="12"/>
    </row>
    <row r="3251" spans="10:10">
      <c r="J3251" s="12"/>
    </row>
    <row r="3252" spans="10:10">
      <c r="J3252" s="12"/>
    </row>
    <row r="3253" spans="10:10">
      <c r="J3253" s="12"/>
    </row>
    <row r="3254" spans="10:10">
      <c r="J3254" s="12"/>
    </row>
    <row r="3255" spans="10:10">
      <c r="J3255" s="12"/>
    </row>
    <row r="3256" spans="10:10">
      <c r="J3256" s="12"/>
    </row>
    <row r="3257" spans="10:10">
      <c r="J3257" s="12"/>
    </row>
    <row r="3258" spans="10:10">
      <c r="J3258" s="12"/>
    </row>
    <row r="3259" spans="10:10">
      <c r="J3259" s="12"/>
    </row>
    <row r="3260" spans="10:10">
      <c r="J3260" s="12"/>
    </row>
    <row r="3261" spans="10:10">
      <c r="J3261" s="12"/>
    </row>
    <row r="3262" spans="10:10">
      <c r="J3262" s="12"/>
    </row>
    <row r="3263" spans="10:10">
      <c r="J3263" s="12"/>
    </row>
    <row r="3264" spans="10:10">
      <c r="J3264" s="12"/>
    </row>
    <row r="3265" spans="10:10">
      <c r="J3265" s="12"/>
    </row>
    <row r="3266" spans="10:10">
      <c r="J3266" s="12"/>
    </row>
    <row r="3267" spans="10:10">
      <c r="J3267" s="12"/>
    </row>
    <row r="3268" spans="10:10">
      <c r="J3268" s="12"/>
    </row>
    <row r="3269" spans="10:10">
      <c r="J3269" s="12"/>
    </row>
    <row r="3270" spans="10:10">
      <c r="J3270" s="12"/>
    </row>
    <row r="3271" spans="10:10">
      <c r="J3271" s="12"/>
    </row>
    <row r="3272" spans="10:10">
      <c r="J3272" s="12"/>
    </row>
    <row r="3273" spans="10:10">
      <c r="J3273" s="12"/>
    </row>
    <row r="3274" spans="10:10">
      <c r="J3274" s="12"/>
    </row>
    <row r="3275" spans="10:10">
      <c r="J3275" s="12"/>
    </row>
    <row r="3276" spans="10:10">
      <c r="J3276" s="12"/>
    </row>
    <row r="3277" spans="10:10">
      <c r="J3277" s="12"/>
    </row>
    <row r="3278" spans="10:10">
      <c r="J3278" s="12"/>
    </row>
    <row r="3279" spans="10:10">
      <c r="J3279" s="12"/>
    </row>
    <row r="3280" spans="10:10">
      <c r="J3280" s="12"/>
    </row>
    <row r="3281" spans="10:10">
      <c r="J3281" s="12"/>
    </row>
    <row r="3282" spans="10:10">
      <c r="J3282" s="12"/>
    </row>
    <row r="3283" spans="10:10">
      <c r="J3283" s="12"/>
    </row>
    <row r="3284" spans="10:10">
      <c r="J3284" s="12"/>
    </row>
    <row r="3285" spans="10:10">
      <c r="J3285" s="12"/>
    </row>
    <row r="3286" spans="10:10">
      <c r="J3286" s="12"/>
    </row>
    <row r="3287" spans="10:10">
      <c r="J3287" s="12"/>
    </row>
    <row r="3288" spans="10:10">
      <c r="J3288" s="12"/>
    </row>
    <row r="3289" spans="10:10">
      <c r="J3289" s="12"/>
    </row>
    <row r="3290" spans="10:10">
      <c r="J3290" s="12"/>
    </row>
    <row r="3291" spans="10:10">
      <c r="J3291" s="12"/>
    </row>
    <row r="3292" spans="10:10">
      <c r="J3292" s="12"/>
    </row>
    <row r="3293" spans="10:10">
      <c r="J3293" s="12"/>
    </row>
    <row r="3294" spans="10:10">
      <c r="J3294" s="12"/>
    </row>
    <row r="3295" spans="10:10">
      <c r="J3295" s="12"/>
    </row>
    <row r="3296" spans="10:10">
      <c r="J3296" s="12"/>
    </row>
    <row r="3297" spans="10:10">
      <c r="J3297" s="12"/>
    </row>
    <row r="3298" spans="10:10">
      <c r="J3298" s="12"/>
    </row>
    <row r="3299" spans="10:10">
      <c r="J3299" s="12"/>
    </row>
    <row r="3300" spans="10:10">
      <c r="J3300" s="12"/>
    </row>
    <row r="3301" spans="10:10">
      <c r="J3301" s="12"/>
    </row>
    <row r="3302" spans="10:10">
      <c r="J3302" s="12"/>
    </row>
    <row r="3303" spans="10:10">
      <c r="J3303" s="12"/>
    </row>
    <row r="3304" spans="10:10">
      <c r="J3304" s="12"/>
    </row>
    <row r="3305" spans="10:10">
      <c r="J3305" s="12"/>
    </row>
    <row r="3306" spans="10:10">
      <c r="J3306" s="12"/>
    </row>
    <row r="3307" spans="10:10">
      <c r="J3307" s="12"/>
    </row>
    <row r="3308" spans="10:10">
      <c r="J3308" s="12"/>
    </row>
    <row r="3309" spans="10:10">
      <c r="J3309" s="12"/>
    </row>
    <row r="3310" spans="10:10">
      <c r="J3310" s="12"/>
    </row>
    <row r="3311" spans="10:10">
      <c r="J3311" s="12"/>
    </row>
    <row r="3312" spans="10:10">
      <c r="J3312" s="12"/>
    </row>
    <row r="3313" spans="10:10">
      <c r="J3313" s="12"/>
    </row>
    <row r="3314" spans="10:10">
      <c r="J3314" s="12"/>
    </row>
    <row r="3315" spans="10:10">
      <c r="J3315" s="12"/>
    </row>
    <row r="3316" spans="10:10">
      <c r="J3316" s="12"/>
    </row>
    <row r="3317" spans="10:10">
      <c r="J3317" s="12"/>
    </row>
    <row r="3318" spans="10:10">
      <c r="J3318" s="12"/>
    </row>
    <row r="3319" spans="10:10">
      <c r="J3319" s="12"/>
    </row>
    <row r="3320" spans="10:10">
      <c r="J3320" s="12"/>
    </row>
    <row r="3321" spans="10:10">
      <c r="J3321" s="12"/>
    </row>
    <row r="3322" spans="10:10">
      <c r="J3322" s="12"/>
    </row>
    <row r="3323" spans="10:10">
      <c r="J3323" s="12"/>
    </row>
    <row r="3324" spans="10:10">
      <c r="J3324" s="12"/>
    </row>
    <row r="3325" spans="10:10">
      <c r="J3325" s="12"/>
    </row>
    <row r="3326" spans="10:10">
      <c r="J3326" s="12"/>
    </row>
    <row r="3327" spans="10:10">
      <c r="J3327" s="12"/>
    </row>
    <row r="3328" spans="10:10">
      <c r="J3328" s="12"/>
    </row>
    <row r="3329" spans="10:10">
      <c r="J3329" s="12"/>
    </row>
    <row r="3330" spans="10:10">
      <c r="J3330" s="12"/>
    </row>
    <row r="3331" spans="10:10">
      <c r="J3331" s="12"/>
    </row>
    <row r="3332" spans="10:10">
      <c r="J3332" s="12"/>
    </row>
    <row r="3333" spans="10:10">
      <c r="J3333" s="12"/>
    </row>
    <row r="3334" spans="10:10">
      <c r="J3334" s="12"/>
    </row>
    <row r="3335" spans="10:10">
      <c r="J3335" s="12"/>
    </row>
    <row r="3336" spans="10:10">
      <c r="J3336" s="12"/>
    </row>
    <row r="3337" spans="10:10">
      <c r="J3337" s="12"/>
    </row>
    <row r="3338" spans="10:10">
      <c r="J3338" s="12"/>
    </row>
    <row r="3339" spans="10:10">
      <c r="J3339" s="12"/>
    </row>
    <row r="3340" spans="10:10">
      <c r="J3340" s="12"/>
    </row>
    <row r="3341" spans="10:10">
      <c r="J3341" s="12"/>
    </row>
    <row r="3342" spans="10:10">
      <c r="J3342" s="12"/>
    </row>
    <row r="3343" spans="10:10">
      <c r="J3343" s="12"/>
    </row>
    <row r="3344" spans="10:10">
      <c r="J3344" s="12"/>
    </row>
    <row r="3345" spans="10:10">
      <c r="J3345" s="12"/>
    </row>
    <row r="3346" spans="10:10">
      <c r="J3346" s="12"/>
    </row>
    <row r="3347" spans="10:10">
      <c r="J3347" s="12"/>
    </row>
    <row r="3348" spans="10:10">
      <c r="J3348" s="12"/>
    </row>
    <row r="3349" spans="10:10">
      <c r="J3349" s="12"/>
    </row>
    <row r="3350" spans="10:10">
      <c r="J3350" s="12"/>
    </row>
    <row r="3351" spans="10:10">
      <c r="J3351" s="12"/>
    </row>
    <row r="3352" spans="10:10">
      <c r="J3352" s="12"/>
    </row>
    <row r="3353" spans="10:10">
      <c r="J3353" s="12"/>
    </row>
    <row r="3354" spans="10:10">
      <c r="J3354" s="12"/>
    </row>
    <row r="3355" spans="10:10">
      <c r="J3355" s="12"/>
    </row>
    <row r="3356" spans="10:10">
      <c r="J3356" s="12"/>
    </row>
    <row r="3357" spans="10:10">
      <c r="J3357" s="12"/>
    </row>
    <row r="3358" spans="10:10">
      <c r="J3358" s="12"/>
    </row>
    <row r="3359" spans="10:10">
      <c r="J3359" s="12"/>
    </row>
    <row r="3360" spans="10:10">
      <c r="J3360" s="12"/>
    </row>
    <row r="3361" spans="10:10">
      <c r="J3361" s="12"/>
    </row>
    <row r="3362" spans="10:10">
      <c r="J3362" s="12"/>
    </row>
    <row r="3363" spans="10:10">
      <c r="J3363" s="12"/>
    </row>
    <row r="3364" spans="10:10">
      <c r="J3364" s="12"/>
    </row>
    <row r="3365" spans="10:10">
      <c r="J3365" s="12"/>
    </row>
    <row r="3366" spans="10:10">
      <c r="J3366" s="12"/>
    </row>
    <row r="3367" spans="10:10">
      <c r="J3367" s="12"/>
    </row>
    <row r="3368" spans="10:10">
      <c r="J3368" s="12"/>
    </row>
    <row r="3369" spans="10:10">
      <c r="J3369" s="12"/>
    </row>
    <row r="3370" spans="10:10">
      <c r="J3370" s="12"/>
    </row>
    <row r="3371" spans="10:10">
      <c r="J3371" s="12"/>
    </row>
    <row r="3372" spans="10:10">
      <c r="J3372" s="12"/>
    </row>
    <row r="3373" spans="10:10">
      <c r="J3373" s="12"/>
    </row>
    <row r="3374" spans="10:10">
      <c r="J3374" s="12"/>
    </row>
    <row r="3375" spans="10:10">
      <c r="J3375" s="12"/>
    </row>
    <row r="3376" spans="10:10">
      <c r="J3376" s="12"/>
    </row>
    <row r="3377" spans="10:10">
      <c r="J3377" s="12"/>
    </row>
    <row r="3378" spans="10:10">
      <c r="J3378" s="12"/>
    </row>
    <row r="3379" spans="10:10">
      <c r="J3379" s="12"/>
    </row>
    <row r="3380" spans="10:10">
      <c r="J3380" s="12"/>
    </row>
    <row r="3381" spans="10:10">
      <c r="J3381" s="12"/>
    </row>
    <row r="3382" spans="10:10">
      <c r="J3382" s="12"/>
    </row>
    <row r="3383" spans="10:10">
      <c r="J3383" s="12"/>
    </row>
    <row r="3384" spans="10:10">
      <c r="J3384" s="12"/>
    </row>
    <row r="3385" spans="10:10">
      <c r="J3385" s="12"/>
    </row>
    <row r="3386" spans="10:10">
      <c r="J3386" s="12"/>
    </row>
    <row r="3387" spans="10:10">
      <c r="J3387" s="12"/>
    </row>
    <row r="3388" spans="10:10">
      <c r="J3388" s="12"/>
    </row>
    <row r="3389" spans="10:10">
      <c r="J3389" s="12"/>
    </row>
    <row r="3390" spans="10:10">
      <c r="J3390" s="12"/>
    </row>
    <row r="3391" spans="10:10">
      <c r="J3391" s="12"/>
    </row>
    <row r="3392" spans="10:10">
      <c r="J3392" s="12"/>
    </row>
    <row r="3393" spans="10:10">
      <c r="J3393" s="12"/>
    </row>
    <row r="3394" spans="10:10">
      <c r="J3394" s="12"/>
    </row>
    <row r="3395" spans="10:10">
      <c r="J3395" s="12"/>
    </row>
    <row r="3396" spans="10:10">
      <c r="J3396" s="12"/>
    </row>
    <row r="3397" spans="10:10">
      <c r="J3397" s="12"/>
    </row>
    <row r="3398" spans="10:10">
      <c r="J3398" s="12"/>
    </row>
    <row r="3399" spans="10:10">
      <c r="J3399" s="12"/>
    </row>
    <row r="3400" spans="10:10">
      <c r="J3400" s="12"/>
    </row>
    <row r="3401" spans="10:10">
      <c r="J3401" s="12"/>
    </row>
    <row r="3402" spans="10:10">
      <c r="J3402" s="12"/>
    </row>
    <row r="3403" spans="10:10">
      <c r="J3403" s="12"/>
    </row>
    <row r="3404" spans="10:10">
      <c r="J3404" s="12"/>
    </row>
    <row r="3405" spans="10:10">
      <c r="J3405" s="12"/>
    </row>
    <row r="3406" spans="10:10">
      <c r="J3406" s="12"/>
    </row>
    <row r="3407" spans="10:10">
      <c r="J3407" s="12"/>
    </row>
    <row r="3408" spans="10:10">
      <c r="J3408" s="12"/>
    </row>
    <row r="3409" spans="10:10">
      <c r="J3409" s="12"/>
    </row>
    <row r="3410" spans="10:10">
      <c r="J3410" s="12"/>
    </row>
    <row r="3411" spans="10:10">
      <c r="J3411" s="12"/>
    </row>
    <row r="3412" spans="10:10">
      <c r="J3412" s="12"/>
    </row>
    <row r="3413" spans="10:10">
      <c r="J3413" s="12"/>
    </row>
    <row r="3414" spans="10:10">
      <c r="J3414" s="12"/>
    </row>
    <row r="3415" spans="10:10">
      <c r="J3415" s="12"/>
    </row>
    <row r="3416" spans="10:10">
      <c r="J3416" s="12"/>
    </row>
    <row r="3417" spans="10:10">
      <c r="J3417" s="12"/>
    </row>
    <row r="3418" spans="10:10">
      <c r="J3418" s="12"/>
    </row>
    <row r="3419" spans="10:10">
      <c r="J3419" s="12"/>
    </row>
    <row r="3420" spans="10:10">
      <c r="J3420" s="12"/>
    </row>
    <row r="3421" spans="10:10">
      <c r="J3421" s="12"/>
    </row>
    <row r="3422" spans="10:10">
      <c r="J3422" s="12"/>
    </row>
    <row r="3423" spans="10:10">
      <c r="J3423" s="12"/>
    </row>
    <row r="3424" spans="10:10">
      <c r="J3424" s="12"/>
    </row>
    <row r="3425" spans="10:10">
      <c r="J3425" s="12"/>
    </row>
    <row r="3426" spans="10:10">
      <c r="J3426" s="12"/>
    </row>
    <row r="3427" spans="10:10">
      <c r="J3427" s="12"/>
    </row>
    <row r="3428" spans="10:10">
      <c r="J3428" s="12"/>
    </row>
    <row r="3429" spans="10:10">
      <c r="J3429" s="12"/>
    </row>
    <row r="3430" spans="10:10">
      <c r="J3430" s="12"/>
    </row>
    <row r="3431" spans="10:10">
      <c r="J3431" s="12"/>
    </row>
    <row r="3432" spans="10:10">
      <c r="J3432" s="12"/>
    </row>
    <row r="3433" spans="10:10">
      <c r="J3433" s="12"/>
    </row>
    <row r="3434" spans="10:10">
      <c r="J3434" s="12"/>
    </row>
    <row r="3435" spans="10:10">
      <c r="J3435" s="12"/>
    </row>
    <row r="3436" spans="10:10">
      <c r="J3436" s="12"/>
    </row>
    <row r="3437" spans="10:10">
      <c r="J3437" s="12"/>
    </row>
    <row r="3438" spans="10:10">
      <c r="J3438" s="12"/>
    </row>
    <row r="3439" spans="10:10">
      <c r="J3439" s="12"/>
    </row>
    <row r="3440" spans="10:10">
      <c r="J3440" s="12"/>
    </row>
    <row r="3441" spans="10:10">
      <c r="J3441" s="12"/>
    </row>
    <row r="3442" spans="10:10">
      <c r="J3442" s="12"/>
    </row>
    <row r="3443" spans="10:10">
      <c r="J3443" s="12"/>
    </row>
    <row r="3444" spans="10:10">
      <c r="J3444" s="12"/>
    </row>
    <row r="3445" spans="10:10">
      <c r="J3445" s="12"/>
    </row>
    <row r="3446" spans="10:10">
      <c r="J3446" s="12"/>
    </row>
    <row r="3447" spans="10:10">
      <c r="J3447" s="12"/>
    </row>
    <row r="3448" spans="10:10">
      <c r="J3448" s="12"/>
    </row>
    <row r="3449" spans="10:10">
      <c r="J3449" s="12"/>
    </row>
    <row r="3450" spans="10:10">
      <c r="J3450" s="12"/>
    </row>
    <row r="3451" spans="10:10">
      <c r="J3451" s="12"/>
    </row>
    <row r="3452" spans="10:10">
      <c r="J3452" s="12"/>
    </row>
    <row r="3453" spans="10:10">
      <c r="J3453" s="12"/>
    </row>
    <row r="3454" spans="10:10">
      <c r="J3454" s="12"/>
    </row>
    <row r="3455" spans="10:10">
      <c r="J3455" s="12"/>
    </row>
    <row r="3456" spans="10:10">
      <c r="J3456" s="12"/>
    </row>
    <row r="3457" spans="10:10">
      <c r="J3457" s="12"/>
    </row>
    <row r="3458" spans="10:10">
      <c r="J3458" s="12"/>
    </row>
    <row r="3459" spans="10:10">
      <c r="J3459" s="12"/>
    </row>
    <row r="3460" spans="10:10">
      <c r="J3460" s="12"/>
    </row>
    <row r="3461" spans="10:10">
      <c r="J3461" s="12"/>
    </row>
    <row r="3462" spans="10:10">
      <c r="J3462" s="12"/>
    </row>
    <row r="3463" spans="10:10">
      <c r="J3463" s="12"/>
    </row>
    <row r="3464" spans="10:10">
      <c r="J3464" s="12"/>
    </row>
    <row r="3465" spans="10:10">
      <c r="J3465" s="12"/>
    </row>
    <row r="3466" spans="10:10">
      <c r="J3466" s="12"/>
    </row>
    <row r="3467" spans="10:10">
      <c r="J3467" s="12"/>
    </row>
    <row r="3468" spans="10:10">
      <c r="J3468" s="12"/>
    </row>
    <row r="3469" spans="10:10">
      <c r="J3469" s="12"/>
    </row>
    <row r="3470" spans="10:10">
      <c r="J3470" s="12"/>
    </row>
    <row r="3471" spans="10:10">
      <c r="J3471" s="12"/>
    </row>
    <row r="3472" spans="10:10">
      <c r="J3472" s="12"/>
    </row>
    <row r="3473" spans="10:10">
      <c r="J3473" s="12"/>
    </row>
    <row r="3474" spans="10:10">
      <c r="J3474" s="12"/>
    </row>
    <row r="3475" spans="10:10">
      <c r="J3475" s="12"/>
    </row>
    <row r="3476" spans="10:10">
      <c r="J3476" s="12"/>
    </row>
    <row r="3477" spans="10:10">
      <c r="J3477" s="12"/>
    </row>
    <row r="3478" spans="10:10">
      <c r="J3478" s="12"/>
    </row>
    <row r="3479" spans="10:10">
      <c r="J3479" s="12"/>
    </row>
    <row r="3480" spans="10:10">
      <c r="J3480" s="12"/>
    </row>
    <row r="3481" spans="10:10">
      <c r="J3481" s="12"/>
    </row>
    <row r="3482" spans="10:10">
      <c r="J3482" s="12"/>
    </row>
    <row r="3483" spans="10:10">
      <c r="J3483" s="12"/>
    </row>
    <row r="3484" spans="10:10">
      <c r="J3484" s="12"/>
    </row>
    <row r="3485" spans="10:10">
      <c r="J3485" s="12"/>
    </row>
    <row r="3486" spans="10:10">
      <c r="J3486" s="12"/>
    </row>
    <row r="3487" spans="10:10">
      <c r="J3487" s="12"/>
    </row>
    <row r="3488" spans="10:10">
      <c r="J3488" s="12"/>
    </row>
    <row r="3489" spans="10:10">
      <c r="J3489" s="12"/>
    </row>
    <row r="3490" spans="10:10">
      <c r="J3490" s="12"/>
    </row>
    <row r="3491" spans="10:10">
      <c r="J3491" s="12"/>
    </row>
    <row r="3492" spans="10:10">
      <c r="J3492" s="12"/>
    </row>
    <row r="3493" spans="10:10">
      <c r="J3493" s="12"/>
    </row>
    <row r="3494" spans="10:10">
      <c r="J3494" s="12"/>
    </row>
    <row r="3495" spans="10:10">
      <c r="J3495" s="12"/>
    </row>
    <row r="3496" spans="10:10">
      <c r="J3496" s="12"/>
    </row>
    <row r="3497" spans="10:10">
      <c r="J3497" s="12"/>
    </row>
    <row r="3498" spans="10:10">
      <c r="J3498" s="12"/>
    </row>
    <row r="3499" spans="10:10">
      <c r="J3499" s="12"/>
    </row>
    <row r="3500" spans="10:10">
      <c r="J3500" s="12"/>
    </row>
    <row r="3501" spans="10:10">
      <c r="J3501" s="12"/>
    </row>
    <row r="3502" spans="10:10">
      <c r="J3502" s="12"/>
    </row>
    <row r="3503" spans="10:10">
      <c r="J3503" s="12"/>
    </row>
    <row r="3504" spans="10:10">
      <c r="J3504" s="12"/>
    </row>
    <row r="3505" spans="10:10">
      <c r="J3505" s="12"/>
    </row>
    <row r="3506" spans="10:10">
      <c r="J3506" s="12"/>
    </row>
    <row r="3507" spans="10:10">
      <c r="J3507" s="12"/>
    </row>
    <row r="3508" spans="10:10">
      <c r="J3508" s="12"/>
    </row>
    <row r="3509" spans="10:10">
      <c r="J3509" s="12"/>
    </row>
    <row r="3510" spans="10:10">
      <c r="J3510" s="12"/>
    </row>
    <row r="3511" spans="10:10">
      <c r="J3511" s="12"/>
    </row>
    <row r="3512" spans="10:10">
      <c r="J3512" s="12"/>
    </row>
    <row r="3513" spans="10:10">
      <c r="J3513" s="12"/>
    </row>
    <row r="3514" spans="10:10">
      <c r="J3514" s="12"/>
    </row>
    <row r="3515" spans="10:10">
      <c r="J3515" s="12"/>
    </row>
    <row r="3516" spans="10:10">
      <c r="J3516" s="12"/>
    </row>
    <row r="3517" spans="10:10">
      <c r="J3517" s="12"/>
    </row>
    <row r="3518" spans="10:10">
      <c r="J3518" s="12"/>
    </row>
    <row r="3519" spans="10:10">
      <c r="J3519" s="12"/>
    </row>
    <row r="3520" spans="10:10">
      <c r="J3520" s="12"/>
    </row>
    <row r="3521" spans="10:10">
      <c r="J3521" s="12"/>
    </row>
    <row r="3522" spans="10:10">
      <c r="J3522" s="12"/>
    </row>
    <row r="3523" spans="10:10">
      <c r="J3523" s="12"/>
    </row>
    <row r="3524" spans="10:10">
      <c r="J3524" s="12"/>
    </row>
    <row r="3525" spans="10:10">
      <c r="J3525" s="12"/>
    </row>
    <row r="3526" spans="10:10">
      <c r="J3526" s="12"/>
    </row>
    <row r="3527" spans="10:10">
      <c r="J3527" s="12"/>
    </row>
    <row r="3528" spans="10:10">
      <c r="J3528" s="12"/>
    </row>
    <row r="3529" spans="10:10">
      <c r="J3529" s="12"/>
    </row>
    <row r="3530" spans="10:10">
      <c r="J3530" s="12"/>
    </row>
    <row r="3531" spans="10:10">
      <c r="J3531" s="12"/>
    </row>
    <row r="3532" spans="10:10">
      <c r="J3532" s="12"/>
    </row>
    <row r="3533" spans="10:10">
      <c r="J3533" s="12"/>
    </row>
    <row r="3534" spans="10:10">
      <c r="J3534" s="12"/>
    </row>
    <row r="3535" spans="10:10">
      <c r="J3535" s="12"/>
    </row>
    <row r="3536" spans="10:10">
      <c r="J3536" s="12"/>
    </row>
    <row r="3537" spans="10:10">
      <c r="J3537" s="12"/>
    </row>
    <row r="3538" spans="10:10">
      <c r="J3538" s="12"/>
    </row>
    <row r="3539" spans="10:10">
      <c r="J3539" s="12"/>
    </row>
    <row r="3540" spans="10:10">
      <c r="J3540" s="12"/>
    </row>
    <row r="3541" spans="10:10">
      <c r="J3541" s="12"/>
    </row>
    <row r="3542" spans="10:10">
      <c r="J3542" s="12"/>
    </row>
    <row r="3543" spans="10:10">
      <c r="J3543" s="12"/>
    </row>
    <row r="3544" spans="10:10">
      <c r="J3544" s="12"/>
    </row>
    <row r="3545" spans="10:10">
      <c r="J3545" s="12"/>
    </row>
    <row r="3546" spans="10:10">
      <c r="J3546" s="12"/>
    </row>
    <row r="3547" spans="10:10">
      <c r="J3547" s="12"/>
    </row>
    <row r="3548" spans="10:10">
      <c r="J3548" s="12"/>
    </row>
    <row r="3549" spans="10:10">
      <c r="J3549" s="12"/>
    </row>
    <row r="3550" spans="10:10">
      <c r="J3550" s="12"/>
    </row>
    <row r="3551" spans="10:10">
      <c r="J3551" s="12"/>
    </row>
    <row r="3552" spans="10:10">
      <c r="J3552" s="12"/>
    </row>
    <row r="3553" spans="10:10">
      <c r="J3553" s="12"/>
    </row>
    <row r="3554" spans="10:10">
      <c r="J3554" s="12"/>
    </row>
    <row r="3555" spans="10:10">
      <c r="J3555" s="12"/>
    </row>
    <row r="3556" spans="10:10">
      <c r="J3556" s="12"/>
    </row>
    <row r="3557" spans="10:10">
      <c r="J3557" s="12"/>
    </row>
    <row r="3558" spans="10:10">
      <c r="J3558" s="12"/>
    </row>
    <row r="3559" spans="10:10">
      <c r="J3559" s="12"/>
    </row>
    <row r="3560" spans="10:10">
      <c r="J3560" s="12"/>
    </row>
    <row r="3561" spans="10:10">
      <c r="J3561" s="12"/>
    </row>
    <row r="3562" spans="10:10">
      <c r="J3562" s="12"/>
    </row>
    <row r="3563" spans="10:10">
      <c r="J3563" s="12"/>
    </row>
    <row r="3564" spans="10:10">
      <c r="J3564" s="12"/>
    </row>
    <row r="3565" spans="10:10">
      <c r="J3565" s="12"/>
    </row>
    <row r="3566" spans="10:10">
      <c r="J3566" s="12"/>
    </row>
    <row r="3567" spans="10:10">
      <c r="J3567" s="12"/>
    </row>
    <row r="3568" spans="10:10">
      <c r="J3568" s="12"/>
    </row>
    <row r="3569" spans="10:10">
      <c r="J3569" s="12"/>
    </row>
    <row r="3570" spans="10:10">
      <c r="J3570" s="12"/>
    </row>
    <row r="3571" spans="10:10">
      <c r="J3571" s="12"/>
    </row>
    <row r="3572" spans="10:10">
      <c r="J3572" s="12"/>
    </row>
    <row r="3573" spans="10:10">
      <c r="J3573" s="12"/>
    </row>
    <row r="3574" spans="10:10">
      <c r="J3574" s="12"/>
    </row>
    <row r="3575" spans="10:10">
      <c r="J3575" s="12"/>
    </row>
    <row r="3576" spans="10:10">
      <c r="J3576" s="12"/>
    </row>
    <row r="3577" spans="10:10">
      <c r="J3577" s="12"/>
    </row>
    <row r="3578" spans="10:10">
      <c r="J3578" s="12"/>
    </row>
    <row r="3579" spans="10:10">
      <c r="J3579" s="12"/>
    </row>
    <row r="3580" spans="10:10">
      <c r="J3580" s="12"/>
    </row>
    <row r="3581" spans="10:10">
      <c r="J3581" s="12"/>
    </row>
    <row r="3582" spans="10:10">
      <c r="J3582" s="12"/>
    </row>
    <row r="3583" spans="10:10">
      <c r="J3583" s="12"/>
    </row>
    <row r="3584" spans="10:10">
      <c r="J3584" s="12"/>
    </row>
    <row r="3585" spans="10:10">
      <c r="J3585" s="12"/>
    </row>
    <row r="3586" spans="10:10">
      <c r="J3586" s="12"/>
    </row>
    <row r="3587" spans="10:10">
      <c r="J3587" s="12"/>
    </row>
    <row r="3588" spans="10:10">
      <c r="J3588" s="12"/>
    </row>
    <row r="3589" spans="10:10">
      <c r="J3589" s="12"/>
    </row>
    <row r="3590" spans="10:10">
      <c r="J3590" s="12"/>
    </row>
    <row r="3591" spans="10:10">
      <c r="J3591" s="12"/>
    </row>
    <row r="3592" spans="10:10">
      <c r="J3592" s="12"/>
    </row>
    <row r="3593" spans="10:10">
      <c r="J3593" s="12"/>
    </row>
    <row r="3594" spans="10:10">
      <c r="J3594" s="12"/>
    </row>
    <row r="3595" spans="10:10">
      <c r="J3595" s="12"/>
    </row>
    <row r="3596" spans="10:10">
      <c r="J3596" s="12"/>
    </row>
    <row r="3597" spans="10:10">
      <c r="J3597" s="12"/>
    </row>
    <row r="3598" spans="10:10">
      <c r="J3598" s="12"/>
    </row>
    <row r="3599" spans="10:10">
      <c r="J3599" s="12"/>
    </row>
    <row r="3600" spans="10:10">
      <c r="J3600" s="12"/>
    </row>
    <row r="3601" spans="10:10">
      <c r="J3601" s="12"/>
    </row>
    <row r="3602" spans="10:10">
      <c r="J3602" s="12"/>
    </row>
    <row r="3603" spans="10:10">
      <c r="J3603" s="12"/>
    </row>
    <row r="3604" spans="10:10">
      <c r="J3604" s="12"/>
    </row>
    <row r="3605" spans="10:10">
      <c r="J3605" s="12"/>
    </row>
    <row r="3606" spans="10:10">
      <c r="J3606" s="12"/>
    </row>
    <row r="3607" spans="10:10">
      <c r="J3607" s="12"/>
    </row>
    <row r="3608" spans="10:10">
      <c r="J3608" s="12"/>
    </row>
    <row r="3609" spans="10:10">
      <c r="J3609" s="12"/>
    </row>
    <row r="3610" spans="10:10">
      <c r="J3610" s="12"/>
    </row>
    <row r="3611" spans="10:10">
      <c r="J3611" s="12"/>
    </row>
    <row r="3612" spans="10:10">
      <c r="J3612" s="12"/>
    </row>
    <row r="3613" spans="10:10">
      <c r="J3613" s="12"/>
    </row>
    <row r="3614" spans="10:10">
      <c r="J3614" s="12"/>
    </row>
    <row r="3615" spans="10:10">
      <c r="J3615" s="12"/>
    </row>
    <row r="3616" spans="10:10">
      <c r="J3616" s="12"/>
    </row>
    <row r="3617" spans="10:10">
      <c r="J3617" s="12"/>
    </row>
    <row r="3618" spans="10:10">
      <c r="J3618" s="12"/>
    </row>
    <row r="3619" spans="10:10">
      <c r="J3619" s="12"/>
    </row>
    <row r="3620" spans="10:10">
      <c r="J3620" s="12"/>
    </row>
    <row r="3621" spans="10:10">
      <c r="J3621" s="12"/>
    </row>
    <row r="3622" spans="10:10">
      <c r="J3622" s="12"/>
    </row>
    <row r="3623" spans="10:10">
      <c r="J3623" s="12"/>
    </row>
    <row r="3624" spans="10:10">
      <c r="J3624" s="12"/>
    </row>
    <row r="3625" spans="10:10">
      <c r="J3625" s="12"/>
    </row>
    <row r="3626" spans="10:10">
      <c r="J3626" s="12"/>
    </row>
    <row r="3627" spans="10:10">
      <c r="J3627" s="12"/>
    </row>
    <row r="3628" spans="10:10">
      <c r="J3628" s="12"/>
    </row>
    <row r="3629" spans="10:10">
      <c r="J3629" s="12"/>
    </row>
    <row r="3630" spans="10:10">
      <c r="J3630" s="12"/>
    </row>
    <row r="3631" spans="10:10">
      <c r="J3631" s="12"/>
    </row>
    <row r="3632" spans="10:10">
      <c r="J3632" s="12"/>
    </row>
    <row r="3633" spans="10:10">
      <c r="J3633" s="12"/>
    </row>
    <row r="3634" spans="10:10">
      <c r="J3634" s="12"/>
    </row>
    <row r="3635" spans="10:10">
      <c r="J3635" s="12"/>
    </row>
    <row r="3636" spans="10:10">
      <c r="J3636" s="12"/>
    </row>
    <row r="3637" spans="10:10">
      <c r="J3637" s="12"/>
    </row>
    <row r="3638" spans="10:10">
      <c r="J3638" s="12"/>
    </row>
    <row r="3639" spans="10:10">
      <c r="J3639" s="12"/>
    </row>
    <row r="3640" spans="10:10">
      <c r="J3640" s="12"/>
    </row>
    <row r="3641" spans="10:10">
      <c r="J3641" s="12"/>
    </row>
    <row r="3642" spans="10:10">
      <c r="J3642" s="12"/>
    </row>
    <row r="3643" spans="10:10">
      <c r="J3643" s="12"/>
    </row>
    <row r="3644" spans="10:10">
      <c r="J3644" s="12"/>
    </row>
    <row r="3645" spans="10:10">
      <c r="J3645" s="12"/>
    </row>
    <row r="3646" spans="10:10">
      <c r="J3646" s="12"/>
    </row>
    <row r="3647" spans="10:10">
      <c r="J3647" s="12"/>
    </row>
    <row r="3648" spans="10:10">
      <c r="J3648" s="12"/>
    </row>
    <row r="3649" spans="10:10">
      <c r="J3649" s="12"/>
    </row>
    <row r="3650" spans="10:10">
      <c r="J3650" s="12"/>
    </row>
    <row r="3651" spans="10:10">
      <c r="J3651" s="12"/>
    </row>
    <row r="3652" spans="10:10">
      <c r="J3652" s="12"/>
    </row>
    <row r="3653" spans="10:10">
      <c r="J3653" s="12"/>
    </row>
    <row r="3654" spans="10:10">
      <c r="J3654" s="12"/>
    </row>
    <row r="3655" spans="10:10">
      <c r="J3655" s="12"/>
    </row>
    <row r="3656" spans="10:10">
      <c r="J3656" s="12"/>
    </row>
    <row r="3657" spans="10:10">
      <c r="J3657" s="12"/>
    </row>
    <row r="3658" spans="10:10">
      <c r="J3658" s="12"/>
    </row>
    <row r="3659" spans="10:10">
      <c r="J3659" s="12"/>
    </row>
    <row r="3660" spans="10:10">
      <c r="J3660" s="12"/>
    </row>
    <row r="3661" spans="10:10">
      <c r="J3661" s="12"/>
    </row>
    <row r="3662" spans="10:10">
      <c r="J3662" s="12"/>
    </row>
    <row r="3663" spans="10:10">
      <c r="J3663" s="12"/>
    </row>
    <row r="3664" spans="10:10">
      <c r="J3664" s="12"/>
    </row>
    <row r="3665" spans="10:10">
      <c r="J3665" s="12"/>
    </row>
    <row r="3666" spans="10:10">
      <c r="J3666" s="12"/>
    </row>
    <row r="3667" spans="10:10">
      <c r="J3667" s="12"/>
    </row>
    <row r="3668" spans="10:10">
      <c r="J3668" s="12"/>
    </row>
    <row r="3669" spans="10:10">
      <c r="J3669" s="12"/>
    </row>
    <row r="3670" spans="10:10">
      <c r="J3670" s="12"/>
    </row>
    <row r="3671" spans="10:10">
      <c r="J3671" s="12"/>
    </row>
    <row r="3672" spans="10:10">
      <c r="J3672" s="12"/>
    </row>
    <row r="3673" spans="10:10">
      <c r="J3673" s="12"/>
    </row>
    <row r="3674" spans="10:10">
      <c r="J3674" s="12"/>
    </row>
    <row r="3675" spans="10:10">
      <c r="J3675" s="12"/>
    </row>
    <row r="3676" spans="10:10">
      <c r="J3676" s="12"/>
    </row>
    <row r="3677" spans="10:10">
      <c r="J3677" s="12"/>
    </row>
    <row r="3678" spans="10:10">
      <c r="J3678" s="12"/>
    </row>
    <row r="3679" spans="10:10">
      <c r="J3679" s="12"/>
    </row>
    <row r="3680" spans="10:10">
      <c r="J3680" s="12"/>
    </row>
    <row r="3681" spans="10:10">
      <c r="J3681" s="12"/>
    </row>
    <row r="3682" spans="10:10">
      <c r="J3682" s="12"/>
    </row>
    <row r="3683" spans="10:10">
      <c r="J3683" s="12"/>
    </row>
    <row r="3684" spans="10:10">
      <c r="J3684" s="12"/>
    </row>
    <row r="3685" spans="10:10">
      <c r="J3685" s="12"/>
    </row>
    <row r="3686" spans="10:10">
      <c r="J3686" s="12"/>
    </row>
    <row r="3687" spans="10:10">
      <c r="J3687" s="12"/>
    </row>
    <row r="3688" spans="10:10">
      <c r="J3688" s="12"/>
    </row>
    <row r="3689" spans="10:10">
      <c r="J3689" s="12"/>
    </row>
    <row r="3690" spans="10:10">
      <c r="J3690" s="12"/>
    </row>
    <row r="3691" spans="10:10">
      <c r="J3691" s="12"/>
    </row>
    <row r="3692" spans="10:10">
      <c r="J3692" s="12"/>
    </row>
    <row r="3693" spans="10:10">
      <c r="J3693" s="12"/>
    </row>
    <row r="3694" spans="10:10">
      <c r="J3694" s="12"/>
    </row>
    <row r="3695" spans="10:10">
      <c r="J3695" s="12"/>
    </row>
    <row r="3696" spans="10:10">
      <c r="J3696" s="12"/>
    </row>
    <row r="3697" spans="10:10">
      <c r="J3697" s="12"/>
    </row>
    <row r="3698" spans="10:10">
      <c r="J3698" s="12"/>
    </row>
    <row r="3699" spans="10:10">
      <c r="J3699" s="12"/>
    </row>
    <row r="3700" spans="10:10">
      <c r="J3700" s="12"/>
    </row>
    <row r="3701" spans="10:10">
      <c r="J3701" s="12"/>
    </row>
    <row r="3702" spans="10:10">
      <c r="J3702" s="12"/>
    </row>
    <row r="3703" spans="10:10">
      <c r="J3703" s="12"/>
    </row>
    <row r="3704" spans="10:10">
      <c r="J3704" s="12"/>
    </row>
    <row r="3705" spans="10:10">
      <c r="J3705" s="12"/>
    </row>
    <row r="3706" spans="10:10">
      <c r="J3706" s="12"/>
    </row>
    <row r="3707" spans="10:10">
      <c r="J3707" s="12"/>
    </row>
    <row r="3708" spans="10:10">
      <c r="J3708" s="12"/>
    </row>
    <row r="3709" spans="10:10">
      <c r="J3709" s="12"/>
    </row>
    <row r="3710" spans="10:10">
      <c r="J3710" s="12"/>
    </row>
    <row r="3711" spans="10:10">
      <c r="J3711" s="12"/>
    </row>
    <row r="3712" spans="10:10">
      <c r="J3712" s="12"/>
    </row>
    <row r="3713" spans="10:10">
      <c r="J3713" s="12"/>
    </row>
    <row r="3714" spans="10:10">
      <c r="J3714" s="12"/>
    </row>
    <row r="3715" spans="10:10">
      <c r="J3715" s="12"/>
    </row>
    <row r="3716" spans="10:10">
      <c r="J3716" s="12"/>
    </row>
    <row r="3717" spans="10:10">
      <c r="J3717" s="12"/>
    </row>
    <row r="3718" spans="10:10">
      <c r="J3718" s="12"/>
    </row>
    <row r="3719" spans="10:10">
      <c r="J3719" s="12"/>
    </row>
    <row r="3720" spans="10:10">
      <c r="J3720" s="12"/>
    </row>
    <row r="3721" spans="10:10">
      <c r="J3721" s="12"/>
    </row>
    <row r="3722" spans="10:10">
      <c r="J3722" s="12"/>
    </row>
    <row r="3723" spans="10:10">
      <c r="J3723" s="12"/>
    </row>
    <row r="3724" spans="10:10">
      <c r="J3724" s="12"/>
    </row>
    <row r="3725" spans="10:10">
      <c r="J3725" s="12"/>
    </row>
    <row r="3726" spans="10:10">
      <c r="J3726" s="12"/>
    </row>
    <row r="3727" spans="10:10">
      <c r="J3727" s="12"/>
    </row>
    <row r="3728" spans="10:10">
      <c r="J3728" s="12"/>
    </row>
    <row r="3729" spans="10:10">
      <c r="J3729" s="12"/>
    </row>
    <row r="3730" spans="10:10">
      <c r="J3730" s="12"/>
    </row>
    <row r="3731" spans="10:10">
      <c r="J3731" s="12"/>
    </row>
    <row r="3732" spans="10:10">
      <c r="J3732" s="12"/>
    </row>
    <row r="3733" spans="10:10">
      <c r="J3733" s="12"/>
    </row>
    <row r="3734" spans="10:10">
      <c r="J3734" s="12"/>
    </row>
    <row r="3735" spans="10:10">
      <c r="J3735" s="12"/>
    </row>
    <row r="3736" spans="10:10">
      <c r="J3736" s="12"/>
    </row>
    <row r="3737" spans="10:10">
      <c r="J3737" s="12"/>
    </row>
    <row r="3738" spans="10:10">
      <c r="J3738" s="12"/>
    </row>
    <row r="3739" spans="10:10">
      <c r="J3739" s="12"/>
    </row>
    <row r="3740" spans="10:10">
      <c r="J3740" s="12"/>
    </row>
    <row r="3741" spans="10:10">
      <c r="J3741" s="12"/>
    </row>
    <row r="3742" spans="10:10">
      <c r="J3742" s="12"/>
    </row>
    <row r="3743" spans="10:10">
      <c r="J3743" s="12"/>
    </row>
    <row r="3744" spans="10:10">
      <c r="J3744" s="12"/>
    </row>
    <row r="3745" spans="10:10">
      <c r="J3745" s="12"/>
    </row>
    <row r="3746" spans="10:10">
      <c r="J3746" s="12"/>
    </row>
    <row r="3747" spans="10:10">
      <c r="J3747" s="12"/>
    </row>
    <row r="3748" spans="10:10">
      <c r="J3748" s="12"/>
    </row>
    <row r="3749" spans="10:10">
      <c r="J3749" s="12"/>
    </row>
    <row r="3750" spans="10:10">
      <c r="J3750" s="12"/>
    </row>
    <row r="3751" spans="10:10">
      <c r="J3751" s="12"/>
    </row>
    <row r="3752" spans="10:10">
      <c r="J3752" s="12"/>
    </row>
    <row r="3753" spans="10:10">
      <c r="J3753" s="12"/>
    </row>
    <row r="3754" spans="10:10">
      <c r="J3754" s="12"/>
    </row>
    <row r="3755" spans="10:10">
      <c r="J3755" s="12"/>
    </row>
    <row r="3756" spans="10:10">
      <c r="J3756" s="12"/>
    </row>
    <row r="3757" spans="10:10">
      <c r="J3757" s="12"/>
    </row>
    <row r="3758" spans="10:10">
      <c r="J3758" s="12"/>
    </row>
    <row r="3759" spans="10:10">
      <c r="J3759" s="12"/>
    </row>
    <row r="3760" spans="10:10">
      <c r="J3760" s="12"/>
    </row>
    <row r="3761" spans="10:10">
      <c r="J3761" s="12"/>
    </row>
    <row r="3762" spans="10:10">
      <c r="J3762" s="12"/>
    </row>
    <row r="3763" spans="10:10">
      <c r="J3763" s="12"/>
    </row>
    <row r="3764" spans="10:10">
      <c r="J3764" s="12"/>
    </row>
    <row r="3765" spans="10:10">
      <c r="J3765" s="12"/>
    </row>
    <row r="3766" spans="10:10">
      <c r="J3766" s="12"/>
    </row>
    <row r="3767" spans="10:10">
      <c r="J3767" s="12"/>
    </row>
    <row r="3768" spans="10:10">
      <c r="J3768" s="12"/>
    </row>
    <row r="3769" spans="10:10">
      <c r="J3769" s="12"/>
    </row>
    <row r="3770" spans="10:10">
      <c r="J3770" s="12"/>
    </row>
    <row r="3771" spans="10:10">
      <c r="J3771" s="12"/>
    </row>
    <row r="3772" spans="10:10">
      <c r="J3772" s="12"/>
    </row>
    <row r="3773" spans="10:10">
      <c r="J3773" s="12"/>
    </row>
    <row r="3774" spans="10:10">
      <c r="J3774" s="12"/>
    </row>
    <row r="3775" spans="10:10">
      <c r="J3775" s="12"/>
    </row>
    <row r="3776" spans="10:10">
      <c r="J3776" s="12"/>
    </row>
    <row r="3777" spans="10:10">
      <c r="J3777" s="12"/>
    </row>
    <row r="3778" spans="10:10">
      <c r="J3778" s="12"/>
    </row>
    <row r="3779" spans="10:10">
      <c r="J3779" s="12"/>
    </row>
    <row r="3780" spans="10:10">
      <c r="J3780" s="12"/>
    </row>
    <row r="3781" spans="10:10">
      <c r="J3781" s="12"/>
    </row>
    <row r="3782" spans="10:10">
      <c r="J3782" s="12"/>
    </row>
    <row r="3783" spans="10:10">
      <c r="J3783" s="12"/>
    </row>
    <row r="3784" spans="10:10">
      <c r="J3784" s="12"/>
    </row>
    <row r="3785" spans="10:10">
      <c r="J3785" s="12"/>
    </row>
    <row r="3786" spans="10:10">
      <c r="J3786" s="12"/>
    </row>
    <row r="3787" spans="10:10">
      <c r="J3787" s="12"/>
    </row>
    <row r="3788" spans="10:10">
      <c r="J3788" s="12"/>
    </row>
    <row r="3789" spans="10:10">
      <c r="J3789" s="12"/>
    </row>
    <row r="3790" spans="10:10">
      <c r="J3790" s="12"/>
    </row>
    <row r="3791" spans="10:10">
      <c r="J3791" s="12"/>
    </row>
    <row r="3792" spans="10:10">
      <c r="J3792" s="12"/>
    </row>
    <row r="3793" spans="10:10">
      <c r="J3793" s="12"/>
    </row>
    <row r="3794" spans="10:10">
      <c r="J3794" s="12"/>
    </row>
    <row r="3795" spans="10:10">
      <c r="J3795" s="12"/>
    </row>
    <row r="3796" spans="10:10">
      <c r="J3796" s="12"/>
    </row>
    <row r="3797" spans="10:10">
      <c r="J3797" s="12"/>
    </row>
    <row r="3798" spans="10:10">
      <c r="J3798" s="12"/>
    </row>
    <row r="3799" spans="10:10">
      <c r="J3799" s="12"/>
    </row>
    <row r="3800" spans="10:10">
      <c r="J3800" s="12"/>
    </row>
    <row r="3801" spans="10:10">
      <c r="J3801" s="12"/>
    </row>
    <row r="3802" spans="10:10">
      <c r="J3802" s="12"/>
    </row>
    <row r="3803" spans="10:10">
      <c r="J3803" s="12"/>
    </row>
    <row r="3804" spans="10:10">
      <c r="J3804" s="12"/>
    </row>
    <row r="3805" spans="10:10">
      <c r="J3805" s="12"/>
    </row>
    <row r="3806" spans="10:10">
      <c r="J3806" s="12"/>
    </row>
    <row r="3807" spans="10:10">
      <c r="J3807" s="12"/>
    </row>
    <row r="3808" spans="10:10">
      <c r="J3808" s="12"/>
    </row>
    <row r="3809" spans="10:10">
      <c r="J3809" s="12"/>
    </row>
    <row r="3810" spans="10:10">
      <c r="J3810" s="12"/>
    </row>
    <row r="3811" spans="10:10">
      <c r="J3811" s="12"/>
    </row>
    <row r="3812" spans="10:10">
      <c r="J3812" s="12"/>
    </row>
    <row r="3813" spans="10:10">
      <c r="J3813" s="12"/>
    </row>
    <row r="3814" spans="10:10">
      <c r="J3814" s="12"/>
    </row>
    <row r="3815" spans="10:10">
      <c r="J3815" s="12"/>
    </row>
    <row r="3816" spans="10:10">
      <c r="J3816" s="12"/>
    </row>
    <row r="3817" spans="10:10">
      <c r="J3817" s="12"/>
    </row>
    <row r="3818" spans="10:10">
      <c r="J3818" s="12"/>
    </row>
    <row r="3819" spans="10:10">
      <c r="J3819" s="12"/>
    </row>
    <row r="3820" spans="10:10">
      <c r="J3820" s="12"/>
    </row>
    <row r="3821" spans="10:10">
      <c r="J3821" s="12"/>
    </row>
    <row r="3822" spans="10:10">
      <c r="J3822" s="12"/>
    </row>
    <row r="3823" spans="10:10">
      <c r="J3823" s="12"/>
    </row>
    <row r="3824" spans="10:10">
      <c r="J3824" s="12"/>
    </row>
    <row r="3825" spans="10:10">
      <c r="J3825" s="12"/>
    </row>
    <row r="3826" spans="10:10">
      <c r="J3826" s="12"/>
    </row>
    <row r="3827" spans="10:10">
      <c r="J3827" s="12"/>
    </row>
    <row r="3828" spans="10:10">
      <c r="J3828" s="12"/>
    </row>
    <row r="3829" spans="10:10">
      <c r="J3829" s="12"/>
    </row>
    <row r="3830" spans="10:10">
      <c r="J3830" s="12"/>
    </row>
    <row r="3831" spans="10:10">
      <c r="J3831" s="12"/>
    </row>
    <row r="3832" spans="10:10">
      <c r="J3832" s="12"/>
    </row>
    <row r="3833" spans="10:10">
      <c r="J3833" s="12"/>
    </row>
    <row r="3834" spans="10:10">
      <c r="J3834" s="12"/>
    </row>
    <row r="3835" spans="10:10">
      <c r="J3835" s="12"/>
    </row>
    <row r="3836" spans="10:10">
      <c r="J3836" s="12"/>
    </row>
    <row r="3837" spans="10:10">
      <c r="J3837" s="12"/>
    </row>
    <row r="3838" spans="10:10">
      <c r="J3838" s="12"/>
    </row>
    <row r="3839" spans="10:10">
      <c r="J3839" s="12"/>
    </row>
    <row r="3840" spans="10:10">
      <c r="J3840" s="12"/>
    </row>
    <row r="3841" spans="10:10">
      <c r="J3841" s="12"/>
    </row>
    <row r="3842" spans="10:10">
      <c r="J3842" s="12"/>
    </row>
    <row r="3843" spans="10:10">
      <c r="J3843" s="12"/>
    </row>
    <row r="3844" spans="10:10">
      <c r="J3844" s="12"/>
    </row>
    <row r="3845" spans="10:10">
      <c r="J3845" s="12"/>
    </row>
    <row r="3846" spans="10:10">
      <c r="J3846" s="12"/>
    </row>
    <row r="3847" spans="10:10">
      <c r="J3847" s="12"/>
    </row>
    <row r="3848" spans="10:10">
      <c r="J3848" s="12"/>
    </row>
    <row r="3849" spans="10:10">
      <c r="J3849" s="12"/>
    </row>
    <row r="3850" spans="10:10">
      <c r="J3850" s="12"/>
    </row>
    <row r="3851" spans="10:10">
      <c r="J3851" s="12"/>
    </row>
    <row r="3852" spans="10:10">
      <c r="J3852" s="12"/>
    </row>
    <row r="3853" spans="10:10">
      <c r="J3853" s="12"/>
    </row>
    <row r="3854" spans="10:10">
      <c r="J3854" s="12"/>
    </row>
    <row r="3855" spans="10:10">
      <c r="J3855" s="12"/>
    </row>
    <row r="3856" spans="10:10">
      <c r="J3856" s="12"/>
    </row>
    <row r="3857" spans="10:10">
      <c r="J3857" s="12"/>
    </row>
    <row r="3858" spans="10:10">
      <c r="J3858" s="12"/>
    </row>
    <row r="3859" spans="10:10">
      <c r="J3859" s="12"/>
    </row>
    <row r="3860" spans="10:10">
      <c r="J3860" s="12"/>
    </row>
    <row r="3861" spans="10:10">
      <c r="J3861" s="12"/>
    </row>
    <row r="3862" spans="10:10">
      <c r="J3862" s="12"/>
    </row>
    <row r="3863" spans="10:10">
      <c r="J3863" s="12"/>
    </row>
    <row r="3864" spans="10:10">
      <c r="J3864" s="12"/>
    </row>
    <row r="3865" spans="10:10">
      <c r="J3865" s="12"/>
    </row>
    <row r="3866" spans="10:10">
      <c r="J3866" s="12"/>
    </row>
    <row r="3867" spans="10:10">
      <c r="J3867" s="12"/>
    </row>
    <row r="3868" spans="10:10">
      <c r="J3868" s="12"/>
    </row>
    <row r="3869" spans="10:10">
      <c r="J3869" s="12"/>
    </row>
    <row r="3870" spans="10:10">
      <c r="J3870" s="12"/>
    </row>
    <row r="3871" spans="10:10">
      <c r="J3871" s="12"/>
    </row>
    <row r="3872" spans="10:10">
      <c r="J3872" s="12"/>
    </row>
    <row r="3873" spans="10:10">
      <c r="J3873" s="12"/>
    </row>
    <row r="3874" spans="10:10">
      <c r="J3874" s="12"/>
    </row>
    <row r="3875" spans="10:10">
      <c r="J3875" s="12"/>
    </row>
    <row r="3876" spans="10:10">
      <c r="J3876" s="12"/>
    </row>
    <row r="3877" spans="10:10">
      <c r="J3877" s="12"/>
    </row>
    <row r="3878" spans="10:10">
      <c r="J3878" s="12"/>
    </row>
    <row r="3879" spans="10:10">
      <c r="J3879" s="12"/>
    </row>
    <row r="3880" spans="10:10">
      <c r="J3880" s="12"/>
    </row>
    <row r="3881" spans="10:10">
      <c r="J3881" s="12"/>
    </row>
    <row r="3882" spans="10:10">
      <c r="J3882" s="12"/>
    </row>
    <row r="3883" spans="10:10">
      <c r="J3883" s="12"/>
    </row>
    <row r="3884" spans="10:10">
      <c r="J3884" s="12"/>
    </row>
    <row r="3885" spans="10:10">
      <c r="J3885" s="12"/>
    </row>
    <row r="3886" spans="10:10">
      <c r="J3886" s="12"/>
    </row>
    <row r="3887" spans="10:10">
      <c r="J3887" s="12"/>
    </row>
    <row r="3888" spans="10:10">
      <c r="J3888" s="12"/>
    </row>
    <row r="3889" spans="10:10">
      <c r="J3889" s="12"/>
    </row>
    <row r="3890" spans="10:10">
      <c r="J3890" s="12"/>
    </row>
    <row r="3891" spans="10:10">
      <c r="J3891" s="12"/>
    </row>
    <row r="3892" spans="10:10">
      <c r="J3892" s="12"/>
    </row>
    <row r="3893" spans="10:10">
      <c r="J3893" s="12"/>
    </row>
    <row r="3894" spans="10:10">
      <c r="J3894" s="12"/>
    </row>
    <row r="3895" spans="10:10">
      <c r="J3895" s="12"/>
    </row>
    <row r="3896" spans="10:10">
      <c r="J3896" s="12"/>
    </row>
    <row r="3897" spans="10:10">
      <c r="J3897" s="12"/>
    </row>
    <row r="3898" spans="10:10">
      <c r="J3898" s="12"/>
    </row>
    <row r="3899" spans="10:10">
      <c r="J3899" s="12"/>
    </row>
    <row r="3900" spans="10:10">
      <c r="J3900" s="12"/>
    </row>
    <row r="3901" spans="10:10">
      <c r="J3901" s="12"/>
    </row>
    <row r="3902" spans="10:10">
      <c r="J3902" s="12"/>
    </row>
    <row r="3903" spans="10:10">
      <c r="J3903" s="12"/>
    </row>
    <row r="3904" spans="10:10">
      <c r="J3904" s="12"/>
    </row>
    <row r="3905" spans="10:10">
      <c r="J3905" s="12"/>
    </row>
    <row r="3906" spans="10:10">
      <c r="J3906" s="12"/>
    </row>
    <row r="3907" spans="10:10">
      <c r="J3907" s="12"/>
    </row>
    <row r="3908" spans="10:10">
      <c r="J3908" s="12"/>
    </row>
    <row r="3909" spans="10:10">
      <c r="J3909" s="12"/>
    </row>
    <row r="3910" spans="10:10">
      <c r="J3910" s="12"/>
    </row>
    <row r="3911" spans="10:10">
      <c r="J3911" s="12"/>
    </row>
    <row r="3912" spans="10:10">
      <c r="J3912" s="12"/>
    </row>
    <row r="3913" spans="10:10">
      <c r="J3913" s="12"/>
    </row>
    <row r="3914" spans="10:10">
      <c r="J3914" s="12"/>
    </row>
    <row r="3915" spans="10:10">
      <c r="J3915" s="12"/>
    </row>
    <row r="3916" spans="10:10">
      <c r="J3916" s="12"/>
    </row>
    <row r="3917" spans="10:10">
      <c r="J3917" s="12"/>
    </row>
    <row r="3918" spans="10:10">
      <c r="J3918" s="12"/>
    </row>
    <row r="3919" spans="10:10">
      <c r="J3919" s="12"/>
    </row>
    <row r="3920" spans="10:10">
      <c r="J3920" s="12"/>
    </row>
    <row r="3921" spans="10:10">
      <c r="J3921" s="12"/>
    </row>
    <row r="3922" spans="10:10">
      <c r="J3922" s="12"/>
    </row>
    <row r="3923" spans="10:10">
      <c r="J3923" s="12"/>
    </row>
    <row r="3924" spans="10:10">
      <c r="J3924" s="12"/>
    </row>
    <row r="3925" spans="10:10">
      <c r="J3925" s="12"/>
    </row>
    <row r="3926" spans="10:10">
      <c r="J3926" s="12"/>
    </row>
    <row r="3927" spans="10:10">
      <c r="J3927" s="12"/>
    </row>
    <row r="3928" spans="10:10">
      <c r="J3928" s="12"/>
    </row>
    <row r="3929" spans="10:10">
      <c r="J3929" s="12"/>
    </row>
    <row r="3930" spans="10:10">
      <c r="J3930" s="12"/>
    </row>
    <row r="3931" spans="10:10">
      <c r="J3931" s="12"/>
    </row>
    <row r="3932" spans="10:10">
      <c r="J3932" s="12"/>
    </row>
    <row r="3933" spans="10:10">
      <c r="J3933" s="12"/>
    </row>
    <row r="3934" spans="10:10">
      <c r="J3934" s="12"/>
    </row>
    <row r="3935" spans="10:10">
      <c r="J3935" s="12"/>
    </row>
    <row r="3936" spans="10:10">
      <c r="J3936" s="12"/>
    </row>
    <row r="3937" spans="10:10">
      <c r="J3937" s="12"/>
    </row>
    <row r="3938" spans="10:10">
      <c r="J3938" s="12"/>
    </row>
    <row r="3939" spans="10:10">
      <c r="J3939" s="12"/>
    </row>
    <row r="3940" spans="10:10">
      <c r="J3940" s="12"/>
    </row>
    <row r="3941" spans="10:10">
      <c r="J3941" s="12"/>
    </row>
    <row r="3942" spans="10:10">
      <c r="J3942" s="12"/>
    </row>
    <row r="3943" spans="10:10">
      <c r="J3943" s="12"/>
    </row>
    <row r="3944" spans="10:10">
      <c r="J3944" s="12"/>
    </row>
    <row r="3945" spans="10:10">
      <c r="J3945" s="12"/>
    </row>
    <row r="3946" spans="10:10">
      <c r="J3946" s="12"/>
    </row>
    <row r="3947" spans="10:10">
      <c r="J3947" s="12"/>
    </row>
    <row r="3948" spans="10:10">
      <c r="J3948" s="12"/>
    </row>
    <row r="3949" spans="10:10">
      <c r="J3949" s="12"/>
    </row>
    <row r="3950" spans="10:10">
      <c r="J3950" s="12"/>
    </row>
    <row r="3951" spans="10:10">
      <c r="J3951" s="12"/>
    </row>
    <row r="3952" spans="10:10">
      <c r="J3952" s="12"/>
    </row>
    <row r="3953" spans="10:10">
      <c r="J3953" s="12"/>
    </row>
    <row r="3954" spans="10:10">
      <c r="J3954" s="12"/>
    </row>
    <row r="3955" spans="10:10">
      <c r="J3955" s="12"/>
    </row>
    <row r="3956" spans="10:10">
      <c r="J3956" s="12"/>
    </row>
    <row r="3957" spans="10:10">
      <c r="J3957" s="12"/>
    </row>
    <row r="3958" spans="10:10">
      <c r="J3958" s="12"/>
    </row>
    <row r="3959" spans="10:10">
      <c r="J3959" s="12"/>
    </row>
    <row r="3960" spans="10:10">
      <c r="J3960" s="12"/>
    </row>
    <row r="3961" spans="10:10">
      <c r="J3961" s="12"/>
    </row>
    <row r="3962" spans="10:10">
      <c r="J3962" s="12"/>
    </row>
    <row r="3963" spans="10:10">
      <c r="J3963" s="12"/>
    </row>
    <row r="3964" spans="10:10">
      <c r="J3964" s="12"/>
    </row>
    <row r="3965" spans="10:10">
      <c r="J3965" s="12"/>
    </row>
    <row r="3966" spans="10:10">
      <c r="J3966" s="12"/>
    </row>
    <row r="3967" spans="10:10">
      <c r="J3967" s="12"/>
    </row>
    <row r="3968" spans="10:10">
      <c r="J3968" s="12"/>
    </row>
    <row r="3969" spans="10:10">
      <c r="J3969" s="12"/>
    </row>
    <row r="3970" spans="10:10">
      <c r="J3970" s="12"/>
    </row>
    <row r="3971" spans="10:10">
      <c r="J3971" s="12"/>
    </row>
    <row r="3972" spans="10:10">
      <c r="J3972" s="12"/>
    </row>
    <row r="3973" spans="10:10">
      <c r="J3973" s="12"/>
    </row>
    <row r="3974" spans="10:10">
      <c r="J3974" s="12"/>
    </row>
    <row r="3975" spans="10:10">
      <c r="J3975" s="12"/>
    </row>
    <row r="3976" spans="10:10">
      <c r="J3976" s="12"/>
    </row>
    <row r="3977" spans="10:10">
      <c r="J3977" s="12"/>
    </row>
    <row r="3978" spans="10:10">
      <c r="J3978" s="12"/>
    </row>
    <row r="3979" spans="10:10">
      <c r="J3979" s="12"/>
    </row>
    <row r="3980" spans="10:10">
      <c r="J3980" s="12"/>
    </row>
    <row r="3981" spans="10:10">
      <c r="J3981" s="12"/>
    </row>
    <row r="3982" spans="10:10">
      <c r="J3982" s="12"/>
    </row>
    <row r="3983" spans="10:10">
      <c r="J3983" s="12"/>
    </row>
    <row r="3984" spans="10:10">
      <c r="J3984" s="12"/>
    </row>
    <row r="3985" spans="10:10">
      <c r="J3985" s="12"/>
    </row>
    <row r="3986" spans="10:10">
      <c r="J3986" s="12"/>
    </row>
    <row r="3987" spans="10:10">
      <c r="J3987" s="12"/>
    </row>
    <row r="3988" spans="10:10">
      <c r="J3988" s="12"/>
    </row>
    <row r="3989" spans="10:10">
      <c r="J3989" s="12"/>
    </row>
    <row r="3990" spans="10:10">
      <c r="J3990" s="12"/>
    </row>
    <row r="3991" spans="10:10">
      <c r="J3991" s="12"/>
    </row>
    <row r="3992" spans="10:10">
      <c r="J3992" s="12"/>
    </row>
    <row r="3993" spans="10:10">
      <c r="J3993" s="12"/>
    </row>
    <row r="3994" spans="10:10">
      <c r="J3994" s="12"/>
    </row>
    <row r="3995" spans="10:10">
      <c r="J3995" s="12"/>
    </row>
    <row r="3996" spans="10:10">
      <c r="J3996" s="12"/>
    </row>
    <row r="3997" spans="10:10">
      <c r="J3997" s="12"/>
    </row>
    <row r="3998" spans="10:10">
      <c r="J3998" s="12"/>
    </row>
    <row r="3999" spans="10:10">
      <c r="J3999" s="12"/>
    </row>
    <row r="4000" spans="10:10">
      <c r="J4000" s="12"/>
    </row>
    <row r="4001" spans="10:10">
      <c r="J4001" s="12"/>
    </row>
    <row r="4002" spans="10:10">
      <c r="J4002" s="12"/>
    </row>
    <row r="4003" spans="10:10">
      <c r="J4003" s="12"/>
    </row>
    <row r="4004" spans="10:10">
      <c r="J4004" s="12"/>
    </row>
    <row r="4005" spans="10:10">
      <c r="J4005" s="12"/>
    </row>
    <row r="4006" spans="10:10">
      <c r="J4006" s="12"/>
    </row>
    <row r="4007" spans="10:10">
      <c r="J4007" s="12"/>
    </row>
    <row r="4008" spans="10:10">
      <c r="J4008" s="12"/>
    </row>
    <row r="4009" spans="10:10">
      <c r="J4009" s="12"/>
    </row>
    <row r="4010" spans="10:10">
      <c r="J4010" s="12"/>
    </row>
    <row r="4011" spans="10:10">
      <c r="J4011" s="12"/>
    </row>
    <row r="4012" spans="10:10">
      <c r="J4012" s="12"/>
    </row>
    <row r="4013" spans="10:10">
      <c r="J4013" s="12"/>
    </row>
    <row r="4014" spans="10:10">
      <c r="J4014" s="12"/>
    </row>
    <row r="4015" spans="10:10">
      <c r="J4015" s="12"/>
    </row>
    <row r="4016" spans="10:10">
      <c r="J4016" s="12"/>
    </row>
    <row r="4017" spans="10:10">
      <c r="J4017" s="12"/>
    </row>
    <row r="4018" spans="10:10">
      <c r="J4018" s="12"/>
    </row>
    <row r="4019" spans="10:10">
      <c r="J4019" s="12"/>
    </row>
    <row r="4020" spans="10:10">
      <c r="J4020" s="12"/>
    </row>
    <row r="4021" spans="10:10">
      <c r="J4021" s="12"/>
    </row>
    <row r="4022" spans="10:10">
      <c r="J4022" s="12"/>
    </row>
    <row r="4023" spans="10:10">
      <c r="J4023" s="12"/>
    </row>
    <row r="4024" spans="10:10">
      <c r="J4024" s="12"/>
    </row>
    <row r="4025" spans="10:10">
      <c r="J4025" s="12"/>
    </row>
    <row r="4026" spans="10:10">
      <c r="J4026" s="12"/>
    </row>
    <row r="4027" spans="10:10">
      <c r="J4027" s="12"/>
    </row>
    <row r="4028" spans="10:10">
      <c r="J4028" s="12"/>
    </row>
    <row r="4029" spans="10:10">
      <c r="J4029" s="12"/>
    </row>
    <row r="4030" spans="10:10">
      <c r="J4030" s="12"/>
    </row>
    <row r="4031" spans="10:10">
      <c r="J4031" s="12"/>
    </row>
    <row r="4032" spans="10:10">
      <c r="J4032" s="12"/>
    </row>
    <row r="4033" spans="10:10">
      <c r="J4033" s="12"/>
    </row>
    <row r="4034" spans="10:10">
      <c r="J4034" s="12"/>
    </row>
    <row r="4035" spans="10:10">
      <c r="J4035" s="12"/>
    </row>
    <row r="4036" spans="10:10">
      <c r="J4036" s="12"/>
    </row>
    <row r="4037" spans="10:10">
      <c r="J4037" s="12"/>
    </row>
    <row r="4038" spans="10:10">
      <c r="J4038" s="12"/>
    </row>
    <row r="4039" spans="10:10">
      <c r="J4039" s="12"/>
    </row>
    <row r="4040" spans="10:10">
      <c r="J4040" s="12"/>
    </row>
    <row r="4041" spans="10:10">
      <c r="J4041" s="12"/>
    </row>
    <row r="4042" spans="10:10">
      <c r="J4042" s="12"/>
    </row>
    <row r="4043" spans="10:10">
      <c r="J4043" s="12"/>
    </row>
    <row r="4044" spans="10:10">
      <c r="J4044" s="12"/>
    </row>
    <row r="4045" spans="10:10">
      <c r="J4045" s="12"/>
    </row>
    <row r="4046" spans="10:10">
      <c r="J4046" s="12"/>
    </row>
    <row r="4047" spans="10:10">
      <c r="J4047" s="12"/>
    </row>
    <row r="4048" spans="10:10">
      <c r="J4048" s="12"/>
    </row>
    <row r="4049" spans="10:10">
      <c r="J4049" s="12"/>
    </row>
    <row r="4050" spans="10:10">
      <c r="J4050" s="12"/>
    </row>
    <row r="4051" spans="10:10">
      <c r="J4051" s="12"/>
    </row>
    <row r="4052" spans="10:10">
      <c r="J4052" s="12"/>
    </row>
    <row r="4053" spans="10:10">
      <c r="J4053" s="12"/>
    </row>
    <row r="4054" spans="10:10">
      <c r="J4054" s="12"/>
    </row>
    <row r="4055" spans="10:10">
      <c r="J4055" s="12"/>
    </row>
    <row r="4056" spans="10:10">
      <c r="J4056" s="12"/>
    </row>
    <row r="4057" spans="10:10">
      <c r="J4057" s="12"/>
    </row>
    <row r="4058" spans="10:10">
      <c r="J4058" s="12"/>
    </row>
    <row r="4059" spans="10:10">
      <c r="J4059" s="12"/>
    </row>
    <row r="4060" spans="10:10">
      <c r="J4060" s="12"/>
    </row>
    <row r="4061" spans="10:10">
      <c r="J4061" s="12"/>
    </row>
    <row r="4062" spans="10:10">
      <c r="J4062" s="12"/>
    </row>
    <row r="4063" spans="10:10">
      <c r="J4063" s="12"/>
    </row>
    <row r="4064" spans="10:10">
      <c r="J4064" s="12"/>
    </row>
    <row r="4065" spans="10:10">
      <c r="J4065" s="12"/>
    </row>
    <row r="4066" spans="10:10">
      <c r="J4066" s="12"/>
    </row>
    <row r="4067" spans="10:10">
      <c r="J4067" s="12"/>
    </row>
    <row r="4068" spans="10:10">
      <c r="J4068" s="12"/>
    </row>
    <row r="4069" spans="10:10">
      <c r="J4069" s="12"/>
    </row>
    <row r="4070" spans="10:10">
      <c r="J4070" s="12"/>
    </row>
    <row r="4071" spans="10:10">
      <c r="J4071" s="12"/>
    </row>
    <row r="4072" spans="10:10">
      <c r="J4072" s="12"/>
    </row>
    <row r="4073" spans="10:10">
      <c r="J4073" s="12"/>
    </row>
    <row r="4074" spans="10:10">
      <c r="J4074" s="12"/>
    </row>
    <row r="4075" spans="10:10">
      <c r="J4075" s="12"/>
    </row>
    <row r="4076" spans="10:10">
      <c r="J4076" s="12"/>
    </row>
    <row r="4077" spans="10:10">
      <c r="J4077" s="12"/>
    </row>
    <row r="4078" spans="10:10">
      <c r="J4078" s="12"/>
    </row>
    <row r="4079" spans="10:10">
      <c r="J4079" s="12"/>
    </row>
    <row r="4080" spans="10:10">
      <c r="J4080" s="12"/>
    </row>
    <row r="4081" spans="10:10">
      <c r="J4081" s="12"/>
    </row>
    <row r="4082" spans="10:10">
      <c r="J4082" s="12"/>
    </row>
    <row r="4083" spans="10:10">
      <c r="J4083" s="12"/>
    </row>
    <row r="4084" spans="10:10">
      <c r="J4084" s="12"/>
    </row>
    <row r="4085" spans="10:10">
      <c r="J4085" s="12"/>
    </row>
    <row r="4086" spans="10:10">
      <c r="J4086" s="12"/>
    </row>
    <row r="4087" spans="10:10">
      <c r="J4087" s="12"/>
    </row>
    <row r="4088" spans="10:10">
      <c r="J4088" s="12"/>
    </row>
    <row r="4089" spans="10:10">
      <c r="J4089" s="12"/>
    </row>
    <row r="4090" spans="10:10">
      <c r="J4090" s="12"/>
    </row>
    <row r="4091" spans="10:10">
      <c r="J4091" s="12"/>
    </row>
    <row r="4092" spans="10:10">
      <c r="J4092" s="12"/>
    </row>
    <row r="4093" spans="10:10">
      <c r="J4093" s="12"/>
    </row>
    <row r="4094" spans="10:10">
      <c r="J4094" s="12"/>
    </row>
    <row r="4095" spans="10:10">
      <c r="J4095" s="12"/>
    </row>
    <row r="4096" spans="10:10">
      <c r="J4096" s="12"/>
    </row>
    <row r="4097" spans="10:10">
      <c r="J4097" s="12"/>
    </row>
    <row r="4098" spans="10:10">
      <c r="J4098" s="12"/>
    </row>
    <row r="4099" spans="10:10">
      <c r="J4099" s="12"/>
    </row>
    <row r="4100" spans="10:10">
      <c r="J4100" s="12"/>
    </row>
    <row r="4101" spans="10:10">
      <c r="J4101" s="12"/>
    </row>
    <row r="4102" spans="10:10">
      <c r="J4102" s="12"/>
    </row>
    <row r="4103" spans="10:10">
      <c r="J4103" s="12"/>
    </row>
    <row r="4104" spans="10:10">
      <c r="J4104" s="12"/>
    </row>
    <row r="4105" spans="10:10">
      <c r="J4105" s="12"/>
    </row>
    <row r="4106" spans="10:10">
      <c r="J4106" s="12"/>
    </row>
    <row r="4107" spans="10:10">
      <c r="J4107" s="12"/>
    </row>
    <row r="4108" spans="10:10">
      <c r="J4108" s="12"/>
    </row>
    <row r="4109" spans="10:10">
      <c r="J4109" s="12"/>
    </row>
    <row r="4110" spans="10:10">
      <c r="J4110" s="12"/>
    </row>
    <row r="4111" spans="10:10">
      <c r="J4111" s="12"/>
    </row>
    <row r="4112" spans="10:10">
      <c r="J4112" s="12"/>
    </row>
    <row r="4113" spans="10:10">
      <c r="J4113" s="12"/>
    </row>
    <row r="4114" spans="10:10">
      <c r="J4114" s="12"/>
    </row>
    <row r="4115" spans="10:10">
      <c r="J4115" s="12"/>
    </row>
    <row r="4116" spans="10:10">
      <c r="J4116" s="12"/>
    </row>
    <row r="4117" spans="10:10">
      <c r="J4117" s="12"/>
    </row>
    <row r="4118" spans="10:10">
      <c r="J4118" s="12"/>
    </row>
    <row r="4119" spans="10:10">
      <c r="J4119" s="12"/>
    </row>
    <row r="4120" spans="10:10">
      <c r="J4120" s="12"/>
    </row>
    <row r="4121" spans="10:10">
      <c r="J4121" s="12"/>
    </row>
    <row r="4122" spans="10:10">
      <c r="J4122" s="12"/>
    </row>
    <row r="4123" spans="10:10">
      <c r="J4123" s="12"/>
    </row>
    <row r="4124" spans="10:10">
      <c r="J4124" s="12"/>
    </row>
    <row r="4125" spans="10:10">
      <c r="J4125" s="12"/>
    </row>
    <row r="4126" spans="10:10">
      <c r="J4126" s="12"/>
    </row>
    <row r="4127" spans="10:10">
      <c r="J4127" s="12"/>
    </row>
    <row r="4128" spans="10:10">
      <c r="J4128" s="12"/>
    </row>
    <row r="4129" spans="10:10">
      <c r="J4129" s="12"/>
    </row>
    <row r="4130" spans="10:10">
      <c r="J4130" s="12"/>
    </row>
    <row r="4131" spans="10:10">
      <c r="J4131" s="12"/>
    </row>
    <row r="4132" spans="10:10">
      <c r="J4132" s="12"/>
    </row>
    <row r="4133" spans="10:10">
      <c r="J4133" s="12"/>
    </row>
    <row r="4134" spans="10:10">
      <c r="J4134" s="12"/>
    </row>
    <row r="4135" spans="10:10">
      <c r="J4135" s="12"/>
    </row>
    <row r="4136" spans="10:10">
      <c r="J4136" s="12"/>
    </row>
    <row r="4137" spans="10:10">
      <c r="J4137" s="12"/>
    </row>
    <row r="4138" spans="10:10">
      <c r="J4138" s="12"/>
    </row>
    <row r="4139" spans="10:10">
      <c r="J4139" s="12"/>
    </row>
    <row r="4140" spans="10:10">
      <c r="J4140" s="12"/>
    </row>
    <row r="4141" spans="10:10">
      <c r="J4141" s="12"/>
    </row>
    <row r="4142" spans="10:10">
      <c r="J4142" s="12"/>
    </row>
    <row r="4143" spans="10:10">
      <c r="J4143" s="12"/>
    </row>
    <row r="4144" spans="10:10">
      <c r="J4144" s="12"/>
    </row>
    <row r="4145" spans="10:10">
      <c r="J4145" s="12"/>
    </row>
    <row r="4146" spans="10:10">
      <c r="J4146" s="12"/>
    </row>
    <row r="4147" spans="10:10">
      <c r="J4147" s="12"/>
    </row>
    <row r="4148" spans="10:10">
      <c r="J4148" s="12"/>
    </row>
    <row r="4149" spans="10:10">
      <c r="J4149" s="12"/>
    </row>
    <row r="4150" spans="10:10">
      <c r="J4150" s="12"/>
    </row>
    <row r="4151" spans="10:10">
      <c r="J4151" s="12"/>
    </row>
    <row r="4152" spans="10:10">
      <c r="J4152" s="12"/>
    </row>
    <row r="4153" spans="10:10">
      <c r="J4153" s="12"/>
    </row>
    <row r="4154" spans="10:10">
      <c r="J4154" s="12"/>
    </row>
    <row r="4155" spans="10:10">
      <c r="J4155" s="12"/>
    </row>
    <row r="4156" spans="10:10">
      <c r="J4156" s="12"/>
    </row>
    <row r="4157" spans="10:10">
      <c r="J4157" s="12"/>
    </row>
    <row r="4158" spans="10:10">
      <c r="J4158" s="12"/>
    </row>
    <row r="4159" spans="10:10">
      <c r="J4159" s="12"/>
    </row>
    <row r="4160" spans="10:10">
      <c r="J4160" s="12"/>
    </row>
    <row r="4161" spans="10:10">
      <c r="J4161" s="12"/>
    </row>
    <row r="4162" spans="10:10">
      <c r="J4162" s="12"/>
    </row>
    <row r="4163" spans="10:10">
      <c r="J4163" s="12"/>
    </row>
    <row r="4164" spans="10:10">
      <c r="J4164" s="12"/>
    </row>
    <row r="4165" spans="10:10">
      <c r="J4165" s="12"/>
    </row>
    <row r="4166" spans="10:10">
      <c r="J4166" s="12"/>
    </row>
    <row r="4167" spans="10:10">
      <c r="J4167" s="12"/>
    </row>
    <row r="4168" spans="10:10">
      <c r="J4168" s="12"/>
    </row>
    <row r="4169" spans="10:10">
      <c r="J4169" s="12"/>
    </row>
    <row r="4170" spans="10:10">
      <c r="J4170" s="12"/>
    </row>
    <row r="4171" spans="10:10">
      <c r="J4171" s="12"/>
    </row>
    <row r="4172" spans="10:10">
      <c r="J4172" s="12"/>
    </row>
    <row r="4173" spans="10:10">
      <c r="J4173" s="12"/>
    </row>
    <row r="4174" spans="10:10">
      <c r="J4174" s="12"/>
    </row>
    <row r="4175" spans="10:10">
      <c r="J4175" s="12"/>
    </row>
    <row r="4176" spans="10:10">
      <c r="J4176" s="12"/>
    </row>
    <row r="4177" spans="10:10">
      <c r="J4177" s="12"/>
    </row>
    <row r="4178" spans="10:10">
      <c r="J4178" s="12"/>
    </row>
    <row r="4179" spans="10:10">
      <c r="J4179" s="12"/>
    </row>
    <row r="4180" spans="10:10">
      <c r="J4180" s="12"/>
    </row>
    <row r="4181" spans="10:10">
      <c r="J4181" s="12"/>
    </row>
    <row r="4182" spans="10:10">
      <c r="J4182" s="12"/>
    </row>
    <row r="4183" spans="10:10">
      <c r="J4183" s="12"/>
    </row>
    <row r="4184" spans="10:10">
      <c r="J4184" s="12"/>
    </row>
    <row r="4185" spans="10:10">
      <c r="J4185" s="12"/>
    </row>
    <row r="4186" spans="10:10">
      <c r="J4186" s="12"/>
    </row>
    <row r="4187" spans="10:10">
      <c r="J4187" s="12"/>
    </row>
    <row r="4188" spans="10:10">
      <c r="J4188" s="12"/>
    </row>
    <row r="4189" spans="10:10">
      <c r="J4189" s="12"/>
    </row>
    <row r="4190" spans="10:10">
      <c r="J4190" s="12"/>
    </row>
    <row r="4191" spans="10:10">
      <c r="J4191" s="12"/>
    </row>
    <row r="4192" spans="10:10">
      <c r="J4192" s="12"/>
    </row>
    <row r="4193" spans="10:10">
      <c r="J4193" s="12"/>
    </row>
    <row r="4194" spans="10:10">
      <c r="J4194" s="12"/>
    </row>
    <row r="4195" spans="10:10">
      <c r="J4195" s="12"/>
    </row>
    <row r="4196" spans="10:10">
      <c r="J4196" s="12"/>
    </row>
    <row r="4197" spans="10:10">
      <c r="J4197" s="12"/>
    </row>
    <row r="4198" spans="10:10">
      <c r="J4198" s="12"/>
    </row>
    <row r="4199" spans="10:10">
      <c r="J4199" s="12"/>
    </row>
    <row r="4200" spans="10:10">
      <c r="J4200" s="12"/>
    </row>
    <row r="4201" spans="10:10">
      <c r="J4201" s="12"/>
    </row>
    <row r="4202" spans="10:10">
      <c r="J4202" s="12"/>
    </row>
    <row r="4203" spans="10:10">
      <c r="J4203" s="12"/>
    </row>
    <row r="4204" spans="10:10">
      <c r="J4204" s="12"/>
    </row>
    <row r="4205" spans="10:10">
      <c r="J4205" s="12"/>
    </row>
    <row r="4206" spans="10:10">
      <c r="J4206" s="12"/>
    </row>
    <row r="4207" spans="10:10">
      <c r="J4207" s="12"/>
    </row>
    <row r="4208" spans="10:10">
      <c r="J4208" s="12"/>
    </row>
    <row r="4209" spans="10:10">
      <c r="J4209" s="12"/>
    </row>
    <row r="4210" spans="10:10">
      <c r="J4210" s="12"/>
    </row>
    <row r="4211" spans="10:10">
      <c r="J4211" s="12"/>
    </row>
    <row r="4212" spans="10:10">
      <c r="J4212" s="12"/>
    </row>
    <row r="4213" spans="10:10">
      <c r="J4213" s="12"/>
    </row>
    <row r="4214" spans="10:10">
      <c r="J4214" s="12"/>
    </row>
    <row r="4215" spans="10:10">
      <c r="J4215" s="12"/>
    </row>
    <row r="4216" spans="10:10">
      <c r="J4216" s="12"/>
    </row>
    <row r="4217" spans="10:10">
      <c r="J4217" s="12"/>
    </row>
    <row r="4218" spans="10:10">
      <c r="J4218" s="12"/>
    </row>
    <row r="4219" spans="10:10">
      <c r="J4219" s="12"/>
    </row>
    <row r="4220" spans="10:10">
      <c r="J4220" s="12"/>
    </row>
    <row r="4221" spans="10:10">
      <c r="J4221" s="12"/>
    </row>
    <row r="4222" spans="10:10">
      <c r="J4222" s="12"/>
    </row>
    <row r="4223" spans="10:10">
      <c r="J4223" s="12"/>
    </row>
    <row r="4224" spans="10:10">
      <c r="J4224" s="12"/>
    </row>
    <row r="4225" spans="10:10">
      <c r="J4225" s="12"/>
    </row>
    <row r="4226" spans="10:10">
      <c r="J4226" s="12"/>
    </row>
    <row r="4227" spans="10:10">
      <c r="J4227" s="12"/>
    </row>
    <row r="4228" spans="10:10">
      <c r="J4228" s="12"/>
    </row>
    <row r="4229" spans="10:10">
      <c r="J4229" s="12"/>
    </row>
    <row r="4230" spans="10:10">
      <c r="J4230" s="12"/>
    </row>
    <row r="4231" spans="10:10">
      <c r="J4231" s="12"/>
    </row>
    <row r="4232" spans="10:10">
      <c r="J4232" s="12"/>
    </row>
    <row r="4233" spans="10:10">
      <c r="J4233" s="12"/>
    </row>
    <row r="4234" spans="10:10">
      <c r="J4234" s="12"/>
    </row>
    <row r="4235" spans="10:10">
      <c r="J4235" s="12"/>
    </row>
    <row r="4236" spans="10:10">
      <c r="J4236" s="12"/>
    </row>
    <row r="4237" spans="10:10">
      <c r="J4237" s="12"/>
    </row>
    <row r="4238" spans="10:10">
      <c r="J4238" s="12"/>
    </row>
    <row r="4239" spans="10:10">
      <c r="J4239" s="12"/>
    </row>
    <row r="4240" spans="10:10">
      <c r="J4240" s="12"/>
    </row>
    <row r="4241" spans="10:10">
      <c r="J4241" s="12"/>
    </row>
    <row r="4242" spans="10:10">
      <c r="J4242" s="12"/>
    </row>
    <row r="4243" spans="10:10">
      <c r="J4243" s="12"/>
    </row>
    <row r="4244" spans="10:10">
      <c r="J4244" s="12"/>
    </row>
    <row r="4245" spans="10:10">
      <c r="J4245" s="12"/>
    </row>
    <row r="4246" spans="10:10">
      <c r="J4246" s="12"/>
    </row>
    <row r="4247" spans="10:10">
      <c r="J4247" s="12"/>
    </row>
    <row r="4248" spans="10:10">
      <c r="J4248" s="12"/>
    </row>
    <row r="4249" spans="10:10">
      <c r="J4249" s="12"/>
    </row>
    <row r="4250" spans="10:10">
      <c r="J4250" s="12"/>
    </row>
    <row r="4251" spans="10:10">
      <c r="J4251" s="12"/>
    </row>
    <row r="4252" spans="10:10">
      <c r="J4252" s="12"/>
    </row>
    <row r="4253" spans="10:10">
      <c r="J4253" s="12"/>
    </row>
    <row r="4254" spans="10:10">
      <c r="J4254" s="12"/>
    </row>
    <row r="4255" spans="10:10">
      <c r="J4255" s="12"/>
    </row>
    <row r="4256" spans="10:10">
      <c r="J4256" s="12"/>
    </row>
    <row r="4257" spans="10:10">
      <c r="J4257" s="12"/>
    </row>
    <row r="4258" spans="10:10">
      <c r="J4258" s="12"/>
    </row>
    <row r="4259" spans="10:10">
      <c r="J4259" s="12"/>
    </row>
    <row r="4260" spans="10:10">
      <c r="J4260" s="12"/>
    </row>
    <row r="4261" spans="10:10">
      <c r="J4261" s="12"/>
    </row>
    <row r="4262" spans="10:10">
      <c r="J4262" s="12"/>
    </row>
    <row r="4263" spans="10:10">
      <c r="J4263" s="12"/>
    </row>
    <row r="4264" spans="10:10">
      <c r="J4264" s="12"/>
    </row>
    <row r="4265" spans="10:10">
      <c r="J4265" s="12"/>
    </row>
    <row r="4266" spans="10:10">
      <c r="J4266" s="12"/>
    </row>
    <row r="4267" spans="10:10">
      <c r="J4267" s="12"/>
    </row>
    <row r="4268" spans="10:10">
      <c r="J4268" s="12"/>
    </row>
    <row r="4269" spans="10:10">
      <c r="J4269" s="12"/>
    </row>
    <row r="4270" spans="10:10">
      <c r="J4270" s="12"/>
    </row>
    <row r="4271" spans="10:10">
      <c r="J4271" s="12"/>
    </row>
    <row r="4272" spans="10:10">
      <c r="J4272" s="12"/>
    </row>
    <row r="4273" spans="10:10">
      <c r="J4273" s="12"/>
    </row>
    <row r="4274" spans="10:10">
      <c r="J4274" s="12"/>
    </row>
    <row r="4275" spans="10:10">
      <c r="J4275" s="12"/>
    </row>
    <row r="4276" spans="10:10">
      <c r="J4276" s="12"/>
    </row>
    <row r="4277" spans="10:10">
      <c r="J4277" s="12"/>
    </row>
    <row r="4278" spans="10:10">
      <c r="J4278" s="12"/>
    </row>
    <row r="4279" spans="10:10">
      <c r="J4279" s="12"/>
    </row>
    <row r="4280" spans="10:10">
      <c r="J4280" s="12"/>
    </row>
    <row r="4281" spans="10:10">
      <c r="J4281" s="12"/>
    </row>
    <row r="4282" spans="10:10">
      <c r="J4282" s="12"/>
    </row>
    <row r="4283" spans="10:10">
      <c r="J4283" s="12"/>
    </row>
    <row r="4284" spans="10:10">
      <c r="J4284" s="12"/>
    </row>
    <row r="4285" spans="10:10">
      <c r="J4285" s="12"/>
    </row>
    <row r="4286" spans="10:10">
      <c r="J4286" s="12"/>
    </row>
    <row r="4287" spans="10:10">
      <c r="J4287" s="12"/>
    </row>
    <row r="4288" spans="10:10">
      <c r="J4288" s="12"/>
    </row>
    <row r="4289" spans="10:10">
      <c r="J4289" s="12"/>
    </row>
    <row r="4290" spans="10:10">
      <c r="J4290" s="12"/>
    </row>
    <row r="4291" spans="10:10">
      <c r="J4291" s="12"/>
    </row>
    <row r="4292" spans="10:10">
      <c r="J4292" s="12"/>
    </row>
    <row r="4293" spans="10:10">
      <c r="J4293" s="12"/>
    </row>
    <row r="4294" spans="10:10">
      <c r="J4294" s="12"/>
    </row>
    <row r="4295" spans="10:10">
      <c r="J4295" s="12"/>
    </row>
    <row r="4296" spans="10:10">
      <c r="J4296" s="12"/>
    </row>
    <row r="4297" spans="10:10">
      <c r="J4297" s="12"/>
    </row>
    <row r="4298" spans="10:10">
      <c r="J4298" s="12"/>
    </row>
    <row r="4299" spans="10:10">
      <c r="J4299" s="12"/>
    </row>
    <row r="4300" spans="10:10">
      <c r="J4300" s="12"/>
    </row>
    <row r="4301" spans="10:10">
      <c r="J4301" s="12"/>
    </row>
    <row r="4302" spans="10:10">
      <c r="J4302" s="12"/>
    </row>
    <row r="4303" spans="10:10">
      <c r="J4303" s="12"/>
    </row>
    <row r="4304" spans="10:10">
      <c r="J4304" s="12"/>
    </row>
    <row r="4305" spans="10:10">
      <c r="J4305" s="12"/>
    </row>
    <row r="4306" spans="10:10">
      <c r="J4306" s="12"/>
    </row>
    <row r="4307" spans="10:10">
      <c r="J4307" s="12"/>
    </row>
    <row r="4308" spans="10:10">
      <c r="J4308" s="12"/>
    </row>
    <row r="4309" spans="10:10">
      <c r="J4309" s="12"/>
    </row>
    <row r="4310" spans="10:10">
      <c r="J4310" s="12"/>
    </row>
    <row r="4311" spans="10:10">
      <c r="J4311" s="12"/>
    </row>
    <row r="4312" spans="10:10">
      <c r="J4312" s="12"/>
    </row>
    <row r="4313" spans="10:10">
      <c r="J4313" s="12"/>
    </row>
    <row r="4314" spans="10:10">
      <c r="J4314" s="12"/>
    </row>
    <row r="4315" spans="10:10">
      <c r="J4315" s="12"/>
    </row>
    <row r="4316" spans="10:10">
      <c r="J4316" s="12"/>
    </row>
    <row r="4317" spans="10:10">
      <c r="J4317" s="12"/>
    </row>
    <row r="4318" spans="10:10">
      <c r="J4318" s="12"/>
    </row>
    <row r="4319" spans="10:10">
      <c r="J4319" s="12"/>
    </row>
    <row r="4320" spans="10:10">
      <c r="J4320" s="12"/>
    </row>
    <row r="4321" spans="10:10">
      <c r="J4321" s="12"/>
    </row>
    <row r="4322" spans="10:10">
      <c r="J4322" s="12"/>
    </row>
    <row r="4323" spans="10:10">
      <c r="J4323" s="12"/>
    </row>
    <row r="4324" spans="10:10">
      <c r="J4324" s="12"/>
    </row>
    <row r="4325" spans="10:10">
      <c r="J4325" s="12"/>
    </row>
    <row r="4326" spans="10:10">
      <c r="J4326" s="12"/>
    </row>
    <row r="4327" spans="10:10">
      <c r="J4327" s="12"/>
    </row>
    <row r="4328" spans="10:10">
      <c r="J4328" s="12"/>
    </row>
    <row r="4329" spans="10:10">
      <c r="J4329" s="12"/>
    </row>
    <row r="4330" spans="10:10">
      <c r="J4330" s="12"/>
    </row>
    <row r="4331" spans="10:10">
      <c r="J4331" s="12"/>
    </row>
    <row r="4332" spans="10:10">
      <c r="J4332" s="12"/>
    </row>
    <row r="4333" spans="10:10">
      <c r="J4333" s="12"/>
    </row>
    <row r="4334" spans="10:10">
      <c r="J4334" s="12"/>
    </row>
    <row r="4335" spans="10:10">
      <c r="J4335" s="12"/>
    </row>
    <row r="4336" spans="10:10">
      <c r="J4336" s="12"/>
    </row>
    <row r="4337" spans="10:10">
      <c r="J4337" s="12"/>
    </row>
    <row r="4338" spans="10:10">
      <c r="J4338" s="12"/>
    </row>
    <row r="4339" spans="10:10">
      <c r="J4339" s="12"/>
    </row>
    <row r="4340" spans="10:10">
      <c r="J4340" s="12"/>
    </row>
    <row r="4341" spans="10:10">
      <c r="J4341" s="12"/>
    </row>
    <row r="4342" spans="10:10">
      <c r="J4342" s="12"/>
    </row>
    <row r="4343" spans="10:10">
      <c r="J4343" s="12"/>
    </row>
    <row r="4344" spans="10:10">
      <c r="J4344" s="12"/>
    </row>
    <row r="4345" spans="10:10">
      <c r="J4345" s="12"/>
    </row>
    <row r="4346" spans="10:10">
      <c r="J4346" s="12"/>
    </row>
    <row r="4347" spans="10:10">
      <c r="J4347" s="12"/>
    </row>
    <row r="4348" spans="10:10">
      <c r="J4348" s="12"/>
    </row>
    <row r="4349" spans="10:10">
      <c r="J4349" s="12"/>
    </row>
    <row r="4350" spans="10:10">
      <c r="J4350" s="12"/>
    </row>
    <row r="4351" spans="10:10">
      <c r="J4351" s="12"/>
    </row>
    <row r="4352" spans="10:10">
      <c r="J4352" s="12"/>
    </row>
    <row r="4353" spans="10:10">
      <c r="J4353" s="12"/>
    </row>
    <row r="4354" spans="10:10">
      <c r="J4354" s="12"/>
    </row>
    <row r="4355" spans="10:10">
      <c r="J4355" s="12"/>
    </row>
    <row r="4356" spans="10:10">
      <c r="J4356" s="12"/>
    </row>
    <row r="4357" spans="10:10">
      <c r="J4357" s="12"/>
    </row>
    <row r="4358" spans="10:10">
      <c r="J4358" s="12"/>
    </row>
    <row r="4359" spans="10:10">
      <c r="J4359" s="12"/>
    </row>
    <row r="4360" spans="10:10">
      <c r="J4360" s="12"/>
    </row>
    <row r="4361" spans="10:10">
      <c r="J4361" s="12"/>
    </row>
    <row r="4362" spans="10:10">
      <c r="J4362" s="12"/>
    </row>
    <row r="4363" spans="10:10">
      <c r="J4363" s="12"/>
    </row>
    <row r="4364" spans="10:10">
      <c r="J4364" s="12"/>
    </row>
    <row r="4365" spans="10:10">
      <c r="J4365" s="12"/>
    </row>
    <row r="4366" spans="10:10">
      <c r="J4366" s="12"/>
    </row>
    <row r="4367" spans="10:10">
      <c r="J4367" s="12"/>
    </row>
    <row r="4368" spans="10:10">
      <c r="J4368" s="12"/>
    </row>
    <row r="4369" spans="10:10">
      <c r="J4369" s="12"/>
    </row>
    <row r="4370" spans="10:10">
      <c r="J4370" s="12"/>
    </row>
    <row r="4371" spans="10:10">
      <c r="J4371" s="12"/>
    </row>
    <row r="4372" spans="10:10">
      <c r="J4372" s="12"/>
    </row>
    <row r="4373" spans="10:10">
      <c r="J4373" s="12"/>
    </row>
    <row r="4374" spans="10:10">
      <c r="J4374" s="12"/>
    </row>
    <row r="4375" spans="10:10">
      <c r="J4375" s="12"/>
    </row>
    <row r="4376" spans="10:10">
      <c r="J4376" s="12"/>
    </row>
    <row r="4377" spans="10:10">
      <c r="J4377" s="12"/>
    </row>
    <row r="4378" spans="10:10">
      <c r="J4378" s="12"/>
    </row>
    <row r="4379" spans="10:10">
      <c r="J4379" s="12"/>
    </row>
    <row r="4380" spans="10:10">
      <c r="J4380" s="12"/>
    </row>
    <row r="4381" spans="10:10">
      <c r="J4381" s="12"/>
    </row>
    <row r="4382" spans="10:10">
      <c r="J4382" s="12"/>
    </row>
    <row r="4383" spans="10:10">
      <c r="J4383" s="12"/>
    </row>
    <row r="4384" spans="10:10">
      <c r="J4384" s="12"/>
    </row>
    <row r="4385" spans="10:10">
      <c r="J4385" s="12"/>
    </row>
    <row r="4386" spans="10:10">
      <c r="J4386" s="12"/>
    </row>
    <row r="4387" spans="10:10">
      <c r="J4387" s="12"/>
    </row>
    <row r="4388" spans="10:10">
      <c r="J4388" s="12"/>
    </row>
    <row r="4389" spans="10:10">
      <c r="J4389" s="12"/>
    </row>
    <row r="4390" spans="10:10">
      <c r="J4390" s="12"/>
    </row>
    <row r="4391" spans="10:10">
      <c r="J4391" s="12"/>
    </row>
    <row r="4392" spans="10:10">
      <c r="J4392" s="12"/>
    </row>
    <row r="4393" spans="10:10">
      <c r="J4393" s="12"/>
    </row>
    <row r="4394" spans="10:10">
      <c r="J4394" s="12"/>
    </row>
    <row r="4395" spans="10:10">
      <c r="J4395" s="12"/>
    </row>
    <row r="4396" spans="10:10">
      <c r="J4396" s="12"/>
    </row>
    <row r="4397" spans="10:10">
      <c r="J4397" s="12"/>
    </row>
    <row r="4398" spans="10:10">
      <c r="J4398" s="12"/>
    </row>
    <row r="4399" spans="10:10">
      <c r="J4399" s="12"/>
    </row>
    <row r="4400" spans="10:10">
      <c r="J4400" s="12"/>
    </row>
    <row r="4401" spans="10:10">
      <c r="J4401" s="12"/>
    </row>
    <row r="4402" spans="10:10">
      <c r="J4402" s="12"/>
    </row>
    <row r="4403" spans="10:10">
      <c r="J4403" s="12"/>
    </row>
    <row r="4404" spans="10:10">
      <c r="J4404" s="12"/>
    </row>
    <row r="4405" spans="10:10">
      <c r="J4405" s="12"/>
    </row>
    <row r="4406" spans="10:10">
      <c r="J4406" s="12"/>
    </row>
    <row r="4407" spans="10:10">
      <c r="J4407" s="12"/>
    </row>
    <row r="4408" spans="10:10">
      <c r="J4408" s="12"/>
    </row>
    <row r="4409" spans="10:10">
      <c r="J4409" s="12"/>
    </row>
    <row r="4410" spans="10:10">
      <c r="J4410" s="12"/>
    </row>
    <row r="4411" spans="10:10">
      <c r="J4411" s="12"/>
    </row>
    <row r="4412" spans="10:10">
      <c r="J4412" s="12"/>
    </row>
    <row r="4413" spans="10:10">
      <c r="J4413" s="12"/>
    </row>
    <row r="4414" spans="10:10">
      <c r="J4414" s="12"/>
    </row>
    <row r="4415" spans="10:10">
      <c r="J4415" s="12"/>
    </row>
    <row r="4416" spans="10:10">
      <c r="J4416" s="12"/>
    </row>
    <row r="4417" spans="10:10">
      <c r="J4417" s="12"/>
    </row>
    <row r="4418" spans="10:10">
      <c r="J4418" s="12"/>
    </row>
    <row r="4419" spans="10:10">
      <c r="J4419" s="12"/>
    </row>
    <row r="4420" spans="10:10">
      <c r="J4420" s="12"/>
    </row>
    <row r="4421" spans="10:10">
      <c r="J4421" s="12"/>
    </row>
    <row r="4422" spans="10:10">
      <c r="J4422" s="12"/>
    </row>
    <row r="4423" spans="10:10">
      <c r="J4423" s="12"/>
    </row>
    <row r="4424" spans="10:10">
      <c r="J4424" s="12"/>
    </row>
    <row r="4425" spans="10:10">
      <c r="J4425" s="12"/>
    </row>
    <row r="4426" spans="10:10">
      <c r="J4426" s="12"/>
    </row>
    <row r="4427" spans="10:10">
      <c r="J4427" s="12"/>
    </row>
    <row r="4428" spans="10:10">
      <c r="J4428" s="12"/>
    </row>
    <row r="4429" spans="10:10">
      <c r="J4429" s="12"/>
    </row>
    <row r="4430" spans="10:10">
      <c r="J4430" s="12"/>
    </row>
    <row r="4431" spans="10:10">
      <c r="J4431" s="12"/>
    </row>
    <row r="4432" spans="10:10">
      <c r="J4432" s="12"/>
    </row>
    <row r="4433" spans="10:10">
      <c r="J4433" s="12"/>
    </row>
    <row r="4434" spans="10:10">
      <c r="J4434" s="12"/>
    </row>
    <row r="4435" spans="10:10">
      <c r="J4435" s="12"/>
    </row>
    <row r="4436" spans="10:10">
      <c r="J4436" s="12"/>
    </row>
    <row r="4437" spans="10:10">
      <c r="J4437" s="12"/>
    </row>
    <row r="4438" spans="10:10">
      <c r="J4438" s="12"/>
    </row>
    <row r="4439" spans="10:10">
      <c r="J4439" s="12"/>
    </row>
    <row r="4440" spans="10:10">
      <c r="J4440" s="12"/>
    </row>
    <row r="4441" spans="10:10">
      <c r="J4441" s="12"/>
    </row>
    <row r="4442" spans="10:10">
      <c r="J4442" s="12"/>
    </row>
    <row r="4443" spans="10:10">
      <c r="J4443" s="12"/>
    </row>
    <row r="4444" spans="10:10">
      <c r="J4444" s="12"/>
    </row>
    <row r="4445" spans="10:10">
      <c r="J4445" s="12"/>
    </row>
    <row r="4446" spans="10:10">
      <c r="J4446" s="12"/>
    </row>
    <row r="4447" spans="10:10">
      <c r="J4447" s="12"/>
    </row>
    <row r="4448" spans="10:10">
      <c r="J4448" s="12"/>
    </row>
    <row r="4449" spans="10:10">
      <c r="J4449" s="12"/>
    </row>
    <row r="4450" spans="10:10">
      <c r="J4450" s="12"/>
    </row>
    <row r="4451" spans="10:10">
      <c r="J4451" s="12"/>
    </row>
    <row r="4452" spans="10:10">
      <c r="J4452" s="12"/>
    </row>
    <row r="4453" spans="10:10">
      <c r="J4453" s="12"/>
    </row>
    <row r="4454" spans="10:10">
      <c r="J4454" s="12"/>
    </row>
    <row r="4455" spans="10:10">
      <c r="J4455" s="12"/>
    </row>
    <row r="4456" spans="10:10">
      <c r="J4456" s="12"/>
    </row>
    <row r="4457" spans="10:10">
      <c r="J4457" s="12"/>
    </row>
    <row r="4458" spans="10:10">
      <c r="J4458" s="12"/>
    </row>
    <row r="4459" spans="10:10">
      <c r="J4459" s="12"/>
    </row>
    <row r="4460" spans="10:10">
      <c r="J4460" s="12"/>
    </row>
    <row r="4461" spans="10:10">
      <c r="J4461" s="12"/>
    </row>
    <row r="4462" spans="10:10">
      <c r="J4462" s="12"/>
    </row>
    <row r="4463" spans="10:10">
      <c r="J4463" s="12"/>
    </row>
    <row r="4464" spans="10:10">
      <c r="J4464" s="12"/>
    </row>
    <row r="4465" spans="10:10">
      <c r="J4465" s="12"/>
    </row>
    <row r="4466" spans="10:10">
      <c r="J4466" s="12"/>
    </row>
    <row r="4467" spans="10:10">
      <c r="J4467" s="12"/>
    </row>
    <row r="4468" spans="10:10">
      <c r="J4468" s="12"/>
    </row>
    <row r="4469" spans="10:10">
      <c r="J4469" s="12"/>
    </row>
    <row r="4470" spans="10:10">
      <c r="J4470" s="12"/>
    </row>
    <row r="4471" spans="10:10">
      <c r="J4471" s="12"/>
    </row>
    <row r="4472" spans="10:10">
      <c r="J4472" s="12"/>
    </row>
    <row r="4473" spans="10:10">
      <c r="J4473" s="12"/>
    </row>
    <row r="4474" spans="10:10">
      <c r="J4474" s="12"/>
    </row>
    <row r="4475" spans="10:10">
      <c r="J4475" s="12"/>
    </row>
    <row r="4476" spans="10:10">
      <c r="J4476" s="12"/>
    </row>
    <row r="4477" spans="10:10">
      <c r="J4477" s="12"/>
    </row>
    <row r="4478" spans="10:10">
      <c r="J4478" s="12"/>
    </row>
    <row r="4479" spans="10:10">
      <c r="J4479" s="12"/>
    </row>
    <row r="4480" spans="10:10">
      <c r="J4480" s="12"/>
    </row>
    <row r="4481" spans="10:10">
      <c r="J4481" s="12"/>
    </row>
    <row r="4482" spans="10:10">
      <c r="J4482" s="12"/>
    </row>
    <row r="4483" spans="10:10">
      <c r="J4483" s="12"/>
    </row>
    <row r="4484" spans="10:10">
      <c r="J4484" s="12"/>
    </row>
    <row r="4485" spans="10:10">
      <c r="J4485" s="12"/>
    </row>
    <row r="4486" spans="10:10">
      <c r="J4486" s="12"/>
    </row>
    <row r="4487" spans="10:10">
      <c r="J4487" s="12"/>
    </row>
    <row r="4488" spans="10:10">
      <c r="J4488" s="12"/>
    </row>
    <row r="4489" spans="10:10">
      <c r="J4489" s="12"/>
    </row>
    <row r="4490" spans="10:10">
      <c r="J4490" s="12"/>
    </row>
    <row r="4491" spans="10:10">
      <c r="J4491" s="12"/>
    </row>
    <row r="4492" spans="10:10">
      <c r="J4492" s="12"/>
    </row>
    <row r="4493" spans="10:10">
      <c r="J4493" s="12"/>
    </row>
    <row r="4494" spans="10:10">
      <c r="J4494" s="12"/>
    </row>
    <row r="4495" spans="10:10">
      <c r="J4495" s="12"/>
    </row>
    <row r="4496" spans="10:10">
      <c r="J4496" s="12"/>
    </row>
    <row r="4497" spans="10:10">
      <c r="J4497" s="12"/>
    </row>
    <row r="4498" spans="10:10">
      <c r="J4498" s="12"/>
    </row>
    <row r="4499" spans="10:10">
      <c r="J4499" s="12"/>
    </row>
    <row r="4500" spans="10:10">
      <c r="J4500" s="12"/>
    </row>
    <row r="4501" spans="10:10">
      <c r="J4501" s="12"/>
    </row>
    <row r="4502" spans="10:10">
      <c r="J4502" s="12"/>
    </row>
    <row r="4503" spans="10:10">
      <c r="J4503" s="12"/>
    </row>
    <row r="4504" spans="10:10">
      <c r="J4504" s="12"/>
    </row>
    <row r="4505" spans="10:10">
      <c r="J4505" s="12"/>
    </row>
    <row r="4506" spans="10:10">
      <c r="J4506" s="12"/>
    </row>
    <row r="4507" spans="10:10">
      <c r="J4507" s="12"/>
    </row>
    <row r="4508" spans="10:10">
      <c r="J4508" s="12"/>
    </row>
    <row r="4509" spans="10:10">
      <c r="J4509" s="12"/>
    </row>
    <row r="4510" spans="10:10">
      <c r="J4510" s="12"/>
    </row>
    <row r="4511" spans="10:10">
      <c r="J4511" s="12"/>
    </row>
    <row r="4512" spans="10:10">
      <c r="J4512" s="12"/>
    </row>
    <row r="4513" spans="10:10">
      <c r="J4513" s="12"/>
    </row>
    <row r="4514" spans="10:10">
      <c r="J4514" s="12"/>
    </row>
    <row r="4515" spans="10:10">
      <c r="J4515" s="12"/>
    </row>
    <row r="4516" spans="10:10">
      <c r="J4516" s="12"/>
    </row>
    <row r="4517" spans="10:10">
      <c r="J4517" s="12"/>
    </row>
    <row r="4518" spans="10:10">
      <c r="J4518" s="12"/>
    </row>
    <row r="4519" spans="10:10">
      <c r="J4519" s="12"/>
    </row>
    <row r="4520" spans="10:10">
      <c r="J4520" s="12"/>
    </row>
    <row r="4521" spans="10:10">
      <c r="J4521" s="12"/>
    </row>
    <row r="4522" spans="10:10">
      <c r="J4522" s="12"/>
    </row>
    <row r="4523" spans="10:10">
      <c r="J4523" s="12"/>
    </row>
    <row r="4524" spans="10:10">
      <c r="J4524" s="12"/>
    </row>
    <row r="4525" spans="10:10">
      <c r="J4525" s="12"/>
    </row>
    <row r="4526" spans="10:10">
      <c r="J4526" s="12"/>
    </row>
    <row r="4527" spans="10:10">
      <c r="J4527" s="12"/>
    </row>
    <row r="4528" spans="10:10">
      <c r="J4528" s="12"/>
    </row>
    <row r="4529" spans="10:10">
      <c r="J4529" s="12"/>
    </row>
    <row r="4530" spans="10:10">
      <c r="J4530" s="12"/>
    </row>
    <row r="4531" spans="10:10">
      <c r="J4531" s="12"/>
    </row>
    <row r="4532" spans="10:10">
      <c r="J4532" s="12"/>
    </row>
    <row r="4533" spans="10:10">
      <c r="J4533" s="12"/>
    </row>
    <row r="4534" spans="10:10">
      <c r="J4534" s="12"/>
    </row>
    <row r="4535" spans="10:10">
      <c r="J4535" s="12"/>
    </row>
    <row r="4536" spans="10:10">
      <c r="J4536" s="12"/>
    </row>
    <row r="4537" spans="10:10">
      <c r="J4537" s="12"/>
    </row>
    <row r="4538" spans="10:10">
      <c r="J4538" s="12"/>
    </row>
    <row r="4539" spans="10:10">
      <c r="J4539" s="12"/>
    </row>
    <row r="4540" spans="10:10">
      <c r="J4540" s="12"/>
    </row>
    <row r="4541" spans="10:10">
      <c r="J4541" s="12"/>
    </row>
    <row r="4542" spans="10:10">
      <c r="J4542" s="12"/>
    </row>
    <row r="4543" spans="10:10">
      <c r="J4543" s="12"/>
    </row>
    <row r="4544" spans="10:10">
      <c r="J4544" s="12"/>
    </row>
    <row r="4545" spans="10:10">
      <c r="J4545" s="12"/>
    </row>
    <row r="4546" spans="10:10">
      <c r="J4546" s="12"/>
    </row>
    <row r="4547" spans="10:10">
      <c r="J4547" s="12"/>
    </row>
    <row r="4548" spans="10:10">
      <c r="J4548" s="12"/>
    </row>
    <row r="4549" spans="10:10">
      <c r="J4549" s="12"/>
    </row>
    <row r="4550" spans="10:10">
      <c r="J4550" s="12"/>
    </row>
    <row r="4551" spans="10:10">
      <c r="J4551" s="12"/>
    </row>
    <row r="4552" spans="10:10">
      <c r="J4552" s="12"/>
    </row>
    <row r="4553" spans="10:10">
      <c r="J4553" s="12"/>
    </row>
    <row r="4554" spans="10:10">
      <c r="J4554" s="12"/>
    </row>
    <row r="4555" spans="10:10">
      <c r="J4555" s="12"/>
    </row>
    <row r="4556" spans="10:10">
      <c r="J4556" s="12"/>
    </row>
    <row r="4557" spans="10:10">
      <c r="J4557" s="12"/>
    </row>
    <row r="4558" spans="10:10">
      <c r="J4558" s="12"/>
    </row>
    <row r="4559" spans="10:10">
      <c r="J4559" s="12"/>
    </row>
    <row r="4560" spans="10:10">
      <c r="J4560" s="12"/>
    </row>
    <row r="4561" spans="10:10">
      <c r="J4561" s="12"/>
    </row>
    <row r="4562" spans="10:10">
      <c r="J4562" s="12"/>
    </row>
    <row r="4563" spans="10:10">
      <c r="J4563" s="12"/>
    </row>
    <row r="4564" spans="10:10">
      <c r="J4564" s="12"/>
    </row>
    <row r="4565" spans="10:10">
      <c r="J4565" s="12"/>
    </row>
    <row r="4566" spans="10:10">
      <c r="J4566" s="12"/>
    </row>
    <row r="4567" spans="10:10">
      <c r="J4567" s="12"/>
    </row>
    <row r="4568" spans="10:10">
      <c r="J4568" s="12"/>
    </row>
    <row r="4569" spans="10:10">
      <c r="J4569" s="12"/>
    </row>
    <row r="4570" spans="10:10">
      <c r="J4570" s="12"/>
    </row>
    <row r="4571" spans="10:10">
      <c r="J4571" s="12"/>
    </row>
    <row r="4572" spans="10:10">
      <c r="J4572" s="12"/>
    </row>
    <row r="4573" spans="10:10">
      <c r="J4573" s="12"/>
    </row>
    <row r="4574" spans="10:10">
      <c r="J4574" s="12"/>
    </row>
    <row r="4575" spans="10:10">
      <c r="J4575" s="12"/>
    </row>
    <row r="4576" spans="10:10">
      <c r="J4576" s="12"/>
    </row>
    <row r="4577" spans="10:10">
      <c r="J4577" s="12"/>
    </row>
    <row r="4578" spans="10:10">
      <c r="J4578" s="12"/>
    </row>
    <row r="4579" spans="10:10">
      <c r="J4579" s="12"/>
    </row>
    <row r="4580" spans="10:10">
      <c r="J4580" s="12"/>
    </row>
    <row r="4581" spans="10:10">
      <c r="J4581" s="12"/>
    </row>
    <row r="4582" spans="10:10">
      <c r="J4582" s="12"/>
    </row>
    <row r="4583" spans="10:10">
      <c r="J4583" s="12"/>
    </row>
    <row r="4584" spans="10:10">
      <c r="J4584" s="12"/>
    </row>
    <row r="4585" spans="10:10">
      <c r="J4585" s="12"/>
    </row>
    <row r="4586" spans="10:10">
      <c r="J4586" s="12"/>
    </row>
    <row r="4587" spans="10:10">
      <c r="J4587" s="12"/>
    </row>
    <row r="4588" spans="10:10">
      <c r="J4588" s="12"/>
    </row>
    <row r="4589" spans="10:10">
      <c r="J4589" s="12"/>
    </row>
    <row r="4590" spans="10:10">
      <c r="J4590" s="12"/>
    </row>
    <row r="4591" spans="10:10">
      <c r="J4591" s="12"/>
    </row>
    <row r="4592" spans="10:10">
      <c r="J4592" s="12"/>
    </row>
    <row r="4593" spans="10:10">
      <c r="J4593" s="12"/>
    </row>
    <row r="4594" spans="10:10">
      <c r="J4594" s="12"/>
    </row>
    <row r="4595" spans="10:10">
      <c r="J4595" s="12"/>
    </row>
    <row r="4596" spans="10:10">
      <c r="J4596" s="12"/>
    </row>
    <row r="4597" spans="10:10">
      <c r="J4597" s="12"/>
    </row>
    <row r="4598" spans="10:10">
      <c r="J4598" s="12"/>
    </row>
    <row r="4599" spans="10:10">
      <c r="J4599" s="12"/>
    </row>
    <row r="4600" spans="10:10">
      <c r="J4600" s="12"/>
    </row>
    <row r="4601" spans="10:10">
      <c r="J4601" s="12"/>
    </row>
    <row r="4602" spans="10:10">
      <c r="J4602" s="12"/>
    </row>
    <row r="4603" spans="10:10">
      <c r="J4603" s="12"/>
    </row>
    <row r="4604" spans="10:10">
      <c r="J4604" s="12"/>
    </row>
    <row r="4605" spans="10:10">
      <c r="J4605" s="12"/>
    </row>
    <row r="4606" spans="10:10">
      <c r="J4606" s="12"/>
    </row>
    <row r="4607" spans="10:10">
      <c r="J4607" s="12"/>
    </row>
    <row r="4608" spans="10:10">
      <c r="J4608" s="12"/>
    </row>
    <row r="4609" spans="10:10">
      <c r="J4609" s="12"/>
    </row>
    <row r="4610" spans="10:10">
      <c r="J4610" s="12"/>
    </row>
    <row r="4611" spans="10:10">
      <c r="J4611" s="12"/>
    </row>
    <row r="4612" spans="10:10">
      <c r="J4612" s="12"/>
    </row>
    <row r="4613" spans="10:10">
      <c r="J4613" s="12"/>
    </row>
    <row r="4614" spans="10:10">
      <c r="J4614" s="12"/>
    </row>
    <row r="4615" spans="10:10">
      <c r="J4615" s="12"/>
    </row>
    <row r="4616" spans="10:10">
      <c r="J4616" s="12"/>
    </row>
    <row r="4617" spans="10:10">
      <c r="J4617" s="12"/>
    </row>
    <row r="4618" spans="10:10">
      <c r="J4618" s="12"/>
    </row>
    <row r="4619" spans="10:10">
      <c r="J4619" s="12"/>
    </row>
    <row r="4620" spans="10:10">
      <c r="J4620" s="12"/>
    </row>
    <row r="4621" spans="10:10">
      <c r="J4621" s="12"/>
    </row>
    <row r="4622" spans="10:10">
      <c r="J4622" s="12"/>
    </row>
    <row r="4623" spans="10:10">
      <c r="J4623" s="12"/>
    </row>
    <row r="4624" spans="10:10">
      <c r="J4624" s="12"/>
    </row>
    <row r="4625" spans="10:10">
      <c r="J4625" s="12"/>
    </row>
    <row r="4626" spans="10:10">
      <c r="J4626" s="12"/>
    </row>
    <row r="4627" spans="10:10">
      <c r="J4627" s="12"/>
    </row>
    <row r="4628" spans="10:10">
      <c r="J4628" s="12"/>
    </row>
    <row r="4629" spans="10:10">
      <c r="J4629" s="12"/>
    </row>
    <row r="4630" spans="10:10">
      <c r="J4630" s="12"/>
    </row>
    <row r="4631" spans="10:10">
      <c r="J4631" s="12"/>
    </row>
    <row r="4632" spans="10:10">
      <c r="J4632" s="12"/>
    </row>
    <row r="4633" spans="10:10">
      <c r="J4633" s="12"/>
    </row>
    <row r="4634" spans="10:10">
      <c r="J4634" s="12"/>
    </row>
    <row r="4635" spans="10:10">
      <c r="J4635" s="12"/>
    </row>
    <row r="4636" spans="10:10">
      <c r="J4636" s="12"/>
    </row>
    <row r="4637" spans="10:10">
      <c r="J4637" s="12"/>
    </row>
    <row r="4638" spans="10:10">
      <c r="J4638" s="12"/>
    </row>
    <row r="4639" spans="10:10">
      <c r="J4639" s="12"/>
    </row>
    <row r="4640" spans="10:10">
      <c r="J4640" s="12"/>
    </row>
    <row r="4641" spans="10:10">
      <c r="J4641" s="12"/>
    </row>
    <row r="4642" spans="10:10">
      <c r="J4642" s="12"/>
    </row>
    <row r="4643" spans="10:10">
      <c r="J4643" s="12"/>
    </row>
    <row r="4644" spans="10:10">
      <c r="J4644" s="12"/>
    </row>
    <row r="4645" spans="10:10">
      <c r="J4645" s="12"/>
    </row>
    <row r="4646" spans="10:10">
      <c r="J4646" s="12"/>
    </row>
    <row r="4647" spans="10:10">
      <c r="J4647" s="12"/>
    </row>
    <row r="4648" spans="10:10">
      <c r="J4648" s="12"/>
    </row>
    <row r="4649" spans="10:10">
      <c r="J4649" s="12"/>
    </row>
    <row r="4650" spans="10:10">
      <c r="J4650" s="12"/>
    </row>
    <row r="4651" spans="10:10">
      <c r="J4651" s="12"/>
    </row>
    <row r="4652" spans="10:10">
      <c r="J4652" s="12"/>
    </row>
    <row r="4653" spans="10:10">
      <c r="J4653" s="12"/>
    </row>
    <row r="4654" spans="10:10">
      <c r="J4654" s="12"/>
    </row>
    <row r="4655" spans="10:10">
      <c r="J4655" s="12"/>
    </row>
    <row r="4656" spans="10:10">
      <c r="J4656" s="12"/>
    </row>
    <row r="4657" spans="10:10">
      <c r="J4657" s="12"/>
    </row>
    <row r="4658" spans="10:10">
      <c r="J4658" s="12"/>
    </row>
    <row r="4659" spans="10:10">
      <c r="J4659" s="12"/>
    </row>
    <row r="4660" spans="10:10">
      <c r="J4660" s="12"/>
    </row>
    <row r="4661" spans="10:10">
      <c r="J4661" s="12"/>
    </row>
    <row r="4662" spans="10:10">
      <c r="J4662" s="12"/>
    </row>
    <row r="4663" spans="10:10">
      <c r="J4663" s="12"/>
    </row>
    <row r="4664" spans="10:10">
      <c r="J4664" s="12"/>
    </row>
    <row r="4665" spans="10:10">
      <c r="J4665" s="12"/>
    </row>
    <row r="4666" spans="10:10">
      <c r="J4666" s="12"/>
    </row>
    <row r="4667" spans="10:10">
      <c r="J4667" s="12"/>
    </row>
    <row r="4668" spans="10:10">
      <c r="J4668" s="12"/>
    </row>
    <row r="4669" spans="10:10">
      <c r="J4669" s="12"/>
    </row>
    <row r="4670" spans="10:10">
      <c r="J4670" s="12"/>
    </row>
    <row r="4671" spans="10:10">
      <c r="J4671" s="12"/>
    </row>
    <row r="4672" spans="10:10">
      <c r="J4672" s="12"/>
    </row>
    <row r="4673" spans="10:10">
      <c r="J4673" s="12"/>
    </row>
    <row r="4674" spans="10:10">
      <c r="J4674" s="12"/>
    </row>
    <row r="4675" spans="10:10">
      <c r="J4675" s="12"/>
    </row>
    <row r="4676" spans="10:10">
      <c r="J4676" s="12"/>
    </row>
    <row r="4677" spans="10:10">
      <c r="J4677" s="12"/>
    </row>
    <row r="4678" spans="10:10">
      <c r="J4678" s="12"/>
    </row>
    <row r="4679" spans="10:10">
      <c r="J4679" s="12"/>
    </row>
    <row r="4680" spans="10:10">
      <c r="J4680" s="12"/>
    </row>
    <row r="4681" spans="10:10">
      <c r="J4681" s="12"/>
    </row>
    <row r="4682" spans="10:10">
      <c r="J4682" s="12"/>
    </row>
    <row r="4683" spans="10:10">
      <c r="J4683" s="12"/>
    </row>
    <row r="4684" spans="10:10">
      <c r="J4684" s="12"/>
    </row>
    <row r="4685" spans="10:10">
      <c r="J4685" s="12"/>
    </row>
    <row r="4686" spans="10:10">
      <c r="J4686" s="12"/>
    </row>
    <row r="4687" spans="10:10">
      <c r="J4687" s="12"/>
    </row>
    <row r="4688" spans="10:10">
      <c r="J4688" s="12"/>
    </row>
    <row r="4689" spans="10:10">
      <c r="J4689" s="12"/>
    </row>
    <row r="4690" spans="10:10">
      <c r="J4690" s="12"/>
    </row>
    <row r="4691" spans="10:10">
      <c r="J4691" s="12"/>
    </row>
    <row r="4692" spans="10:10">
      <c r="J4692" s="12"/>
    </row>
    <row r="4693" spans="10:10">
      <c r="J4693" s="12"/>
    </row>
    <row r="4694" spans="10:10">
      <c r="J4694" s="12"/>
    </row>
    <row r="4695" spans="10:10">
      <c r="J4695" s="12"/>
    </row>
    <row r="4696" spans="10:10">
      <c r="J4696" s="12"/>
    </row>
    <row r="4697" spans="10:10">
      <c r="J4697" s="12"/>
    </row>
    <row r="4698" spans="10:10">
      <c r="J4698" s="12"/>
    </row>
    <row r="4699" spans="10:10">
      <c r="J4699" s="12"/>
    </row>
    <row r="4700" spans="10:10">
      <c r="J4700" s="12"/>
    </row>
    <row r="4701" spans="10:10">
      <c r="J4701" s="12"/>
    </row>
    <row r="4702" spans="10:10">
      <c r="J4702" s="12"/>
    </row>
    <row r="4703" spans="10:10">
      <c r="J4703" s="12"/>
    </row>
    <row r="4704" spans="10:10">
      <c r="J4704" s="12"/>
    </row>
    <row r="4705" spans="10:10">
      <c r="J4705" s="12"/>
    </row>
    <row r="4706" spans="10:10">
      <c r="J4706" s="12"/>
    </row>
    <row r="4707" spans="10:10">
      <c r="J4707" s="12"/>
    </row>
    <row r="4708" spans="10:10">
      <c r="J4708" s="12"/>
    </row>
    <row r="4709" spans="10:10">
      <c r="J4709" s="12"/>
    </row>
    <row r="4710" spans="10:10">
      <c r="J4710" s="12"/>
    </row>
    <row r="4711" spans="10:10">
      <c r="J4711" s="12"/>
    </row>
    <row r="4712" spans="10:10">
      <c r="J4712" s="12"/>
    </row>
    <row r="4713" spans="10:10">
      <c r="J4713" s="12"/>
    </row>
    <row r="4714" spans="10:10">
      <c r="J4714" s="12"/>
    </row>
    <row r="4715" spans="10:10">
      <c r="J4715" s="12"/>
    </row>
    <row r="4716" spans="10:10">
      <c r="J4716" s="12"/>
    </row>
    <row r="4717" spans="10:10">
      <c r="J4717" s="12"/>
    </row>
    <row r="4718" spans="10:10">
      <c r="J4718" s="12"/>
    </row>
    <row r="4719" spans="10:10">
      <c r="J4719" s="12"/>
    </row>
    <row r="4720" spans="10:10">
      <c r="J4720" s="12"/>
    </row>
    <row r="4721" spans="10:10">
      <c r="J4721" s="12"/>
    </row>
    <row r="4722" spans="10:10">
      <c r="J4722" s="12"/>
    </row>
    <row r="4723" spans="10:10">
      <c r="J4723" s="12"/>
    </row>
    <row r="4724" spans="10:10">
      <c r="J4724" s="12"/>
    </row>
    <row r="4725" spans="10:10">
      <c r="J4725" s="12"/>
    </row>
    <row r="4726" spans="10:10">
      <c r="J4726" s="12"/>
    </row>
    <row r="4727" spans="10:10">
      <c r="J4727" s="12"/>
    </row>
    <row r="4728" spans="10:10">
      <c r="J4728" s="12"/>
    </row>
    <row r="4729" spans="10:10">
      <c r="J4729" s="12"/>
    </row>
    <row r="4730" spans="10:10">
      <c r="J4730" s="12"/>
    </row>
    <row r="4731" spans="10:10">
      <c r="J4731" s="12"/>
    </row>
    <row r="4732" spans="10:10">
      <c r="J4732" s="12"/>
    </row>
    <row r="4733" spans="10:10">
      <c r="J4733" s="12"/>
    </row>
    <row r="4734" spans="10:10">
      <c r="J4734" s="12"/>
    </row>
    <row r="4735" spans="10:10">
      <c r="J4735" s="12"/>
    </row>
    <row r="4736" spans="10:10">
      <c r="J4736" s="12"/>
    </row>
    <row r="4737" spans="10:10">
      <c r="J4737" s="12"/>
    </row>
    <row r="4738" spans="10:10">
      <c r="J4738" s="12"/>
    </row>
    <row r="4739" spans="10:10">
      <c r="J4739" s="12"/>
    </row>
    <row r="4740" spans="10:10">
      <c r="J4740" s="12"/>
    </row>
    <row r="4741" spans="10:10">
      <c r="J4741" s="12"/>
    </row>
    <row r="4742" spans="10:10">
      <c r="J4742" s="12"/>
    </row>
    <row r="4743" spans="10:10">
      <c r="J4743" s="12"/>
    </row>
    <row r="4744" spans="10:10">
      <c r="J4744" s="12"/>
    </row>
    <row r="4745" spans="10:10">
      <c r="J4745" s="12"/>
    </row>
    <row r="4746" spans="10:10">
      <c r="J4746" s="12"/>
    </row>
    <row r="4747" spans="10:10">
      <c r="J4747" s="12"/>
    </row>
    <row r="4748" spans="10:10">
      <c r="J4748" s="12"/>
    </row>
    <row r="4749" spans="10:10">
      <c r="J4749" s="12"/>
    </row>
    <row r="4750" spans="10:10">
      <c r="J4750" s="12"/>
    </row>
    <row r="4751" spans="10:10">
      <c r="J4751" s="12"/>
    </row>
    <row r="4752" spans="10:10">
      <c r="J4752" s="12"/>
    </row>
    <row r="4753" spans="10:10">
      <c r="J4753" s="12"/>
    </row>
    <row r="4754" spans="10:10">
      <c r="J4754" s="12"/>
    </row>
    <row r="4755" spans="10:10">
      <c r="J4755" s="12"/>
    </row>
    <row r="4756" spans="10:10">
      <c r="J4756" s="12"/>
    </row>
    <row r="4757" spans="10:10">
      <c r="J4757" s="12"/>
    </row>
    <row r="4758" spans="10:10">
      <c r="J4758" s="12"/>
    </row>
    <row r="4759" spans="10:10">
      <c r="J4759" s="12"/>
    </row>
    <row r="4760" spans="10:10">
      <c r="J4760" s="12"/>
    </row>
    <row r="4761" spans="10:10">
      <c r="J4761" s="12"/>
    </row>
    <row r="4762" spans="10:10">
      <c r="J4762" s="12"/>
    </row>
    <row r="4763" spans="10:10">
      <c r="J4763" s="12"/>
    </row>
    <row r="4764" spans="10:10">
      <c r="J4764" s="12"/>
    </row>
    <row r="4765" spans="10:10">
      <c r="J4765" s="12"/>
    </row>
    <row r="4766" spans="10:10">
      <c r="J4766" s="12"/>
    </row>
    <row r="4767" spans="10:10">
      <c r="J4767" s="12"/>
    </row>
    <row r="4768" spans="10:10">
      <c r="J4768" s="12"/>
    </row>
    <row r="4769" spans="10:10">
      <c r="J4769" s="12"/>
    </row>
    <row r="4770" spans="10:10">
      <c r="J4770" s="12"/>
    </row>
    <row r="4771" spans="10:10">
      <c r="J4771" s="12"/>
    </row>
    <row r="4772" spans="10:10">
      <c r="J4772" s="12"/>
    </row>
    <row r="4773" spans="10:10">
      <c r="J4773" s="12"/>
    </row>
    <row r="4774" spans="10:10">
      <c r="J4774" s="12"/>
    </row>
    <row r="4775" spans="10:10">
      <c r="J4775" s="12"/>
    </row>
    <row r="4776" spans="10:10">
      <c r="J4776" s="12"/>
    </row>
    <row r="4777" spans="10:10">
      <c r="J4777" s="12"/>
    </row>
    <row r="4778" spans="10:10">
      <c r="J4778" s="12"/>
    </row>
    <row r="4779" spans="10:10">
      <c r="J4779" s="12"/>
    </row>
    <row r="4780" spans="10:10">
      <c r="J4780" s="12"/>
    </row>
    <row r="4781" spans="10:10">
      <c r="J4781" s="12"/>
    </row>
    <row r="4782" spans="10:10">
      <c r="J4782" s="12"/>
    </row>
    <row r="4783" spans="10:10">
      <c r="J4783" s="12"/>
    </row>
    <row r="4784" spans="10:10">
      <c r="J4784" s="12"/>
    </row>
    <row r="4785" spans="10:10">
      <c r="J4785" s="12"/>
    </row>
    <row r="4786" spans="10:10">
      <c r="J4786" s="12"/>
    </row>
    <row r="4787" spans="10:10">
      <c r="J4787" s="12"/>
    </row>
    <row r="4788" spans="10:10">
      <c r="J4788" s="12"/>
    </row>
    <row r="4789" spans="10:10">
      <c r="J4789" s="12"/>
    </row>
    <row r="4790" spans="10:10">
      <c r="J4790" s="12"/>
    </row>
    <row r="4791" spans="10:10">
      <c r="J4791" s="12"/>
    </row>
    <row r="4792" spans="10:10">
      <c r="J4792" s="12"/>
    </row>
    <row r="4793" spans="10:10">
      <c r="J4793" s="12"/>
    </row>
    <row r="4794" spans="10:10">
      <c r="J4794" s="12"/>
    </row>
    <row r="4795" spans="10:10">
      <c r="J4795" s="12"/>
    </row>
    <row r="4796" spans="10:10">
      <c r="J4796" s="12"/>
    </row>
    <row r="4797" spans="10:10">
      <c r="J4797" s="12"/>
    </row>
    <row r="4798" spans="10:10">
      <c r="J4798" s="12"/>
    </row>
    <row r="4799" spans="10:10">
      <c r="J4799" s="12"/>
    </row>
    <row r="4800" spans="10:10">
      <c r="J4800" s="12"/>
    </row>
    <row r="4801" spans="10:10">
      <c r="J4801" s="12"/>
    </row>
    <row r="4802" spans="10:10">
      <c r="J4802" s="12"/>
    </row>
    <row r="4803" spans="10:10">
      <c r="J4803" s="12"/>
    </row>
    <row r="4804" spans="10:10">
      <c r="J4804" s="12"/>
    </row>
    <row r="4805" spans="10:10">
      <c r="J4805" s="12"/>
    </row>
    <row r="4806" spans="10:10">
      <c r="J4806" s="12"/>
    </row>
    <row r="4807" spans="10:10">
      <c r="J4807" s="12"/>
    </row>
    <row r="4808" spans="10:10">
      <c r="J4808" s="12"/>
    </row>
    <row r="4809" spans="10:10">
      <c r="J4809" s="12"/>
    </row>
    <row r="4810" spans="10:10">
      <c r="J4810" s="12"/>
    </row>
    <row r="4811" spans="10:10">
      <c r="J4811" s="12"/>
    </row>
    <row r="4812" spans="10:10">
      <c r="J4812" s="12"/>
    </row>
    <row r="4813" spans="10:10">
      <c r="J4813" s="12"/>
    </row>
    <row r="4814" spans="10:10">
      <c r="J4814" s="12"/>
    </row>
    <row r="4815" spans="10:10">
      <c r="J4815" s="12"/>
    </row>
    <row r="4816" spans="10:10">
      <c r="J4816" s="12"/>
    </row>
    <row r="4817" spans="10:10">
      <c r="J4817" s="12"/>
    </row>
    <row r="4818" spans="10:10">
      <c r="J4818" s="12"/>
    </row>
    <row r="4819" spans="10:10">
      <c r="J4819" s="12"/>
    </row>
    <row r="4820" spans="10:10">
      <c r="J4820" s="12"/>
    </row>
    <row r="4821" spans="10:10">
      <c r="J4821" s="12"/>
    </row>
    <row r="4822" spans="10:10">
      <c r="J4822" s="12"/>
    </row>
    <row r="4823" spans="10:10">
      <c r="J4823" s="12"/>
    </row>
    <row r="4824" spans="10:10">
      <c r="J4824" s="12"/>
    </row>
    <row r="4825" spans="10:10">
      <c r="J4825" s="12"/>
    </row>
    <row r="4826" spans="10:10">
      <c r="J4826" s="12"/>
    </row>
    <row r="4827" spans="10:10">
      <c r="J4827" s="12"/>
    </row>
    <row r="4828" spans="10:10">
      <c r="J4828" s="12"/>
    </row>
    <row r="4829" spans="10:10">
      <c r="J4829" s="12"/>
    </row>
    <row r="4830" spans="10:10">
      <c r="J4830" s="12"/>
    </row>
    <row r="4831" spans="10:10">
      <c r="J4831" s="12"/>
    </row>
    <row r="4832" spans="10:10">
      <c r="J4832" s="12"/>
    </row>
    <row r="4833" spans="10:10">
      <c r="J4833" s="12"/>
    </row>
    <row r="4834" spans="10:10">
      <c r="J4834" s="12"/>
    </row>
    <row r="4835" spans="10:10">
      <c r="J4835" s="12"/>
    </row>
    <row r="4836" spans="10:10">
      <c r="J4836" s="12"/>
    </row>
    <row r="4837" spans="10:10">
      <c r="J4837" s="12"/>
    </row>
    <row r="4838" spans="10:10">
      <c r="J4838" s="12"/>
    </row>
    <row r="4839" spans="10:10">
      <c r="J4839" s="12"/>
    </row>
    <row r="4840" spans="10:10">
      <c r="J4840" s="12"/>
    </row>
    <row r="4841" spans="10:10">
      <c r="J4841" s="12"/>
    </row>
    <row r="4842" spans="10:10">
      <c r="J4842" s="12"/>
    </row>
    <row r="4843" spans="10:10">
      <c r="J4843" s="12"/>
    </row>
    <row r="4844" spans="10:10">
      <c r="J4844" s="12"/>
    </row>
    <row r="4845" spans="10:10">
      <c r="J4845" s="12"/>
    </row>
    <row r="4846" spans="10:10">
      <c r="J4846" s="12"/>
    </row>
    <row r="4847" spans="10:10">
      <c r="J4847" s="12"/>
    </row>
    <row r="4848" spans="10:10">
      <c r="J4848" s="12"/>
    </row>
    <row r="4849" spans="10:10">
      <c r="J4849" s="12"/>
    </row>
    <row r="4850" spans="10:10">
      <c r="J4850" s="12"/>
    </row>
    <row r="4851" spans="10:10">
      <c r="J4851" s="12"/>
    </row>
    <row r="4852" spans="10:10">
      <c r="J4852" s="12"/>
    </row>
    <row r="4853" spans="10:10">
      <c r="J4853" s="12"/>
    </row>
    <row r="4854" spans="10:10">
      <c r="J4854" s="12"/>
    </row>
    <row r="4855" spans="10:10">
      <c r="J4855" s="12"/>
    </row>
    <row r="4856" spans="10:10">
      <c r="J4856" s="12"/>
    </row>
    <row r="4857" spans="10:10">
      <c r="J4857" s="12"/>
    </row>
    <row r="4858" spans="10:10">
      <c r="J4858" s="12"/>
    </row>
    <row r="4859" spans="10:10">
      <c r="J4859" s="12"/>
    </row>
    <row r="4860" spans="10:10">
      <c r="J4860" s="12"/>
    </row>
    <row r="4861" spans="10:10">
      <c r="J4861" s="12"/>
    </row>
    <row r="4862" spans="10:10">
      <c r="J4862" s="12"/>
    </row>
    <row r="4863" spans="10:10">
      <c r="J4863" s="12"/>
    </row>
    <row r="4864" spans="10:10">
      <c r="J4864" s="12"/>
    </row>
    <row r="4865" spans="10:10">
      <c r="J4865" s="12"/>
    </row>
    <row r="4866" spans="10:10">
      <c r="J4866" s="12"/>
    </row>
    <row r="4867" spans="10:10">
      <c r="J4867" s="12"/>
    </row>
    <row r="4868" spans="10:10">
      <c r="J4868" s="12"/>
    </row>
    <row r="4869" spans="10:10">
      <c r="J4869" s="12"/>
    </row>
    <row r="4870" spans="10:10">
      <c r="J4870" s="12"/>
    </row>
    <row r="4871" spans="10:10">
      <c r="J4871" s="12"/>
    </row>
    <row r="4872" spans="10:10">
      <c r="J4872" s="12"/>
    </row>
    <row r="4873" spans="10:10">
      <c r="J4873" s="12"/>
    </row>
    <row r="4874" spans="10:10">
      <c r="J4874" s="12"/>
    </row>
    <row r="4875" spans="10:10">
      <c r="J4875" s="12"/>
    </row>
    <row r="4876" spans="10:10">
      <c r="J4876" s="12"/>
    </row>
    <row r="4877" spans="10:10">
      <c r="J4877" s="12"/>
    </row>
    <row r="4878" spans="10:10">
      <c r="J4878" s="12"/>
    </row>
    <row r="4879" spans="10:10">
      <c r="J4879" s="12"/>
    </row>
    <row r="4880" spans="10:10">
      <c r="J4880" s="12"/>
    </row>
    <row r="4881" spans="10:10">
      <c r="J4881" s="12"/>
    </row>
    <row r="4882" spans="10:10">
      <c r="J4882" s="12"/>
    </row>
    <row r="4883" spans="10:10">
      <c r="J4883" s="12"/>
    </row>
    <row r="4884" spans="10:10">
      <c r="J4884" s="12"/>
    </row>
    <row r="4885" spans="10:10">
      <c r="J4885" s="12"/>
    </row>
    <row r="4886" spans="10:10">
      <c r="J4886" s="12"/>
    </row>
    <row r="4887" spans="10:10">
      <c r="J4887" s="12"/>
    </row>
    <row r="4888" spans="10:10">
      <c r="J4888" s="12"/>
    </row>
    <row r="4889" spans="10:10">
      <c r="J4889" s="12"/>
    </row>
    <row r="4890" spans="10:10">
      <c r="J4890" s="12"/>
    </row>
    <row r="4891" spans="10:10">
      <c r="J4891" s="12"/>
    </row>
    <row r="4892" spans="10:10">
      <c r="J4892" s="12"/>
    </row>
    <row r="4893" spans="10:10">
      <c r="J4893" s="12"/>
    </row>
    <row r="4894" spans="10:10">
      <c r="J4894" s="12"/>
    </row>
    <row r="4895" spans="10:10">
      <c r="J4895" s="12"/>
    </row>
    <row r="4896" spans="10:10">
      <c r="J4896" s="12"/>
    </row>
    <row r="4897" spans="10:10">
      <c r="J4897" s="12"/>
    </row>
    <row r="4898" spans="10:10">
      <c r="J4898" s="12"/>
    </row>
    <row r="4899" spans="10:10">
      <c r="J4899" s="12"/>
    </row>
    <row r="4900" spans="10:10">
      <c r="J4900" s="12"/>
    </row>
    <row r="4901" spans="10:10">
      <c r="J4901" s="12"/>
    </row>
    <row r="4902" spans="10:10">
      <c r="J4902" s="12"/>
    </row>
    <row r="4903" spans="10:10">
      <c r="J4903" s="12"/>
    </row>
    <row r="4904" spans="10:10">
      <c r="J4904" s="12"/>
    </row>
    <row r="4905" spans="10:10">
      <c r="J4905" s="12"/>
    </row>
    <row r="4906" spans="10:10">
      <c r="J4906" s="12"/>
    </row>
    <row r="4907" spans="10:10">
      <c r="J4907" s="12"/>
    </row>
    <row r="4908" spans="10:10">
      <c r="J4908" s="12"/>
    </row>
    <row r="4909" spans="10:10">
      <c r="J4909" s="12"/>
    </row>
    <row r="4910" spans="10:10">
      <c r="J4910" s="12"/>
    </row>
    <row r="4911" spans="10:10">
      <c r="J4911" s="12"/>
    </row>
    <row r="4912" spans="10:10">
      <c r="J4912" s="12"/>
    </row>
    <row r="4913" spans="10:10">
      <c r="J4913" s="12"/>
    </row>
    <row r="4914" spans="10:10">
      <c r="J4914" s="12"/>
    </row>
    <row r="4915" spans="10:10">
      <c r="J4915" s="12"/>
    </row>
    <row r="4916" spans="10:10">
      <c r="J4916" s="12"/>
    </row>
    <row r="4917" spans="10:10">
      <c r="J4917" s="12"/>
    </row>
    <row r="4918" spans="10:10">
      <c r="J4918" s="12"/>
    </row>
    <row r="4919" spans="10:10">
      <c r="J4919" s="12"/>
    </row>
    <row r="4920" spans="10:10">
      <c r="J4920" s="12"/>
    </row>
    <row r="4921" spans="10:10">
      <c r="J4921" s="12"/>
    </row>
    <row r="4922" spans="10:10">
      <c r="J4922" s="12"/>
    </row>
    <row r="4923" spans="10:10">
      <c r="J4923" s="12"/>
    </row>
    <row r="4924" spans="10:10">
      <c r="J4924" s="12"/>
    </row>
    <row r="4925" spans="10:10">
      <c r="J4925" s="12"/>
    </row>
    <row r="4926" spans="10:10">
      <c r="J4926" s="12"/>
    </row>
    <row r="4927" spans="10:10">
      <c r="J4927" s="12"/>
    </row>
    <row r="4928" spans="10:10">
      <c r="J4928" s="12"/>
    </row>
    <row r="4929" spans="10:10">
      <c r="J4929" s="12"/>
    </row>
    <row r="4930" spans="10:10">
      <c r="J4930" s="12"/>
    </row>
    <row r="4931" spans="10:10">
      <c r="J4931" s="12"/>
    </row>
    <row r="4932" spans="10:10">
      <c r="J4932" s="12"/>
    </row>
    <row r="4933" spans="10:10">
      <c r="J4933" s="12"/>
    </row>
    <row r="4934" spans="10:10">
      <c r="J4934" s="12"/>
    </row>
    <row r="4935" spans="10:10">
      <c r="J4935" s="12"/>
    </row>
    <row r="4936" spans="10:10">
      <c r="J4936" s="12"/>
    </row>
    <row r="4937" spans="10:10">
      <c r="J4937" s="12"/>
    </row>
    <row r="4938" spans="10:10">
      <c r="J4938" s="12"/>
    </row>
    <row r="4939" spans="10:10">
      <c r="J4939" s="12"/>
    </row>
    <row r="4940" spans="10:10">
      <c r="J4940" s="12"/>
    </row>
    <row r="4941" spans="10:10">
      <c r="J4941" s="12"/>
    </row>
    <row r="4942" spans="10:10">
      <c r="J4942" s="12"/>
    </row>
    <row r="4943" spans="10:10">
      <c r="J4943" s="12"/>
    </row>
    <row r="4944" spans="10:10">
      <c r="J4944" s="12"/>
    </row>
    <row r="4945" spans="10:10">
      <c r="J4945" s="12"/>
    </row>
    <row r="4946" spans="10:10">
      <c r="J4946" s="12"/>
    </row>
    <row r="4947" spans="10:10">
      <c r="J4947" s="12"/>
    </row>
    <row r="4948" spans="10:10">
      <c r="J4948" s="12"/>
    </row>
    <row r="4949" spans="10:10">
      <c r="J4949" s="12"/>
    </row>
    <row r="4950" spans="10:10">
      <c r="J4950" s="12"/>
    </row>
    <row r="4951" spans="10:10">
      <c r="J4951" s="12"/>
    </row>
    <row r="4952" spans="10:10">
      <c r="J4952" s="12"/>
    </row>
    <row r="4953" spans="10:10">
      <c r="J4953" s="12"/>
    </row>
    <row r="4954" spans="10:10">
      <c r="J4954" s="12"/>
    </row>
    <row r="4955" spans="10:10">
      <c r="J4955" s="12"/>
    </row>
    <row r="4956" spans="10:10">
      <c r="J4956" s="12"/>
    </row>
    <row r="4957" spans="10:10">
      <c r="J4957" s="12"/>
    </row>
    <row r="4958" spans="10:10">
      <c r="J4958" s="12"/>
    </row>
    <row r="4959" spans="10:10">
      <c r="J4959" s="12"/>
    </row>
    <row r="4960" spans="10:10">
      <c r="J4960" s="12"/>
    </row>
    <row r="4961" spans="10:10">
      <c r="J4961" s="12"/>
    </row>
    <row r="4962" spans="10:10">
      <c r="J4962" s="12"/>
    </row>
    <row r="4963" spans="10:10">
      <c r="J4963" s="12"/>
    </row>
    <row r="4964" spans="10:10">
      <c r="J4964" s="12"/>
    </row>
    <row r="4965" spans="10:10">
      <c r="J4965" s="12"/>
    </row>
    <row r="4966" spans="10:10">
      <c r="J4966" s="12"/>
    </row>
    <row r="4967" spans="10:10">
      <c r="J4967" s="12"/>
    </row>
    <row r="4968" spans="10:10">
      <c r="J4968" s="12"/>
    </row>
    <row r="4969" spans="10:10">
      <c r="J4969" s="12"/>
    </row>
    <row r="4970" spans="10:10">
      <c r="J4970" s="12"/>
    </row>
    <row r="4971" spans="10:10">
      <c r="J4971" s="12"/>
    </row>
    <row r="4972" spans="10:10">
      <c r="J4972" s="12"/>
    </row>
    <row r="4973" spans="10:10">
      <c r="J4973" s="12"/>
    </row>
    <row r="4974" spans="10:10">
      <c r="J4974" s="12"/>
    </row>
    <row r="4975" spans="10:10">
      <c r="J4975" s="12"/>
    </row>
    <row r="4976" spans="10:10">
      <c r="J4976" s="12"/>
    </row>
    <row r="4977" spans="10:10">
      <c r="J4977" s="12"/>
    </row>
    <row r="4978" spans="10:10">
      <c r="J4978" s="12"/>
    </row>
    <row r="4979" spans="10:10">
      <c r="J4979" s="12"/>
    </row>
    <row r="4980" spans="10:10">
      <c r="J4980" s="12"/>
    </row>
    <row r="4981" spans="10:10">
      <c r="J4981" s="12"/>
    </row>
    <row r="4982" spans="10:10">
      <c r="J4982" s="12"/>
    </row>
    <row r="4983" spans="10:10">
      <c r="J4983" s="12"/>
    </row>
    <row r="4984" spans="10:10">
      <c r="J4984" s="12"/>
    </row>
    <row r="4985" spans="10:10">
      <c r="J4985" s="12"/>
    </row>
    <row r="4986" spans="10:10">
      <c r="J4986" s="12"/>
    </row>
    <row r="4987" spans="10:10">
      <c r="J4987" s="12"/>
    </row>
    <row r="4988" spans="10:10">
      <c r="J4988" s="12"/>
    </row>
    <row r="4989" spans="10:10">
      <c r="J4989" s="12"/>
    </row>
    <row r="4990" spans="10:10">
      <c r="J4990" s="12"/>
    </row>
    <row r="4991" spans="10:10">
      <c r="J4991" s="12"/>
    </row>
    <row r="4992" spans="10:10">
      <c r="J4992" s="12"/>
    </row>
    <row r="4993" spans="10:10">
      <c r="J4993" s="12"/>
    </row>
    <row r="4994" spans="10:10">
      <c r="J4994" s="12"/>
    </row>
    <row r="4995" spans="10:10">
      <c r="J4995" s="12"/>
    </row>
    <row r="4996" spans="10:10">
      <c r="J4996" s="12"/>
    </row>
    <row r="4997" spans="10:10">
      <c r="J4997" s="12"/>
    </row>
    <row r="4998" spans="10:10">
      <c r="J4998" s="12"/>
    </row>
    <row r="4999" spans="10:10">
      <c r="J4999" s="12"/>
    </row>
    <row r="5000" spans="10:10">
      <c r="J5000" s="12"/>
    </row>
    <row r="5001" spans="10:10">
      <c r="J5001" s="12"/>
    </row>
    <row r="5002" spans="10:10">
      <c r="J5002" s="12"/>
    </row>
    <row r="5003" spans="10:10">
      <c r="J5003" s="12"/>
    </row>
    <row r="5004" spans="10:10">
      <c r="J5004" s="12"/>
    </row>
    <row r="5005" spans="10:10">
      <c r="J5005" s="12"/>
    </row>
    <row r="5006" spans="10:10">
      <c r="J5006" s="12"/>
    </row>
    <row r="5007" spans="10:10">
      <c r="J5007" s="12"/>
    </row>
    <row r="5008" spans="10:10">
      <c r="J5008" s="12"/>
    </row>
    <row r="5009" spans="10:10">
      <c r="J5009" s="12"/>
    </row>
    <row r="5010" spans="10:10">
      <c r="J5010" s="12"/>
    </row>
    <row r="5011" spans="10:10">
      <c r="J5011" s="12"/>
    </row>
    <row r="5012" spans="10:10">
      <c r="J5012" s="12"/>
    </row>
    <row r="5013" spans="10:10">
      <c r="J5013" s="12"/>
    </row>
    <row r="5014" spans="10:10">
      <c r="J5014" s="12"/>
    </row>
    <row r="5015" spans="10:10">
      <c r="J5015" s="12"/>
    </row>
    <row r="5016" spans="10:10">
      <c r="J5016" s="12"/>
    </row>
    <row r="5017" spans="10:10">
      <c r="J5017" s="12"/>
    </row>
    <row r="5018" spans="10:10">
      <c r="J5018" s="12"/>
    </row>
    <row r="5019" spans="10:10">
      <c r="J5019" s="12"/>
    </row>
    <row r="5020" spans="10:10">
      <c r="J5020" s="12"/>
    </row>
    <row r="5021" spans="10:10">
      <c r="J5021" s="12"/>
    </row>
    <row r="5022" spans="10:10">
      <c r="J5022" s="12"/>
    </row>
    <row r="5023" spans="10:10">
      <c r="J5023" s="12"/>
    </row>
    <row r="5024" spans="10:10">
      <c r="J5024" s="12"/>
    </row>
    <row r="5025" spans="10:10">
      <c r="J5025" s="12"/>
    </row>
    <row r="5026" spans="10:10">
      <c r="J5026" s="12"/>
    </row>
    <row r="5027" spans="10:10">
      <c r="J5027" s="12"/>
    </row>
    <row r="5028" spans="10:10">
      <c r="J5028" s="12"/>
    </row>
    <row r="5029" spans="10:10">
      <c r="J5029" s="12"/>
    </row>
    <row r="5030" spans="10:10">
      <c r="J5030" s="12"/>
    </row>
    <row r="5031" spans="10:10">
      <c r="J5031" s="12"/>
    </row>
    <row r="5032" spans="10:10">
      <c r="J5032" s="12"/>
    </row>
    <row r="5033" spans="10:10">
      <c r="J5033" s="12"/>
    </row>
    <row r="5034" spans="10:10">
      <c r="J5034" s="12"/>
    </row>
    <row r="5035" spans="10:10">
      <c r="J5035" s="12"/>
    </row>
    <row r="5036" spans="10:10">
      <c r="J5036" s="12"/>
    </row>
    <row r="5037" spans="10:10">
      <c r="J5037" s="12"/>
    </row>
    <row r="5038" spans="10:10">
      <c r="J5038" s="12"/>
    </row>
    <row r="5039" spans="10:10">
      <c r="J5039" s="12"/>
    </row>
    <row r="5040" spans="10:10">
      <c r="J5040" s="12"/>
    </row>
    <row r="5041" spans="10:10">
      <c r="J5041" s="12"/>
    </row>
    <row r="5042" spans="10:10">
      <c r="J5042" s="12"/>
    </row>
    <row r="5043" spans="10:10">
      <c r="J5043" s="12"/>
    </row>
    <row r="5044" spans="10:10">
      <c r="J5044" s="12"/>
    </row>
    <row r="5045" spans="10:10">
      <c r="J5045" s="12"/>
    </row>
    <row r="5046" spans="10:10">
      <c r="J5046" s="12"/>
    </row>
    <row r="5047" spans="10:10">
      <c r="J5047" s="12"/>
    </row>
    <row r="5048" spans="10:10">
      <c r="J5048" s="12"/>
    </row>
    <row r="5049" spans="10:10">
      <c r="J5049" s="12"/>
    </row>
    <row r="5050" spans="10:10">
      <c r="J5050" s="12"/>
    </row>
    <row r="5051" spans="10:10">
      <c r="J5051" s="12"/>
    </row>
    <row r="5052" spans="10:10">
      <c r="J5052" s="12"/>
    </row>
    <row r="5053" spans="10:10">
      <c r="J5053" s="12"/>
    </row>
    <row r="5054" spans="10:10">
      <c r="J5054" s="12"/>
    </row>
    <row r="5055" spans="10:10">
      <c r="J5055" s="12"/>
    </row>
    <row r="5056" spans="10:10">
      <c r="J5056" s="12"/>
    </row>
    <row r="5057" spans="10:10">
      <c r="J5057" s="12"/>
    </row>
    <row r="5058" spans="10:10">
      <c r="J5058" s="12"/>
    </row>
    <row r="5059" spans="10:10">
      <c r="J5059" s="12"/>
    </row>
    <row r="5060" spans="10:10">
      <c r="J5060" s="12"/>
    </row>
    <row r="5061" spans="10:10">
      <c r="J5061" s="12"/>
    </row>
    <row r="5062" spans="10:10">
      <c r="J5062" s="12"/>
    </row>
    <row r="5063" spans="10:10">
      <c r="J5063" s="12"/>
    </row>
    <row r="5064" spans="10:10">
      <c r="J5064" s="12"/>
    </row>
    <row r="5065" spans="10:10">
      <c r="J5065" s="12"/>
    </row>
    <row r="5066" spans="10:10">
      <c r="J5066" s="12"/>
    </row>
    <row r="5067" spans="10:10">
      <c r="J5067" s="12"/>
    </row>
    <row r="5068" spans="10:10">
      <c r="J5068" s="12"/>
    </row>
    <row r="5069" spans="10:10">
      <c r="J5069" s="12"/>
    </row>
    <row r="5070" spans="10:10">
      <c r="J5070" s="12"/>
    </row>
    <row r="5071" spans="10:10">
      <c r="J5071" s="12"/>
    </row>
    <row r="5072" spans="10:10">
      <c r="J5072" s="12"/>
    </row>
    <row r="5073" spans="10:10">
      <c r="J5073" s="12"/>
    </row>
    <row r="5074" spans="10:10">
      <c r="J5074" s="12"/>
    </row>
    <row r="5075" spans="10:10">
      <c r="J5075" s="12"/>
    </row>
    <row r="5076" spans="10:10">
      <c r="J5076" s="12"/>
    </row>
    <row r="5077" spans="10:10">
      <c r="J5077" s="12"/>
    </row>
    <row r="5078" spans="10:10">
      <c r="J5078" s="12"/>
    </row>
    <row r="5079" spans="10:10">
      <c r="J5079" s="12"/>
    </row>
    <row r="5080" spans="10:10">
      <c r="J5080" s="12"/>
    </row>
    <row r="5081" spans="10:10">
      <c r="J5081" s="12"/>
    </row>
    <row r="5082" spans="10:10">
      <c r="J5082" s="12"/>
    </row>
    <row r="5083" spans="10:10">
      <c r="J5083" s="12"/>
    </row>
    <row r="5084" spans="10:10">
      <c r="J5084" s="12"/>
    </row>
    <row r="5085" spans="10:10">
      <c r="J5085" s="12"/>
    </row>
    <row r="5086" spans="10:10">
      <c r="J5086" s="12"/>
    </row>
    <row r="5087" spans="10:10">
      <c r="J5087" s="12"/>
    </row>
    <row r="5088" spans="10:10">
      <c r="J5088" s="12"/>
    </row>
    <row r="5089" spans="10:10">
      <c r="J5089" s="12"/>
    </row>
    <row r="5090" spans="10:10">
      <c r="J5090" s="12"/>
    </row>
    <row r="5091" spans="10:10">
      <c r="J5091" s="12"/>
    </row>
    <row r="5092" spans="10:10">
      <c r="J5092" s="12"/>
    </row>
    <row r="5093" spans="10:10">
      <c r="J5093" s="12"/>
    </row>
    <row r="5094" spans="10:10">
      <c r="J5094" s="12"/>
    </row>
    <row r="5095" spans="10:10">
      <c r="J5095" s="12"/>
    </row>
    <row r="5096" spans="10:10">
      <c r="J5096" s="12"/>
    </row>
    <row r="5097" spans="10:10">
      <c r="J5097" s="12"/>
    </row>
    <row r="5098" spans="10:10">
      <c r="J5098" s="12"/>
    </row>
    <row r="5099" spans="10:10">
      <c r="J5099" s="12"/>
    </row>
    <row r="5100" spans="10:10">
      <c r="J5100" s="12"/>
    </row>
    <row r="5101" spans="10:10">
      <c r="J5101" s="12"/>
    </row>
    <row r="5102" spans="10:10">
      <c r="J5102" s="12"/>
    </row>
    <row r="5103" spans="10:10">
      <c r="J5103" s="12"/>
    </row>
    <row r="5104" spans="10:10">
      <c r="J5104" s="12"/>
    </row>
    <row r="5105" spans="10:10">
      <c r="J5105" s="12"/>
    </row>
    <row r="5106" spans="10:10">
      <c r="J5106" s="12"/>
    </row>
    <row r="5107" spans="10:10">
      <c r="J5107" s="12"/>
    </row>
    <row r="5108" spans="10:10">
      <c r="J5108" s="12"/>
    </row>
    <row r="5109" spans="10:10">
      <c r="J5109" s="12"/>
    </row>
    <row r="5110" spans="10:10">
      <c r="J5110" s="12"/>
    </row>
    <row r="5111" spans="10:10">
      <c r="J5111" s="12"/>
    </row>
    <row r="5112" spans="10:10">
      <c r="J5112" s="12"/>
    </row>
    <row r="5113" spans="10:10">
      <c r="J5113" s="12"/>
    </row>
    <row r="5114" spans="10:10">
      <c r="J5114" s="12"/>
    </row>
    <row r="5115" spans="10:10">
      <c r="J5115" s="12"/>
    </row>
    <row r="5116" spans="10:10">
      <c r="J5116" s="12"/>
    </row>
    <row r="5117" spans="10:10">
      <c r="J5117" s="12"/>
    </row>
    <row r="5118" spans="10:10">
      <c r="J5118" s="12"/>
    </row>
    <row r="5119" spans="10:10">
      <c r="J5119" s="12"/>
    </row>
    <row r="5120" spans="10:10">
      <c r="J5120" s="12"/>
    </row>
    <row r="5121" spans="10:10">
      <c r="J5121" s="12"/>
    </row>
    <row r="5122" spans="10:10">
      <c r="J5122" s="12"/>
    </row>
    <row r="5123" spans="10:10">
      <c r="J5123" s="12"/>
    </row>
    <row r="5124" spans="10:10">
      <c r="J5124" s="12"/>
    </row>
    <row r="5125" spans="10:10">
      <c r="J5125" s="12"/>
    </row>
    <row r="5126" spans="10:10">
      <c r="J5126" s="12"/>
    </row>
    <row r="5127" spans="10:10">
      <c r="J5127" s="12"/>
    </row>
    <row r="5128" spans="10:10">
      <c r="J5128" s="12"/>
    </row>
    <row r="5129" spans="10:10">
      <c r="J5129" s="12"/>
    </row>
    <row r="5130" spans="10:10">
      <c r="J5130" s="12"/>
    </row>
    <row r="5131" spans="10:10">
      <c r="J5131" s="12"/>
    </row>
    <row r="5132" spans="10:10">
      <c r="J5132" s="12"/>
    </row>
    <row r="5133" spans="10:10">
      <c r="J5133" s="12"/>
    </row>
    <row r="5134" spans="10:10">
      <c r="J5134" s="12"/>
    </row>
    <row r="5135" spans="10:10">
      <c r="J5135" s="12"/>
    </row>
    <row r="5136" spans="10:10">
      <c r="J5136" s="12"/>
    </row>
    <row r="5137" spans="10:10">
      <c r="J5137" s="12"/>
    </row>
    <row r="5138" spans="10:10">
      <c r="J5138" s="12"/>
    </row>
    <row r="5139" spans="10:10">
      <c r="J5139" s="12"/>
    </row>
    <row r="5140" spans="10:10">
      <c r="J5140" s="12"/>
    </row>
    <row r="5141" spans="10:10">
      <c r="J5141" s="12"/>
    </row>
    <row r="5142" spans="10:10">
      <c r="J5142" s="12"/>
    </row>
    <row r="5143" spans="10:10">
      <c r="J5143" s="12"/>
    </row>
    <row r="5144" spans="10:10">
      <c r="J5144" s="12"/>
    </row>
    <row r="5145" spans="10:10">
      <c r="J5145" s="12"/>
    </row>
    <row r="5146" spans="10:10">
      <c r="J5146" s="12"/>
    </row>
    <row r="5147" spans="10:10">
      <c r="J5147" s="12"/>
    </row>
    <row r="5148" spans="10:10">
      <c r="J5148" s="12"/>
    </row>
    <row r="5149" spans="10:10">
      <c r="J5149" s="12"/>
    </row>
    <row r="5150" spans="10:10">
      <c r="J5150" s="12"/>
    </row>
    <row r="5151" spans="10:10">
      <c r="J5151" s="12"/>
    </row>
    <row r="5152" spans="10:10">
      <c r="J5152" s="12"/>
    </row>
    <row r="5153" spans="10:10">
      <c r="J5153" s="12"/>
    </row>
    <row r="5154" spans="10:10">
      <c r="J5154" s="12"/>
    </row>
    <row r="5155" spans="10:10">
      <c r="J5155" s="12"/>
    </row>
    <row r="5156" spans="10:10">
      <c r="J5156" s="12"/>
    </row>
    <row r="5157" spans="10:10">
      <c r="J5157" s="12"/>
    </row>
    <row r="5158" spans="10:10">
      <c r="J5158" s="12"/>
    </row>
    <row r="5159" spans="10:10">
      <c r="J5159" s="12"/>
    </row>
    <row r="5160" spans="10:10">
      <c r="J5160" s="12"/>
    </row>
    <row r="5161" spans="10:10">
      <c r="J5161" s="12"/>
    </row>
    <row r="5162" spans="10:10">
      <c r="J5162" s="12"/>
    </row>
    <row r="5163" spans="10:10">
      <c r="J5163" s="12"/>
    </row>
    <row r="5164" spans="10:10">
      <c r="J5164" s="12"/>
    </row>
    <row r="5165" spans="10:10">
      <c r="J5165" s="12"/>
    </row>
    <row r="5166" spans="10:10">
      <c r="J5166" s="12"/>
    </row>
    <row r="5167" spans="10:10">
      <c r="J5167" s="12"/>
    </row>
    <row r="5168" spans="10:10">
      <c r="J5168" s="12"/>
    </row>
    <row r="5169" spans="10:10">
      <c r="J5169" s="12"/>
    </row>
    <row r="5170" spans="10:10">
      <c r="J5170" s="12"/>
    </row>
    <row r="5171" spans="10:10">
      <c r="J5171" s="12"/>
    </row>
    <row r="5172" spans="10:10">
      <c r="J5172" s="12"/>
    </row>
    <row r="5173" spans="10:10">
      <c r="J5173" s="12"/>
    </row>
    <row r="5174" spans="10:10">
      <c r="J5174" s="12"/>
    </row>
    <row r="5175" spans="10:10">
      <c r="J5175" s="12"/>
    </row>
    <row r="5176" spans="10:10">
      <c r="J5176" s="12"/>
    </row>
    <row r="5177" spans="10:10">
      <c r="J5177" s="12"/>
    </row>
    <row r="5178" spans="10:10">
      <c r="J5178" s="12"/>
    </row>
    <row r="5179" spans="10:10">
      <c r="J5179" s="12"/>
    </row>
    <row r="5180" spans="10:10">
      <c r="J5180" s="12"/>
    </row>
    <row r="5181" spans="10:10">
      <c r="J5181" s="12"/>
    </row>
    <row r="5182" spans="10:10">
      <c r="J5182" s="12"/>
    </row>
    <row r="5183" spans="10:10">
      <c r="J5183" s="12"/>
    </row>
    <row r="5184" spans="10:10">
      <c r="J5184" s="12"/>
    </row>
    <row r="5185" spans="10:10">
      <c r="J5185" s="12"/>
    </row>
    <row r="5186" spans="10:10">
      <c r="J5186" s="12"/>
    </row>
    <row r="5187" spans="10:10">
      <c r="J5187" s="12"/>
    </row>
    <row r="5188" spans="10:10">
      <c r="J5188" s="12"/>
    </row>
    <row r="5189" spans="10:10">
      <c r="J5189" s="12"/>
    </row>
    <row r="5190" spans="10:10">
      <c r="J5190" s="12"/>
    </row>
    <row r="5191" spans="10:10">
      <c r="J5191" s="12"/>
    </row>
    <row r="5192" spans="10:10">
      <c r="J5192" s="12"/>
    </row>
    <row r="5193" spans="10:10">
      <c r="J5193" s="12"/>
    </row>
    <row r="5194" spans="10:10">
      <c r="J5194" s="12"/>
    </row>
    <row r="5195" spans="10:10">
      <c r="J5195" s="12"/>
    </row>
    <row r="5196" spans="10:10">
      <c r="J5196" s="12"/>
    </row>
    <row r="5197" spans="10:10">
      <c r="J5197" s="12"/>
    </row>
    <row r="5198" spans="10:10">
      <c r="J5198" s="12"/>
    </row>
    <row r="5199" spans="10:10">
      <c r="J5199" s="12"/>
    </row>
    <row r="5200" spans="10:10">
      <c r="J5200" s="12"/>
    </row>
    <row r="5201" spans="10:10">
      <c r="J5201" s="12"/>
    </row>
    <row r="5202" spans="10:10">
      <c r="J5202" s="12"/>
    </row>
    <row r="5203" spans="10:10">
      <c r="J5203" s="12"/>
    </row>
    <row r="5204" spans="10:10">
      <c r="J5204" s="12"/>
    </row>
    <row r="5205" spans="10:10">
      <c r="J5205" s="12"/>
    </row>
    <row r="5206" spans="10:10">
      <c r="J5206" s="12"/>
    </row>
    <row r="5207" spans="10:10">
      <c r="J5207" s="12"/>
    </row>
    <row r="5208" spans="10:10">
      <c r="J5208" s="12"/>
    </row>
    <row r="5209" spans="10:10">
      <c r="J5209" s="12"/>
    </row>
    <row r="5210" spans="10:10">
      <c r="J5210" s="12"/>
    </row>
    <row r="5211" spans="10:10">
      <c r="J5211" s="12"/>
    </row>
    <row r="5212" spans="10:10">
      <c r="J5212" s="12"/>
    </row>
    <row r="5213" spans="10:10">
      <c r="J5213" s="12"/>
    </row>
    <row r="5214" spans="10:10">
      <c r="J5214" s="12"/>
    </row>
    <row r="5215" spans="10:10">
      <c r="J5215" s="12"/>
    </row>
    <row r="5216" spans="10:10">
      <c r="J5216" s="12"/>
    </row>
    <row r="5217" spans="10:10">
      <c r="J5217" s="12"/>
    </row>
    <row r="5218" spans="10:10">
      <c r="J5218" s="12"/>
    </row>
    <row r="5219" spans="10:10">
      <c r="J5219" s="12"/>
    </row>
    <row r="5220" spans="10:10">
      <c r="J5220" s="12"/>
    </row>
    <row r="5221" spans="10:10">
      <c r="J5221" s="12"/>
    </row>
    <row r="5222" spans="10:10">
      <c r="J5222" s="12"/>
    </row>
    <row r="5223" spans="10:10">
      <c r="J5223" s="12"/>
    </row>
    <row r="5224" spans="10:10">
      <c r="J5224" s="12"/>
    </row>
    <row r="5225" spans="10:10">
      <c r="J5225" s="12"/>
    </row>
    <row r="5226" spans="10:10">
      <c r="J5226" s="12"/>
    </row>
    <row r="5227" spans="10:10">
      <c r="J5227" s="12"/>
    </row>
    <row r="5228" spans="10:10">
      <c r="J5228" s="12"/>
    </row>
    <row r="5229" spans="10:10">
      <c r="J5229" s="12"/>
    </row>
    <row r="5230" spans="10:10">
      <c r="J5230" s="12"/>
    </row>
    <row r="5231" spans="10:10">
      <c r="J5231" s="12"/>
    </row>
    <row r="5232" spans="10:10">
      <c r="J5232" s="12"/>
    </row>
    <row r="5233" spans="10:10">
      <c r="J5233" s="12"/>
    </row>
    <row r="5234" spans="10:10">
      <c r="J5234" s="12"/>
    </row>
    <row r="5235" spans="10:10">
      <c r="J5235" s="12"/>
    </row>
    <row r="5236" spans="10:10">
      <c r="J5236" s="12"/>
    </row>
    <row r="5237" spans="10:10">
      <c r="J5237" s="12"/>
    </row>
    <row r="5238" spans="10:10">
      <c r="J5238" s="12"/>
    </row>
    <row r="5239" spans="10:10">
      <c r="J5239" s="12"/>
    </row>
    <row r="5240" spans="10:10">
      <c r="J5240" s="12"/>
    </row>
    <row r="5241" spans="10:10">
      <c r="J5241" s="12"/>
    </row>
    <row r="5242" spans="10:10">
      <c r="J5242" s="12"/>
    </row>
    <row r="5243" spans="10:10">
      <c r="J5243" s="12"/>
    </row>
    <row r="5244" spans="10:10">
      <c r="J5244" s="12"/>
    </row>
    <row r="5245" spans="10:10">
      <c r="J5245" s="12"/>
    </row>
    <row r="5246" spans="10:10">
      <c r="J5246" s="12"/>
    </row>
    <row r="5247" spans="10:10">
      <c r="J5247" s="12"/>
    </row>
    <row r="5248" spans="10:10">
      <c r="J5248" s="12"/>
    </row>
    <row r="5249" spans="10:10">
      <c r="J5249" s="12"/>
    </row>
    <row r="5250" spans="10:10">
      <c r="J5250" s="12"/>
    </row>
    <row r="5251" spans="10:10">
      <c r="J5251" s="12"/>
    </row>
    <row r="5252" spans="10:10">
      <c r="J5252" s="12"/>
    </row>
    <row r="5253" spans="10:10">
      <c r="J5253" s="12"/>
    </row>
    <row r="5254" spans="10:10">
      <c r="J5254" s="12"/>
    </row>
    <row r="5255" spans="10:10">
      <c r="J5255" s="12"/>
    </row>
    <row r="5256" spans="10:10">
      <c r="J5256" s="12"/>
    </row>
    <row r="5257" spans="10:10">
      <c r="J5257" s="12"/>
    </row>
    <row r="5258" spans="10:10">
      <c r="J5258" s="12"/>
    </row>
    <row r="5259" spans="10:10">
      <c r="J5259" s="12"/>
    </row>
    <row r="5260" spans="10:10">
      <c r="J5260" s="12"/>
    </row>
    <row r="5261" spans="10:10">
      <c r="J5261" s="12"/>
    </row>
    <row r="5262" spans="10:10">
      <c r="J5262" s="12"/>
    </row>
    <row r="5263" spans="10:10">
      <c r="J5263" s="12"/>
    </row>
    <row r="5264" spans="10:10">
      <c r="J5264" s="12"/>
    </row>
    <row r="5265" spans="10:10">
      <c r="J5265" s="12"/>
    </row>
    <row r="5266" spans="10:10">
      <c r="J5266" s="12"/>
    </row>
    <row r="5267" spans="10:10">
      <c r="J5267" s="12"/>
    </row>
    <row r="5268" spans="10:10">
      <c r="J5268" s="12"/>
    </row>
    <row r="5269" spans="10:10">
      <c r="J5269" s="12"/>
    </row>
    <row r="5270" spans="10:10">
      <c r="J5270" s="12"/>
    </row>
    <row r="5271" spans="10:10">
      <c r="J5271" s="12"/>
    </row>
    <row r="5272" spans="10:10">
      <c r="J5272" s="12"/>
    </row>
    <row r="5273" spans="10:10">
      <c r="J5273" s="12"/>
    </row>
    <row r="5274" spans="10:10">
      <c r="J5274" s="12"/>
    </row>
    <row r="5275" spans="10:10">
      <c r="J5275" s="12"/>
    </row>
    <row r="5276" spans="10:10">
      <c r="J5276" s="12"/>
    </row>
    <row r="5277" spans="10:10">
      <c r="J5277" s="12"/>
    </row>
    <row r="5278" spans="10:10">
      <c r="J5278" s="12"/>
    </row>
    <row r="5279" spans="10:10">
      <c r="J5279" s="12"/>
    </row>
    <row r="5280" spans="10:10">
      <c r="J5280" s="12"/>
    </row>
    <row r="5281" spans="10:10">
      <c r="J5281" s="12"/>
    </row>
    <row r="5282" spans="10:10">
      <c r="J5282" s="12"/>
    </row>
    <row r="5283" spans="10:10">
      <c r="J5283" s="12"/>
    </row>
    <row r="5284" spans="10:10">
      <c r="J5284" s="12"/>
    </row>
    <row r="5285" spans="10:10">
      <c r="J5285" s="12"/>
    </row>
    <row r="5286" spans="10:10">
      <c r="J5286" s="12"/>
    </row>
    <row r="5287" spans="10:10">
      <c r="J5287" s="12"/>
    </row>
    <row r="5288" spans="10:10">
      <c r="J5288" s="12"/>
    </row>
    <row r="5289" spans="10:10">
      <c r="J5289" s="12"/>
    </row>
    <row r="5290" spans="10:10">
      <c r="J5290" s="12"/>
    </row>
    <row r="5291" spans="10:10">
      <c r="J5291" s="12"/>
    </row>
    <row r="5292" spans="10:10">
      <c r="J5292" s="12"/>
    </row>
    <row r="5293" spans="10:10">
      <c r="J5293" s="12"/>
    </row>
    <row r="5294" spans="10:10">
      <c r="J5294" s="12"/>
    </row>
    <row r="5295" spans="10:10">
      <c r="J5295" s="12"/>
    </row>
    <row r="5296" spans="10:10">
      <c r="J5296" s="12"/>
    </row>
    <row r="5297" spans="10:10">
      <c r="J5297" s="12"/>
    </row>
    <row r="5298" spans="10:10">
      <c r="J5298" s="12"/>
    </row>
    <row r="5299" spans="10:10">
      <c r="J5299" s="12"/>
    </row>
    <row r="5300" spans="10:10">
      <c r="J5300" s="12"/>
    </row>
    <row r="5301" spans="10:10">
      <c r="J5301" s="12"/>
    </row>
    <row r="5302" spans="10:10">
      <c r="J5302" s="12"/>
    </row>
    <row r="5303" spans="10:10">
      <c r="J5303" s="12"/>
    </row>
    <row r="5304" spans="10:10">
      <c r="J5304" s="12"/>
    </row>
    <row r="5305" spans="10:10">
      <c r="J5305" s="12"/>
    </row>
    <row r="5306" spans="10:10">
      <c r="J5306" s="12"/>
    </row>
    <row r="5307" spans="10:10">
      <c r="J5307" s="12"/>
    </row>
    <row r="5308" spans="10:10">
      <c r="J5308" s="12"/>
    </row>
    <row r="5309" spans="10:10">
      <c r="J5309" s="12"/>
    </row>
    <row r="5310" spans="10:10">
      <c r="J5310" s="12"/>
    </row>
    <row r="5311" spans="10:10">
      <c r="J5311" s="12"/>
    </row>
    <row r="5312" spans="10:10">
      <c r="J5312" s="12"/>
    </row>
    <row r="5313" spans="10:10">
      <c r="J5313" s="12"/>
    </row>
    <row r="5314" spans="10:10">
      <c r="J5314" s="12"/>
    </row>
    <row r="5315" spans="10:10">
      <c r="J5315" s="12"/>
    </row>
    <row r="5316" spans="10:10">
      <c r="J5316" s="12"/>
    </row>
    <row r="5317" spans="10:10">
      <c r="J5317" s="12"/>
    </row>
    <row r="5318" spans="10:10">
      <c r="J5318" s="12"/>
    </row>
    <row r="5319" spans="10:10">
      <c r="J5319" s="12"/>
    </row>
    <row r="5320" spans="10:10">
      <c r="J5320" s="12"/>
    </row>
    <row r="5321" spans="10:10">
      <c r="J5321" s="12"/>
    </row>
    <row r="5322" spans="10:10">
      <c r="J5322" s="12"/>
    </row>
    <row r="5323" spans="10:10">
      <c r="J5323" s="12"/>
    </row>
    <row r="5324" spans="10:10">
      <c r="J5324" s="12"/>
    </row>
    <row r="5325" spans="10:10">
      <c r="J5325" s="12"/>
    </row>
    <row r="5326" spans="10:10">
      <c r="J5326" s="12"/>
    </row>
    <row r="5327" spans="10:10">
      <c r="J5327" s="12"/>
    </row>
    <row r="5328" spans="10:10">
      <c r="J5328" s="12"/>
    </row>
    <row r="5329" spans="10:10">
      <c r="J5329" s="12"/>
    </row>
    <row r="5330" spans="10:10">
      <c r="J5330" s="12"/>
    </row>
    <row r="5331" spans="10:10">
      <c r="J5331" s="12"/>
    </row>
    <row r="5332" spans="10:10">
      <c r="J5332" s="12"/>
    </row>
    <row r="5333" spans="10:10">
      <c r="J5333" s="12"/>
    </row>
    <row r="5334" spans="10:10">
      <c r="J5334" s="12"/>
    </row>
    <row r="5335" spans="10:10">
      <c r="J5335" s="12"/>
    </row>
    <row r="5336" spans="10:10">
      <c r="J5336" s="12"/>
    </row>
    <row r="5337" spans="10:10">
      <c r="J5337" s="12"/>
    </row>
    <row r="5338" spans="10:10">
      <c r="J5338" s="12"/>
    </row>
    <row r="5339" spans="10:10">
      <c r="J5339" s="12"/>
    </row>
    <row r="5340" spans="10:10">
      <c r="J5340" s="12"/>
    </row>
    <row r="5341" spans="10:10">
      <c r="J5341" s="12"/>
    </row>
    <row r="5342" spans="10:10">
      <c r="J5342" s="12"/>
    </row>
    <row r="5343" spans="10:10">
      <c r="J5343" s="12"/>
    </row>
    <row r="5344" spans="10:10">
      <c r="J5344" s="12"/>
    </row>
    <row r="5345" spans="10:10">
      <c r="J5345" s="12"/>
    </row>
    <row r="5346" spans="10:10">
      <c r="J5346" s="12"/>
    </row>
    <row r="5347" spans="10:10">
      <c r="J5347" s="12"/>
    </row>
    <row r="5348" spans="10:10">
      <c r="J5348" s="12"/>
    </row>
    <row r="5349" spans="10:10">
      <c r="J5349" s="12"/>
    </row>
    <row r="5350" spans="10:10">
      <c r="J5350" s="12"/>
    </row>
    <row r="5351" spans="10:10">
      <c r="J5351" s="12"/>
    </row>
    <row r="5352" spans="10:10">
      <c r="J5352" s="12"/>
    </row>
    <row r="5353" spans="10:10">
      <c r="J5353" s="12"/>
    </row>
    <row r="5354" spans="10:10">
      <c r="J5354" s="12"/>
    </row>
    <row r="5355" spans="10:10">
      <c r="J5355" s="12"/>
    </row>
    <row r="5356" spans="10:10">
      <c r="J5356" s="12"/>
    </row>
    <row r="5357" spans="10:10">
      <c r="J5357" s="12"/>
    </row>
    <row r="5358" spans="10:10">
      <c r="J5358" s="12"/>
    </row>
    <row r="5359" spans="10:10">
      <c r="J5359" s="12"/>
    </row>
    <row r="5360" spans="10:10">
      <c r="J5360" s="12"/>
    </row>
    <row r="5361" spans="10:10">
      <c r="J5361" s="12"/>
    </row>
    <row r="5362" spans="10:10">
      <c r="J5362" s="12"/>
    </row>
    <row r="5363" spans="10:10">
      <c r="J5363" s="12"/>
    </row>
    <row r="5364" spans="10:10">
      <c r="J5364" s="12"/>
    </row>
    <row r="5365" spans="10:10">
      <c r="J5365" s="12"/>
    </row>
    <row r="5366" spans="10:10">
      <c r="J5366" s="12"/>
    </row>
    <row r="5367" spans="10:10">
      <c r="J5367" s="12"/>
    </row>
    <row r="5368" spans="10:10">
      <c r="J5368" s="12"/>
    </row>
    <row r="5369" spans="10:10">
      <c r="J5369" s="12"/>
    </row>
    <row r="5370" spans="10:10">
      <c r="J5370" s="12"/>
    </row>
    <row r="5371" spans="10:10">
      <c r="J5371" s="12"/>
    </row>
    <row r="5372" spans="10:10">
      <c r="J5372" s="12"/>
    </row>
    <row r="5373" spans="10:10">
      <c r="J5373" s="12"/>
    </row>
    <row r="5374" spans="10:10">
      <c r="J5374" s="12"/>
    </row>
    <row r="5375" spans="10:10">
      <c r="J5375" s="12"/>
    </row>
    <row r="5376" spans="10:10">
      <c r="J5376" s="12"/>
    </row>
    <row r="5377" spans="10:10">
      <c r="J5377" s="12"/>
    </row>
    <row r="5378" spans="10:10">
      <c r="J5378" s="12"/>
    </row>
    <row r="5379" spans="10:10">
      <c r="J5379" s="12"/>
    </row>
    <row r="5380" spans="10:10">
      <c r="J5380" s="12"/>
    </row>
    <row r="5381" spans="10:10">
      <c r="J5381" s="12"/>
    </row>
    <row r="5382" spans="10:10">
      <c r="J5382" s="12"/>
    </row>
    <row r="5383" spans="10:10">
      <c r="J5383" s="12"/>
    </row>
    <row r="5384" spans="10:10">
      <c r="J5384" s="12"/>
    </row>
    <row r="5385" spans="10:10">
      <c r="J5385" s="12"/>
    </row>
    <row r="5386" spans="10:10">
      <c r="J5386" s="12"/>
    </row>
    <row r="5387" spans="10:10">
      <c r="J5387" s="12"/>
    </row>
    <row r="5388" spans="10:10">
      <c r="J5388" s="12"/>
    </row>
    <row r="5389" spans="10:10">
      <c r="J5389" s="12"/>
    </row>
    <row r="5390" spans="10:10">
      <c r="J5390" s="12"/>
    </row>
    <row r="5391" spans="10:10">
      <c r="J5391" s="12"/>
    </row>
    <row r="5392" spans="10:10">
      <c r="J5392" s="12"/>
    </row>
    <row r="5393" spans="10:10">
      <c r="J5393" s="12"/>
    </row>
    <row r="5394" spans="10:10">
      <c r="J5394" s="12"/>
    </row>
    <row r="5395" spans="10:10">
      <c r="J5395" s="12"/>
    </row>
    <row r="5396" spans="10:10">
      <c r="J5396" s="12"/>
    </row>
    <row r="5397" spans="10:10">
      <c r="J5397" s="12"/>
    </row>
    <row r="5398" spans="10:10">
      <c r="J5398" s="12"/>
    </row>
    <row r="5399" spans="10:10">
      <c r="J5399" s="12"/>
    </row>
    <row r="5400" spans="10:10">
      <c r="J5400" s="12"/>
    </row>
    <row r="5401" spans="10:10">
      <c r="J5401" s="12"/>
    </row>
    <row r="5402" spans="10:10">
      <c r="J5402" s="12"/>
    </row>
    <row r="5403" spans="10:10">
      <c r="J5403" s="12"/>
    </row>
    <row r="5404" spans="10:10">
      <c r="J5404" s="12"/>
    </row>
    <row r="5405" spans="10:10">
      <c r="J5405" s="12"/>
    </row>
    <row r="5406" spans="10:10">
      <c r="J5406" s="12"/>
    </row>
    <row r="5407" spans="10:10">
      <c r="J5407" s="12"/>
    </row>
    <row r="5408" spans="10:10">
      <c r="J5408" s="12"/>
    </row>
    <row r="5409" spans="10:10">
      <c r="J5409" s="12"/>
    </row>
    <row r="5410" spans="10:10">
      <c r="J5410" s="12"/>
    </row>
    <row r="5411" spans="10:10">
      <c r="J5411" s="12"/>
    </row>
    <row r="5412" spans="10:10">
      <c r="J5412" s="12"/>
    </row>
    <row r="5413" spans="10:10">
      <c r="J5413" s="12"/>
    </row>
    <row r="5414" spans="10:10">
      <c r="J5414" s="12"/>
    </row>
    <row r="5415" spans="10:10">
      <c r="J5415" s="12"/>
    </row>
    <row r="5416" spans="10:10">
      <c r="J5416" s="12"/>
    </row>
    <row r="5417" spans="10:10">
      <c r="J5417" s="12"/>
    </row>
    <row r="5418" spans="10:10">
      <c r="J5418" s="12"/>
    </row>
    <row r="5419" spans="10:10">
      <c r="J5419" s="12"/>
    </row>
    <row r="5420" spans="10:10">
      <c r="J5420" s="12"/>
    </row>
    <row r="5421" spans="10:10">
      <c r="J5421" s="12"/>
    </row>
    <row r="5422" spans="10:10">
      <c r="J5422" s="12"/>
    </row>
    <row r="5423" spans="10:10">
      <c r="J5423" s="12"/>
    </row>
    <row r="5424" spans="10:10">
      <c r="J5424" s="12"/>
    </row>
    <row r="5425" spans="10:10">
      <c r="J5425" s="12"/>
    </row>
    <row r="5426" spans="10:10">
      <c r="J5426" s="12"/>
    </row>
    <row r="5427" spans="10:10">
      <c r="J5427" s="12"/>
    </row>
    <row r="5428" spans="10:10">
      <c r="J5428" s="12"/>
    </row>
    <row r="5429" spans="10:10">
      <c r="J5429" s="12"/>
    </row>
    <row r="5430" spans="10:10">
      <c r="J5430" s="12"/>
    </row>
    <row r="5431" spans="10:10">
      <c r="J5431" s="12"/>
    </row>
    <row r="5432" spans="10:10">
      <c r="J5432" s="12"/>
    </row>
    <row r="5433" spans="10:10">
      <c r="J5433" s="12"/>
    </row>
    <row r="5434" spans="10:10">
      <c r="J5434" s="12"/>
    </row>
    <row r="5435" spans="10:10">
      <c r="J5435" s="12"/>
    </row>
    <row r="5436" spans="10:10">
      <c r="J5436" s="12"/>
    </row>
    <row r="5437" spans="10:10">
      <c r="J5437" s="12"/>
    </row>
    <row r="5438" spans="10:10">
      <c r="J5438" s="12"/>
    </row>
    <row r="5439" spans="10:10">
      <c r="J5439" s="12"/>
    </row>
    <row r="5440" spans="10:10">
      <c r="J5440" s="12"/>
    </row>
    <row r="5441" spans="10:10">
      <c r="J5441" s="12"/>
    </row>
    <row r="5442" spans="10:10">
      <c r="J5442" s="12"/>
    </row>
    <row r="5443" spans="10:10">
      <c r="J5443" s="12"/>
    </row>
    <row r="5444" spans="10:10">
      <c r="J5444" s="12"/>
    </row>
    <row r="5445" spans="10:10">
      <c r="J5445" s="12"/>
    </row>
    <row r="5446" spans="10:10">
      <c r="J5446" s="12"/>
    </row>
    <row r="5447" spans="10:10">
      <c r="J5447" s="12"/>
    </row>
    <row r="5448" spans="10:10">
      <c r="J5448" s="12"/>
    </row>
    <row r="5449" spans="10:10">
      <c r="J5449" s="12"/>
    </row>
    <row r="5450" spans="10:10">
      <c r="J5450" s="12"/>
    </row>
    <row r="5451" spans="10:10">
      <c r="J5451" s="12"/>
    </row>
    <row r="5452" spans="10:10">
      <c r="J5452" s="12"/>
    </row>
    <row r="5453" spans="10:10">
      <c r="J5453" s="12"/>
    </row>
    <row r="5454" spans="10:10">
      <c r="J5454" s="12"/>
    </row>
    <row r="5455" spans="10:10">
      <c r="J5455" s="12"/>
    </row>
    <row r="5456" spans="10:10">
      <c r="J5456" s="12"/>
    </row>
    <row r="5457" spans="10:10">
      <c r="J5457" s="12"/>
    </row>
    <row r="5458" spans="10:10">
      <c r="J5458" s="12"/>
    </row>
    <row r="5459" spans="10:10">
      <c r="J5459" s="12"/>
    </row>
    <row r="5460" spans="10:10">
      <c r="J5460" s="12"/>
    </row>
    <row r="5461" spans="10:10">
      <c r="J5461" s="12"/>
    </row>
    <row r="5462" spans="10:10">
      <c r="J5462" s="12"/>
    </row>
    <row r="5463" spans="10:10">
      <c r="J5463" s="12"/>
    </row>
    <row r="5464" spans="10:10">
      <c r="J5464" s="12"/>
    </row>
    <row r="5465" spans="10:10">
      <c r="J5465" s="12"/>
    </row>
    <row r="5466" spans="10:10">
      <c r="J5466" s="12"/>
    </row>
    <row r="5467" spans="10:10">
      <c r="J5467" s="12"/>
    </row>
    <row r="5468" spans="10:10">
      <c r="J5468" s="12"/>
    </row>
    <row r="5469" spans="10:10">
      <c r="J5469" s="12"/>
    </row>
    <row r="5470" spans="10:10">
      <c r="J5470" s="12"/>
    </row>
    <row r="5471" spans="10:10">
      <c r="J5471" s="12"/>
    </row>
    <row r="5472" spans="10:10">
      <c r="J5472" s="12"/>
    </row>
    <row r="5473" spans="10:10">
      <c r="J5473" s="12"/>
    </row>
    <row r="5474" spans="10:10">
      <c r="J5474" s="12"/>
    </row>
    <row r="5475" spans="10:10">
      <c r="J5475" s="12"/>
    </row>
    <row r="5476" spans="10:10">
      <c r="J5476" s="12"/>
    </row>
    <row r="5477" spans="10:10">
      <c r="J5477" s="12"/>
    </row>
    <row r="5478" spans="10:10">
      <c r="J5478" s="12"/>
    </row>
    <row r="5479" spans="10:10">
      <c r="J5479" s="12"/>
    </row>
    <row r="5480" spans="10:10">
      <c r="J5480" s="12"/>
    </row>
    <row r="5481" spans="10:10">
      <c r="J5481" s="12"/>
    </row>
    <row r="5482" spans="10:10">
      <c r="J5482" s="12"/>
    </row>
    <row r="5483" spans="10:10">
      <c r="J5483" s="12"/>
    </row>
    <row r="5484" spans="10:10">
      <c r="J5484" s="12"/>
    </row>
    <row r="5485" spans="10:10">
      <c r="J5485" s="12"/>
    </row>
    <row r="5486" spans="10:10">
      <c r="J5486" s="12"/>
    </row>
    <row r="5487" spans="10:10">
      <c r="J5487" s="12"/>
    </row>
    <row r="5488" spans="10:10">
      <c r="J5488" s="12"/>
    </row>
    <row r="5489" spans="10:10">
      <c r="J5489" s="12"/>
    </row>
    <row r="5490" spans="10:10">
      <c r="J5490" s="12"/>
    </row>
    <row r="5491" spans="10:10">
      <c r="J5491" s="12"/>
    </row>
    <row r="5492" spans="10:10">
      <c r="J5492" s="12"/>
    </row>
    <row r="5493" spans="10:10">
      <c r="J5493" s="12"/>
    </row>
    <row r="5494" spans="10:10">
      <c r="J5494" s="12"/>
    </row>
    <row r="5495" spans="10:10">
      <c r="J5495" s="12"/>
    </row>
    <row r="5496" spans="10:10">
      <c r="J5496" s="12"/>
    </row>
    <row r="5497" spans="10:10">
      <c r="J5497" s="12"/>
    </row>
    <row r="5498" spans="10:10">
      <c r="J5498" s="12"/>
    </row>
    <row r="5499" spans="10:10">
      <c r="J5499" s="12"/>
    </row>
    <row r="5500" spans="10:10">
      <c r="J5500" s="12"/>
    </row>
    <row r="5501" spans="10:10">
      <c r="J5501" s="12"/>
    </row>
    <row r="5502" spans="10:10">
      <c r="J5502" s="12"/>
    </row>
    <row r="5503" spans="10:10">
      <c r="J5503" s="12"/>
    </row>
    <row r="5504" spans="10:10">
      <c r="J5504" s="12"/>
    </row>
    <row r="5505" spans="10:10">
      <c r="J5505" s="12"/>
    </row>
    <row r="5506" spans="10:10">
      <c r="J5506" s="12"/>
    </row>
    <row r="5507" spans="10:10">
      <c r="J5507" s="12"/>
    </row>
    <row r="5508" spans="10:10">
      <c r="J5508" s="12"/>
    </row>
    <row r="5509" spans="10:10">
      <c r="J5509" s="12"/>
    </row>
    <row r="5510" spans="10:10">
      <c r="J5510" s="12"/>
    </row>
    <row r="5511" spans="10:10">
      <c r="J5511" s="12"/>
    </row>
    <row r="5512" spans="10:10">
      <c r="J5512" s="12"/>
    </row>
    <row r="5513" spans="10:10">
      <c r="J5513" s="12"/>
    </row>
    <row r="5514" spans="10:10">
      <c r="J5514" s="12"/>
    </row>
    <row r="5515" spans="10:10">
      <c r="J5515" s="12"/>
    </row>
    <row r="5516" spans="10:10">
      <c r="J5516" s="12"/>
    </row>
    <row r="5517" spans="10:10">
      <c r="J5517" s="12"/>
    </row>
    <row r="5518" spans="10:10">
      <c r="J5518" s="12"/>
    </row>
    <row r="5519" spans="10:10">
      <c r="J5519" s="12"/>
    </row>
    <row r="5520" spans="10:10">
      <c r="J5520" s="12"/>
    </row>
    <row r="5521" spans="10:10">
      <c r="J5521" s="12"/>
    </row>
    <row r="5522" spans="10:10">
      <c r="J5522" s="12"/>
    </row>
    <row r="5523" spans="10:10">
      <c r="J5523" s="12"/>
    </row>
    <row r="5524" spans="10:10">
      <c r="J5524" s="12"/>
    </row>
    <row r="5525" spans="10:10">
      <c r="J5525" s="12"/>
    </row>
    <row r="5526" spans="10:10">
      <c r="J5526" s="12"/>
    </row>
    <row r="5527" spans="10:10">
      <c r="J5527" s="12"/>
    </row>
    <row r="5528" spans="10:10">
      <c r="J5528" s="12"/>
    </row>
    <row r="5529" spans="10:10">
      <c r="J5529" s="12"/>
    </row>
    <row r="5530" spans="10:10">
      <c r="J5530" s="12"/>
    </row>
    <row r="5531" spans="10:10">
      <c r="J5531" s="12"/>
    </row>
    <row r="5532" spans="10:10">
      <c r="J5532" s="12"/>
    </row>
    <row r="5533" spans="10:10">
      <c r="J5533" s="12"/>
    </row>
    <row r="5534" spans="10:10">
      <c r="J5534" s="12"/>
    </row>
    <row r="5535" spans="10:10">
      <c r="J5535" s="12"/>
    </row>
    <row r="5536" spans="10:10">
      <c r="J5536" s="12"/>
    </row>
    <row r="5537" spans="10:10">
      <c r="J5537" s="12"/>
    </row>
    <row r="5538" spans="10:10">
      <c r="J5538" s="12"/>
    </row>
    <row r="5539" spans="10:10">
      <c r="J5539" s="12"/>
    </row>
    <row r="5540" spans="10:10">
      <c r="J5540" s="12"/>
    </row>
    <row r="5541" spans="10:10">
      <c r="J5541" s="12"/>
    </row>
    <row r="5542" spans="10:10">
      <c r="J5542" s="12"/>
    </row>
    <row r="5543" spans="10:10">
      <c r="J5543" s="12"/>
    </row>
    <row r="5544" spans="10:10">
      <c r="J5544" s="12"/>
    </row>
    <row r="5545" spans="10:10">
      <c r="J5545" s="12"/>
    </row>
    <row r="5546" spans="10:10">
      <c r="J5546" s="12"/>
    </row>
    <row r="5547" spans="10:10">
      <c r="J5547" s="12"/>
    </row>
    <row r="5548" spans="10:10">
      <c r="J5548" s="12"/>
    </row>
    <row r="5549" spans="10:10">
      <c r="J5549" s="12"/>
    </row>
    <row r="5550" spans="10:10">
      <c r="J5550" s="12"/>
    </row>
    <row r="5551" spans="10:10">
      <c r="J5551" s="12"/>
    </row>
    <row r="5552" spans="10:10">
      <c r="J5552" s="12"/>
    </row>
    <row r="5553" spans="10:10">
      <c r="J5553" s="12"/>
    </row>
    <row r="5554" spans="10:10">
      <c r="J5554" s="12"/>
    </row>
    <row r="5555" spans="10:10">
      <c r="J5555" s="12"/>
    </row>
    <row r="5556" spans="10:10">
      <c r="J5556" s="12"/>
    </row>
    <row r="5557" spans="10:10">
      <c r="J5557" s="12"/>
    </row>
    <row r="5558" spans="10:10">
      <c r="J5558" s="12"/>
    </row>
    <row r="5559" spans="10:10">
      <c r="J5559" s="12"/>
    </row>
    <row r="5560" spans="10:10">
      <c r="J5560" s="12"/>
    </row>
    <row r="5561" spans="10:10">
      <c r="J5561" s="12"/>
    </row>
    <row r="5562" spans="10:10">
      <c r="J5562" s="12"/>
    </row>
    <row r="5563" spans="10:10">
      <c r="J5563" s="12"/>
    </row>
    <row r="5564" spans="10:10">
      <c r="J5564" s="12"/>
    </row>
    <row r="5565" spans="10:10">
      <c r="J5565" s="12"/>
    </row>
    <row r="5566" spans="10:10">
      <c r="J5566" s="12"/>
    </row>
    <row r="5567" spans="10:10">
      <c r="J5567" s="12"/>
    </row>
    <row r="5568" spans="10:10">
      <c r="J5568" s="12"/>
    </row>
    <row r="5569" spans="10:10">
      <c r="J5569" s="12"/>
    </row>
    <row r="5570" spans="10:10">
      <c r="J5570" s="12"/>
    </row>
    <row r="5571" spans="10:10">
      <c r="J5571" s="12"/>
    </row>
    <row r="5572" spans="10:10">
      <c r="J5572" s="12"/>
    </row>
    <row r="5573" spans="10:10">
      <c r="J5573" s="12"/>
    </row>
    <row r="5574" spans="10:10">
      <c r="J5574" s="12"/>
    </row>
    <row r="5575" spans="10:10">
      <c r="J5575" s="12"/>
    </row>
    <row r="5576" spans="10:10">
      <c r="J5576" s="12"/>
    </row>
    <row r="5577" spans="10:10">
      <c r="J5577" s="12"/>
    </row>
    <row r="5578" spans="10:10">
      <c r="J5578" s="12"/>
    </row>
    <row r="5579" spans="10:10">
      <c r="J5579" s="12"/>
    </row>
    <row r="5580" spans="10:10">
      <c r="J5580" s="12"/>
    </row>
    <row r="5581" spans="10:10">
      <c r="J5581" s="12"/>
    </row>
    <row r="5582" spans="10:10">
      <c r="J5582" s="12"/>
    </row>
    <row r="5583" spans="10:10">
      <c r="J5583" s="12"/>
    </row>
    <row r="5584" spans="10:10">
      <c r="J5584" s="12"/>
    </row>
    <row r="5585" spans="10:10">
      <c r="J5585" s="12"/>
    </row>
    <row r="5586" spans="10:10">
      <c r="J5586" s="12"/>
    </row>
    <row r="5587" spans="10:10">
      <c r="J5587" s="12"/>
    </row>
    <row r="5588" spans="10:10">
      <c r="J5588" s="12"/>
    </row>
    <row r="5589" spans="10:10">
      <c r="J5589" s="12"/>
    </row>
    <row r="5590" spans="10:10">
      <c r="J5590" s="12"/>
    </row>
    <row r="5591" spans="10:10">
      <c r="J5591" s="12"/>
    </row>
    <row r="5592" spans="10:10">
      <c r="J5592" s="12"/>
    </row>
    <row r="5593" spans="10:10">
      <c r="J5593" s="12"/>
    </row>
    <row r="5594" spans="10:10">
      <c r="J5594" s="12"/>
    </row>
    <row r="5595" spans="10:10">
      <c r="J5595" s="12"/>
    </row>
    <row r="5596" spans="10:10">
      <c r="J5596" s="12"/>
    </row>
    <row r="5597" spans="10:10">
      <c r="J5597" s="12"/>
    </row>
    <row r="5598" spans="10:10">
      <c r="J5598" s="12"/>
    </row>
    <row r="5599" spans="10:10">
      <c r="J5599" s="12"/>
    </row>
    <row r="5600" spans="10:10">
      <c r="J5600" s="12"/>
    </row>
    <row r="5601" spans="10:10">
      <c r="J5601" s="12"/>
    </row>
    <row r="5602" spans="10:10">
      <c r="J5602" s="12"/>
    </row>
    <row r="5603" spans="10:10">
      <c r="J5603" s="12"/>
    </row>
    <row r="5604" spans="10:10">
      <c r="J5604" s="12"/>
    </row>
    <row r="5605" spans="10:10">
      <c r="J5605" s="12"/>
    </row>
    <row r="5606" spans="10:10">
      <c r="J5606" s="12"/>
    </row>
    <row r="5607" spans="10:10">
      <c r="J5607" s="12"/>
    </row>
    <row r="5608" spans="10:10">
      <c r="J5608" s="12"/>
    </row>
    <row r="5609" spans="10:10">
      <c r="J5609" s="12"/>
    </row>
    <row r="5610" spans="10:10">
      <c r="J5610" s="12"/>
    </row>
    <row r="5611" spans="10:10">
      <c r="J5611" s="12"/>
    </row>
    <row r="5612" spans="10:10">
      <c r="J5612" s="12"/>
    </row>
    <row r="5613" spans="10:10">
      <c r="J5613" s="12"/>
    </row>
    <row r="5614" spans="10:10">
      <c r="J5614" s="12"/>
    </row>
    <row r="5615" spans="10:10">
      <c r="J5615" s="12"/>
    </row>
    <row r="5616" spans="10:10">
      <c r="J5616" s="12"/>
    </row>
    <row r="5617" spans="10:10">
      <c r="J5617" s="12"/>
    </row>
    <row r="5618" spans="10:10">
      <c r="J5618" s="12"/>
    </row>
    <row r="5619" spans="10:10">
      <c r="J5619" s="12"/>
    </row>
    <row r="5620" spans="10:10">
      <c r="J5620" s="12"/>
    </row>
    <row r="5621" spans="10:10">
      <c r="J5621" s="12"/>
    </row>
    <row r="5622" spans="10:10">
      <c r="J5622" s="12"/>
    </row>
    <row r="5623" spans="10:10">
      <c r="J5623" s="12"/>
    </row>
    <row r="5624" spans="10:10">
      <c r="J5624" s="12"/>
    </row>
    <row r="5625" spans="10:10">
      <c r="J5625" s="12"/>
    </row>
    <row r="5626" spans="10:10">
      <c r="J5626" s="12"/>
    </row>
    <row r="5627" spans="10:10">
      <c r="J5627" s="12"/>
    </row>
    <row r="5628" spans="10:10">
      <c r="J5628" s="12"/>
    </row>
    <row r="5629" spans="10:10">
      <c r="J5629" s="12"/>
    </row>
    <row r="5630" spans="10:10">
      <c r="J5630" s="12"/>
    </row>
    <row r="5631" spans="10:10">
      <c r="J5631" s="12"/>
    </row>
    <row r="5632" spans="10:10">
      <c r="J5632" s="12"/>
    </row>
    <row r="5633" spans="10:10">
      <c r="J5633" s="12"/>
    </row>
    <row r="5634" spans="10:10">
      <c r="J5634" s="12"/>
    </row>
    <row r="5635" spans="10:10">
      <c r="J5635" s="12"/>
    </row>
    <row r="5636" spans="10:10">
      <c r="J5636" s="12"/>
    </row>
    <row r="5637" spans="10:10">
      <c r="J5637" s="12"/>
    </row>
    <row r="5638" spans="10:10">
      <c r="J5638" s="12"/>
    </row>
    <row r="5639" spans="10:10">
      <c r="J5639" s="12"/>
    </row>
    <row r="5640" spans="10:10">
      <c r="J5640" s="12"/>
    </row>
    <row r="5641" spans="10:10">
      <c r="J5641" s="12"/>
    </row>
    <row r="5642" spans="10:10">
      <c r="J5642" s="12"/>
    </row>
    <row r="5643" spans="10:10">
      <c r="J5643" s="12"/>
    </row>
    <row r="5644" spans="10:10">
      <c r="J5644" s="12"/>
    </row>
    <row r="5645" spans="10:10">
      <c r="J5645" s="12"/>
    </row>
    <row r="5646" spans="10:10">
      <c r="J5646" s="12"/>
    </row>
    <row r="5647" spans="10:10">
      <c r="J5647" s="12"/>
    </row>
    <row r="5648" spans="10:10">
      <c r="J5648" s="12"/>
    </row>
    <row r="5649" spans="10:10">
      <c r="J5649" s="12"/>
    </row>
    <row r="5650" spans="10:10">
      <c r="J5650" s="12"/>
    </row>
    <row r="5651" spans="10:10">
      <c r="J5651" s="12"/>
    </row>
    <row r="5652" spans="10:10">
      <c r="J5652" s="12"/>
    </row>
    <row r="5653" spans="10:10">
      <c r="J5653" s="12"/>
    </row>
    <row r="5654" spans="10:10">
      <c r="J5654" s="12"/>
    </row>
    <row r="5655" spans="10:10">
      <c r="J5655" s="12"/>
    </row>
    <row r="5656" spans="10:10">
      <c r="J5656" s="12"/>
    </row>
    <row r="5657" spans="10:10">
      <c r="J5657" s="12"/>
    </row>
    <row r="5658" spans="10:10">
      <c r="J5658" s="12"/>
    </row>
    <row r="5659" spans="10:10">
      <c r="J5659" s="12"/>
    </row>
    <row r="5660" spans="10:10">
      <c r="J5660" s="12"/>
    </row>
    <row r="5661" spans="10:10">
      <c r="J5661" s="12"/>
    </row>
    <row r="5662" spans="10:10">
      <c r="J5662" s="12"/>
    </row>
    <row r="5663" spans="10:10">
      <c r="J5663" s="12"/>
    </row>
    <row r="5664" spans="10:10">
      <c r="J5664" s="12"/>
    </row>
    <row r="5665" spans="10:10">
      <c r="J5665" s="12"/>
    </row>
    <row r="5666" spans="10:10">
      <c r="J5666" s="12"/>
    </row>
    <row r="5667" spans="10:10">
      <c r="J5667" s="12"/>
    </row>
    <row r="5668" spans="10:10">
      <c r="J5668" s="12"/>
    </row>
    <row r="5669" spans="10:10">
      <c r="J5669" s="12"/>
    </row>
    <row r="5670" spans="10:10">
      <c r="J5670" s="12"/>
    </row>
    <row r="5671" spans="10:10">
      <c r="J5671" s="12"/>
    </row>
    <row r="5672" spans="10:10">
      <c r="J5672" s="12"/>
    </row>
    <row r="5673" spans="10:10">
      <c r="J5673" s="12"/>
    </row>
    <row r="5674" spans="10:10">
      <c r="J5674" s="12"/>
    </row>
    <row r="5675" spans="10:10">
      <c r="J5675" s="12"/>
    </row>
    <row r="5676" spans="10:10">
      <c r="J5676" s="12"/>
    </row>
    <row r="5677" spans="10:10">
      <c r="J5677" s="12"/>
    </row>
    <row r="5678" spans="10:10">
      <c r="J5678" s="12"/>
    </row>
    <row r="5679" spans="10:10">
      <c r="J5679" s="12"/>
    </row>
    <row r="5680" spans="10:10">
      <c r="J5680" s="12"/>
    </row>
    <row r="5681" spans="10:10">
      <c r="J5681" s="12"/>
    </row>
    <row r="5682" spans="10:10">
      <c r="J5682" s="12"/>
    </row>
    <row r="5683" spans="10:10">
      <c r="J5683" s="12"/>
    </row>
    <row r="5684" spans="10:10">
      <c r="J5684" s="12"/>
    </row>
    <row r="5685" spans="10:10">
      <c r="J5685" s="12"/>
    </row>
    <row r="5686" spans="10:10">
      <c r="J5686" s="12"/>
    </row>
    <row r="5687" spans="10:10">
      <c r="J5687" s="12"/>
    </row>
    <row r="5688" spans="10:10">
      <c r="J5688" s="12"/>
    </row>
    <row r="5689" spans="10:10">
      <c r="J5689" s="12"/>
    </row>
    <row r="5690" spans="10:10">
      <c r="J5690" s="12"/>
    </row>
    <row r="5691" spans="10:10">
      <c r="J5691" s="12"/>
    </row>
    <row r="5692" spans="10:10">
      <c r="J5692" s="12"/>
    </row>
    <row r="5693" spans="10:10">
      <c r="J5693" s="12"/>
    </row>
    <row r="5694" spans="10:10">
      <c r="J5694" s="12"/>
    </row>
    <row r="5695" spans="10:10">
      <c r="J5695" s="12"/>
    </row>
    <row r="5696" spans="10:10">
      <c r="J5696" s="12"/>
    </row>
    <row r="5697" spans="10:10">
      <c r="J5697" s="12"/>
    </row>
    <row r="5698" spans="10:10">
      <c r="J5698" s="12"/>
    </row>
    <row r="5699" spans="10:10">
      <c r="J5699" s="12"/>
    </row>
    <row r="5700" spans="10:10">
      <c r="J5700" s="12"/>
    </row>
    <row r="5701" spans="10:10">
      <c r="J5701" s="12"/>
    </row>
    <row r="5702" spans="10:10">
      <c r="J5702" s="12"/>
    </row>
    <row r="5703" spans="10:10">
      <c r="J5703" s="12"/>
    </row>
    <row r="5704" spans="10:10">
      <c r="J5704" s="12"/>
    </row>
    <row r="5705" spans="10:10">
      <c r="J5705" s="12"/>
    </row>
    <row r="5706" spans="10:10">
      <c r="J5706" s="12"/>
    </row>
    <row r="5707" spans="10:10">
      <c r="J5707" s="12"/>
    </row>
    <row r="5708" spans="10:10">
      <c r="J5708" s="12"/>
    </row>
    <row r="5709" spans="10:10">
      <c r="J5709" s="12"/>
    </row>
    <row r="5710" spans="10:10">
      <c r="J5710" s="12"/>
    </row>
    <row r="5711" spans="10:10">
      <c r="J5711" s="12"/>
    </row>
    <row r="5712" spans="10:10">
      <c r="J5712" s="12"/>
    </row>
    <row r="5713" spans="10:10">
      <c r="J5713" s="12"/>
    </row>
    <row r="5714" spans="10:10">
      <c r="J5714" s="12"/>
    </row>
    <row r="5715" spans="10:10">
      <c r="J5715" s="12"/>
    </row>
    <row r="5716" spans="10:10">
      <c r="J5716" s="12"/>
    </row>
    <row r="5717" spans="10:10">
      <c r="J5717" s="12"/>
    </row>
    <row r="5718" spans="10:10">
      <c r="J5718" s="12"/>
    </row>
    <row r="5719" spans="10:10">
      <c r="J5719" s="12"/>
    </row>
    <row r="5720" spans="10:10">
      <c r="J5720" s="12"/>
    </row>
    <row r="5721" spans="10:10">
      <c r="J5721" s="12"/>
    </row>
    <row r="5722" spans="10:10">
      <c r="J5722" s="12"/>
    </row>
    <row r="5723" spans="10:10">
      <c r="J5723" s="12"/>
    </row>
    <row r="5724" spans="10:10">
      <c r="J5724" s="12"/>
    </row>
    <row r="5725" spans="10:10">
      <c r="J5725" s="12"/>
    </row>
    <row r="5726" spans="10:10">
      <c r="J5726" s="12"/>
    </row>
    <row r="5727" spans="10:10">
      <c r="J5727" s="12"/>
    </row>
    <row r="5728" spans="10:10">
      <c r="J5728" s="12"/>
    </row>
    <row r="5729" spans="10:10">
      <c r="J5729" s="12"/>
    </row>
    <row r="5730" spans="10:10">
      <c r="J5730" s="12"/>
    </row>
    <row r="5731" spans="10:10">
      <c r="J5731" s="12"/>
    </row>
    <row r="5732" spans="10:10">
      <c r="J5732" s="12"/>
    </row>
    <row r="5733" spans="10:10">
      <c r="J5733" s="12"/>
    </row>
    <row r="5734" spans="10:10">
      <c r="J5734" s="12"/>
    </row>
    <row r="5735" spans="10:10">
      <c r="J5735" s="12"/>
    </row>
    <row r="5736" spans="10:10">
      <c r="J5736" s="12"/>
    </row>
    <row r="5737" spans="10:10">
      <c r="J5737" s="12"/>
    </row>
    <row r="5738" spans="10:10">
      <c r="J5738" s="12"/>
    </row>
    <row r="5739" spans="10:10">
      <c r="J5739" s="12"/>
    </row>
    <row r="5740" spans="10:10">
      <c r="J5740" s="12"/>
    </row>
    <row r="5741" spans="10:10">
      <c r="J5741" s="12"/>
    </row>
    <row r="5742" spans="10:10">
      <c r="J5742" s="12"/>
    </row>
    <row r="5743" spans="10:10">
      <c r="J5743" s="12"/>
    </row>
    <row r="5744" spans="10:10">
      <c r="J5744" s="12"/>
    </row>
    <row r="5745" spans="10:10">
      <c r="J5745" s="12"/>
    </row>
    <row r="5746" spans="10:10">
      <c r="J5746" s="12"/>
    </row>
    <row r="5747" spans="10:10">
      <c r="J5747" s="12"/>
    </row>
    <row r="5748" spans="10:10">
      <c r="J5748" s="12"/>
    </row>
    <row r="5749" spans="10:10">
      <c r="J5749" s="12"/>
    </row>
    <row r="5750" spans="10:10">
      <c r="J5750" s="12"/>
    </row>
    <row r="5751" spans="10:10">
      <c r="J5751" s="12"/>
    </row>
    <row r="5752" spans="10:10">
      <c r="J5752" s="12"/>
    </row>
    <row r="5753" spans="10:10">
      <c r="J5753" s="12"/>
    </row>
    <row r="5754" spans="10:10">
      <c r="J5754" s="12"/>
    </row>
    <row r="5755" spans="10:10">
      <c r="J5755" s="12"/>
    </row>
    <row r="5756" spans="10:10">
      <c r="J5756" s="12"/>
    </row>
    <row r="5757" spans="10:10">
      <c r="J5757" s="12"/>
    </row>
    <row r="5758" spans="10:10">
      <c r="J5758" s="12"/>
    </row>
    <row r="5759" spans="10:10">
      <c r="J5759" s="12"/>
    </row>
    <row r="5760" spans="10:10">
      <c r="J5760" s="12"/>
    </row>
    <row r="5761" spans="10:10">
      <c r="J5761" s="12"/>
    </row>
    <row r="5762" spans="10:10">
      <c r="J5762" s="12"/>
    </row>
    <row r="5763" spans="10:10">
      <c r="J5763" s="12"/>
    </row>
    <row r="5764" spans="10:10">
      <c r="J5764" s="12"/>
    </row>
    <row r="5765" spans="10:10">
      <c r="J5765" s="12"/>
    </row>
    <row r="5766" spans="10:10">
      <c r="J5766" s="12"/>
    </row>
    <row r="5767" spans="10:10">
      <c r="J5767" s="12"/>
    </row>
    <row r="5768" spans="10:10">
      <c r="J5768" s="12"/>
    </row>
    <row r="5769" spans="10:10">
      <c r="J5769" s="12"/>
    </row>
    <row r="5770" spans="10:10">
      <c r="J5770" s="12"/>
    </row>
    <row r="5771" spans="10:10">
      <c r="J5771" s="12"/>
    </row>
    <row r="5772" spans="10:10">
      <c r="J5772" s="12"/>
    </row>
    <row r="5773" spans="10:10">
      <c r="J5773" s="12"/>
    </row>
    <row r="5774" spans="10:10">
      <c r="J5774" s="12"/>
    </row>
    <row r="5775" spans="10:10">
      <c r="J5775" s="12"/>
    </row>
    <row r="5776" spans="10:10">
      <c r="J5776" s="12"/>
    </row>
    <row r="5777" spans="10:10">
      <c r="J5777" s="12"/>
    </row>
    <row r="5778" spans="10:10">
      <c r="J5778" s="12"/>
    </row>
    <row r="5779" spans="10:10">
      <c r="J5779" s="12"/>
    </row>
    <row r="5780" spans="10:10">
      <c r="J5780" s="12"/>
    </row>
    <row r="5781" spans="10:10">
      <c r="J5781" s="12"/>
    </row>
    <row r="5782" spans="10:10">
      <c r="J5782" s="12"/>
    </row>
    <row r="5783" spans="10:10">
      <c r="J5783" s="12"/>
    </row>
    <row r="5784" spans="10:10">
      <c r="J5784" s="12"/>
    </row>
    <row r="5785" spans="10:10">
      <c r="J5785" s="12"/>
    </row>
    <row r="5786" spans="10:10">
      <c r="J5786" s="12"/>
    </row>
    <row r="5787" spans="10:10">
      <c r="J5787" s="12"/>
    </row>
    <row r="5788" spans="10:10">
      <c r="J5788" s="12"/>
    </row>
    <row r="5789" spans="10:10">
      <c r="J5789" s="12"/>
    </row>
    <row r="5790" spans="10:10">
      <c r="J5790" s="12"/>
    </row>
    <row r="5791" spans="10:10">
      <c r="J5791" s="12"/>
    </row>
    <row r="5792" spans="10:10">
      <c r="J5792" s="12"/>
    </row>
    <row r="5793" spans="10:10">
      <c r="J5793" s="12"/>
    </row>
    <row r="5794" spans="10:10">
      <c r="J5794" s="12"/>
    </row>
    <row r="5795" spans="10:10">
      <c r="J5795" s="12"/>
    </row>
    <row r="5796" spans="10:10">
      <c r="J5796" s="12"/>
    </row>
    <row r="5797" spans="10:10">
      <c r="J5797" s="12"/>
    </row>
    <row r="5798" spans="10:10">
      <c r="J5798" s="12"/>
    </row>
    <row r="5799" spans="10:10">
      <c r="J5799" s="12"/>
    </row>
    <row r="5800" spans="10:10">
      <c r="J5800" s="12"/>
    </row>
    <row r="5801" spans="10:10">
      <c r="J5801" s="12"/>
    </row>
    <row r="5802" spans="10:10">
      <c r="J5802" s="12"/>
    </row>
    <row r="5803" spans="10:10">
      <c r="J5803" s="12"/>
    </row>
    <row r="5804" spans="10:10">
      <c r="J5804" s="12"/>
    </row>
    <row r="5805" spans="10:10">
      <c r="J5805" s="12"/>
    </row>
    <row r="5806" spans="10:10">
      <c r="J5806" s="12"/>
    </row>
    <row r="5807" spans="10:10">
      <c r="J5807" s="12"/>
    </row>
    <row r="5808" spans="10:10">
      <c r="J5808" s="12"/>
    </row>
    <row r="5809" spans="10:10">
      <c r="J5809" s="12"/>
    </row>
    <row r="5810" spans="10:10">
      <c r="J5810" s="12"/>
    </row>
    <row r="5811" spans="10:10">
      <c r="J5811" s="12"/>
    </row>
    <row r="5812" spans="10:10">
      <c r="J5812" s="12"/>
    </row>
    <row r="5813" spans="10:10">
      <c r="J5813" s="12"/>
    </row>
    <row r="5814" spans="10:10">
      <c r="J5814" s="12"/>
    </row>
    <row r="5815" spans="10:10">
      <c r="J5815" s="12"/>
    </row>
    <row r="5816" spans="10:10">
      <c r="J5816" s="12"/>
    </row>
    <row r="5817" spans="10:10">
      <c r="J5817" s="12"/>
    </row>
    <row r="5818" spans="10:10">
      <c r="J5818" s="12"/>
    </row>
    <row r="5819" spans="10:10">
      <c r="J5819" s="12"/>
    </row>
    <row r="5820" spans="10:10">
      <c r="J5820" s="12"/>
    </row>
    <row r="5821" spans="10:10">
      <c r="J5821" s="12"/>
    </row>
    <row r="5822" spans="10:10">
      <c r="J5822" s="12"/>
    </row>
    <row r="5823" spans="10:10">
      <c r="J5823" s="12"/>
    </row>
    <row r="5824" spans="10:10">
      <c r="J5824" s="12"/>
    </row>
    <row r="5825" spans="10:10">
      <c r="J5825" s="12"/>
    </row>
    <row r="5826" spans="10:10">
      <c r="J5826" s="12"/>
    </row>
    <row r="5827" spans="10:10">
      <c r="J5827" s="12"/>
    </row>
    <row r="5828" spans="10:10">
      <c r="J5828" s="12"/>
    </row>
    <row r="5829" spans="10:10">
      <c r="J5829" s="12"/>
    </row>
    <row r="5830" spans="10:10">
      <c r="J5830" s="12"/>
    </row>
    <row r="5831" spans="10:10">
      <c r="J5831" s="12"/>
    </row>
    <row r="5832" spans="10:10">
      <c r="J5832" s="12"/>
    </row>
    <row r="5833" spans="10:10">
      <c r="J5833" s="12"/>
    </row>
    <row r="5834" spans="10:10">
      <c r="J5834" s="12"/>
    </row>
    <row r="5835" spans="10:10">
      <c r="J5835" s="12"/>
    </row>
    <row r="5836" spans="10:10">
      <c r="J5836" s="12"/>
    </row>
    <row r="5837" spans="10:10">
      <c r="J5837" s="12"/>
    </row>
    <row r="5838" spans="10:10">
      <c r="J5838" s="12"/>
    </row>
    <row r="5839" spans="10:10">
      <c r="J5839" s="12"/>
    </row>
    <row r="5840" spans="10:10">
      <c r="J5840" s="12"/>
    </row>
    <row r="5841" spans="10:10">
      <c r="J5841" s="12"/>
    </row>
    <row r="5842" spans="10:10">
      <c r="J5842" s="12"/>
    </row>
    <row r="5843" spans="10:10">
      <c r="J5843" s="12"/>
    </row>
    <row r="5844" spans="10:10">
      <c r="J5844" s="12"/>
    </row>
    <row r="5845" spans="10:10">
      <c r="J5845" s="12"/>
    </row>
    <row r="5846" spans="10:10">
      <c r="J5846" s="12"/>
    </row>
    <row r="5847" spans="10:10">
      <c r="J5847" s="12"/>
    </row>
    <row r="5848" spans="10:10">
      <c r="J5848" s="12"/>
    </row>
    <row r="5849" spans="10:10">
      <c r="J5849" s="12"/>
    </row>
    <row r="5850" spans="10:10">
      <c r="J5850" s="12"/>
    </row>
    <row r="5851" spans="10:10">
      <c r="J5851" s="12"/>
    </row>
    <row r="5852" spans="10:10">
      <c r="J5852" s="12"/>
    </row>
    <row r="5853" spans="10:10">
      <c r="J5853" s="12"/>
    </row>
    <row r="5854" spans="10:10">
      <c r="J5854" s="12"/>
    </row>
    <row r="5855" spans="10:10">
      <c r="J5855" s="12"/>
    </row>
    <row r="5856" spans="10:10">
      <c r="J5856" s="12"/>
    </row>
    <row r="5857" spans="10:10">
      <c r="J5857" s="12"/>
    </row>
    <row r="5858" spans="10:10">
      <c r="J5858" s="12"/>
    </row>
    <row r="5859" spans="10:10">
      <c r="J5859" s="12"/>
    </row>
    <row r="5860" spans="10:10">
      <c r="J5860" s="12"/>
    </row>
    <row r="5861" spans="10:10">
      <c r="J5861" s="12"/>
    </row>
    <row r="5862" spans="10:10">
      <c r="J5862" s="12"/>
    </row>
    <row r="5863" spans="10:10">
      <c r="J5863" s="12"/>
    </row>
    <row r="5864" spans="10:10">
      <c r="J5864" s="12"/>
    </row>
    <row r="5865" spans="10:10">
      <c r="J5865" s="12"/>
    </row>
    <row r="5866" spans="10:10">
      <c r="J5866" s="12"/>
    </row>
    <row r="5867" spans="10:10">
      <c r="J5867" s="12"/>
    </row>
    <row r="5868" spans="10:10">
      <c r="J5868" s="12"/>
    </row>
    <row r="5869" spans="10:10">
      <c r="J5869" s="12"/>
    </row>
    <row r="5870" spans="10:10">
      <c r="J5870" s="12"/>
    </row>
    <row r="5871" spans="10:10">
      <c r="J5871" s="12"/>
    </row>
    <row r="5872" spans="10:10">
      <c r="J5872" s="12"/>
    </row>
    <row r="5873" spans="10:10">
      <c r="J5873" s="12"/>
    </row>
    <row r="5874" spans="10:10">
      <c r="J5874" s="12"/>
    </row>
    <row r="5875" spans="10:10">
      <c r="J5875" s="12"/>
    </row>
    <row r="5876" spans="10:10">
      <c r="J5876" s="12"/>
    </row>
    <row r="5877" spans="10:10">
      <c r="J5877" s="12"/>
    </row>
    <row r="5878" spans="10:10">
      <c r="J5878" s="12"/>
    </row>
    <row r="5879" spans="10:10">
      <c r="J5879" s="12"/>
    </row>
    <row r="5880" spans="10:10">
      <c r="J5880" s="12"/>
    </row>
    <row r="5881" spans="10:10">
      <c r="J5881" s="12"/>
    </row>
    <row r="5882" spans="10:10">
      <c r="J5882" s="12"/>
    </row>
    <row r="5883" spans="10:10">
      <c r="J5883" s="12"/>
    </row>
    <row r="5884" spans="10:10">
      <c r="J5884" s="12"/>
    </row>
    <row r="5885" spans="10:10">
      <c r="J5885" s="12"/>
    </row>
    <row r="5886" spans="10:10">
      <c r="J5886" s="12"/>
    </row>
    <row r="5887" spans="10:10">
      <c r="J5887" s="12"/>
    </row>
    <row r="5888" spans="10:10">
      <c r="J5888" s="12"/>
    </row>
    <row r="5889" spans="10:10">
      <c r="J5889" s="12"/>
    </row>
    <row r="5890" spans="10:10">
      <c r="J5890" s="12"/>
    </row>
    <row r="5891" spans="10:10">
      <c r="J5891" s="12"/>
    </row>
    <row r="5892" spans="10:10">
      <c r="J5892" s="12"/>
    </row>
    <row r="5893" spans="10:10">
      <c r="J5893" s="12"/>
    </row>
    <row r="5894" spans="10:10">
      <c r="J5894" s="12"/>
    </row>
    <row r="5895" spans="10:10">
      <c r="J5895" s="12"/>
    </row>
    <row r="5896" spans="10:10">
      <c r="J5896" s="12"/>
    </row>
    <row r="5897" spans="10:10">
      <c r="J5897" s="12"/>
    </row>
    <row r="5898" spans="10:10">
      <c r="J5898" s="12"/>
    </row>
    <row r="5899" spans="10:10">
      <c r="J5899" s="12"/>
    </row>
    <row r="5900" spans="10:10">
      <c r="J5900" s="12"/>
    </row>
    <row r="5901" spans="10:10">
      <c r="J5901" s="12"/>
    </row>
    <row r="5902" spans="10:10">
      <c r="J5902" s="12"/>
    </row>
    <row r="5903" spans="10:10">
      <c r="J5903" s="12"/>
    </row>
    <row r="5904" spans="10:10">
      <c r="J5904" s="12"/>
    </row>
    <row r="5905" spans="10:10">
      <c r="J5905" s="12"/>
    </row>
    <row r="5906" spans="10:10">
      <c r="J5906" s="12"/>
    </row>
    <row r="5907" spans="10:10">
      <c r="J5907" s="12"/>
    </row>
    <row r="5908" spans="10:10">
      <c r="J5908" s="12"/>
    </row>
    <row r="5909" spans="10:10">
      <c r="J5909" s="12"/>
    </row>
    <row r="5910" spans="10:10">
      <c r="J5910" s="12"/>
    </row>
    <row r="5911" spans="10:10">
      <c r="J5911" s="12"/>
    </row>
    <row r="5912" spans="10:10">
      <c r="J5912" s="12"/>
    </row>
    <row r="5913" spans="10:10">
      <c r="J5913" s="12"/>
    </row>
    <row r="5914" spans="10:10">
      <c r="J5914" s="12"/>
    </row>
    <row r="5915" spans="10:10">
      <c r="J5915" s="12"/>
    </row>
    <row r="5916" spans="10:10">
      <c r="J5916" s="12"/>
    </row>
    <row r="5917" spans="10:10">
      <c r="J5917" s="12"/>
    </row>
    <row r="5918" spans="10:10">
      <c r="J5918" s="12"/>
    </row>
    <row r="5919" spans="10:10">
      <c r="J5919" s="12"/>
    </row>
    <row r="5920" spans="10:10">
      <c r="J5920" s="12"/>
    </row>
    <row r="5921" spans="10:10">
      <c r="J5921" s="12"/>
    </row>
    <row r="5922" spans="10:10">
      <c r="J5922" s="12"/>
    </row>
    <row r="5923" spans="10:10">
      <c r="J5923" s="12"/>
    </row>
    <row r="5924" spans="10:10">
      <c r="J5924" s="12"/>
    </row>
    <row r="5925" spans="10:10">
      <c r="J5925" s="12"/>
    </row>
    <row r="5926" spans="10:10">
      <c r="J5926" s="12"/>
    </row>
    <row r="5927" spans="10:10">
      <c r="J5927" s="12"/>
    </row>
    <row r="5928" spans="10:10">
      <c r="J5928" s="12"/>
    </row>
    <row r="5929" spans="10:10">
      <c r="J5929" s="12"/>
    </row>
    <row r="5930" spans="10:10">
      <c r="J5930" s="12"/>
    </row>
    <row r="5931" spans="10:10">
      <c r="J5931" s="12"/>
    </row>
    <row r="5932" spans="10:10">
      <c r="J5932" s="12"/>
    </row>
    <row r="5933" spans="10:10">
      <c r="J5933" s="12"/>
    </row>
    <row r="5934" spans="10:10">
      <c r="J5934" s="12"/>
    </row>
    <row r="5935" spans="10:10">
      <c r="J5935" s="12"/>
    </row>
    <row r="5936" spans="10:10">
      <c r="J5936" s="12"/>
    </row>
    <row r="5937" spans="10:10">
      <c r="J5937" s="12"/>
    </row>
    <row r="5938" spans="10:10">
      <c r="J5938" s="12"/>
    </row>
    <row r="5939" spans="10:10">
      <c r="J5939" s="12"/>
    </row>
    <row r="5940" spans="10:10">
      <c r="J5940" s="12"/>
    </row>
    <row r="5941" spans="10:10">
      <c r="J5941" s="12"/>
    </row>
    <row r="5942" spans="10:10">
      <c r="J5942" s="12"/>
    </row>
    <row r="5943" spans="10:10">
      <c r="J5943" s="12"/>
    </row>
    <row r="5944" spans="10:10">
      <c r="J5944" s="12"/>
    </row>
    <row r="5945" spans="10:10">
      <c r="J5945" s="12"/>
    </row>
    <row r="5946" spans="10:10">
      <c r="J5946" s="12"/>
    </row>
    <row r="5947" spans="10:10">
      <c r="J5947" s="12"/>
    </row>
    <row r="5948" spans="10:10">
      <c r="J5948" s="12"/>
    </row>
    <row r="5949" spans="10:10">
      <c r="J5949" s="12"/>
    </row>
    <row r="5950" spans="10:10">
      <c r="J5950" s="12"/>
    </row>
    <row r="5951" spans="10:10">
      <c r="J5951" s="12"/>
    </row>
    <row r="5952" spans="10:10">
      <c r="J5952" s="12"/>
    </row>
    <row r="5953" spans="10:10">
      <c r="J5953" s="12"/>
    </row>
    <row r="5954" spans="10:10">
      <c r="J5954" s="12"/>
    </row>
    <row r="5955" spans="10:10">
      <c r="J5955" s="12"/>
    </row>
    <row r="5956" spans="10:10">
      <c r="J5956" s="12"/>
    </row>
    <row r="5957" spans="10:10">
      <c r="J5957" s="12"/>
    </row>
    <row r="5958" spans="10:10">
      <c r="J5958" s="12"/>
    </row>
    <row r="5959" spans="10:10">
      <c r="J5959" s="12"/>
    </row>
    <row r="5960" spans="10:10">
      <c r="J5960" s="12"/>
    </row>
    <row r="5961" spans="10:10">
      <c r="J5961" s="12"/>
    </row>
    <row r="5962" spans="10:10">
      <c r="J5962" s="12"/>
    </row>
    <row r="5963" spans="10:10">
      <c r="J5963" s="12"/>
    </row>
    <row r="5964" spans="10:10">
      <c r="J5964" s="12"/>
    </row>
    <row r="5965" spans="10:10">
      <c r="J5965" s="12"/>
    </row>
    <row r="5966" spans="10:10">
      <c r="J5966" s="12"/>
    </row>
    <row r="5967" spans="10:10">
      <c r="J5967" s="12"/>
    </row>
    <row r="5968" spans="10:10">
      <c r="J5968" s="12"/>
    </row>
    <row r="5969" spans="10:10">
      <c r="J5969" s="12"/>
    </row>
    <row r="5970" spans="10:10">
      <c r="J5970" s="12"/>
    </row>
    <row r="5971" spans="10:10">
      <c r="J5971" s="12"/>
    </row>
    <row r="5972" spans="10:10">
      <c r="J5972" s="12"/>
    </row>
    <row r="5973" spans="10:10">
      <c r="J5973" s="12"/>
    </row>
    <row r="5974" spans="10:10">
      <c r="J5974" s="12"/>
    </row>
    <row r="5975" spans="10:10">
      <c r="J5975" s="12"/>
    </row>
    <row r="5976" spans="10:10">
      <c r="J5976" s="12"/>
    </row>
    <row r="5977" spans="10:10">
      <c r="J5977" s="12"/>
    </row>
    <row r="5978" spans="10:10">
      <c r="J5978" s="12"/>
    </row>
    <row r="5979" spans="10:10">
      <c r="J5979" s="12"/>
    </row>
    <row r="5980" spans="10:10">
      <c r="J5980" s="12"/>
    </row>
    <row r="5981" spans="10:10">
      <c r="J5981" s="12"/>
    </row>
    <row r="5982" spans="10:10">
      <c r="J5982" s="12"/>
    </row>
    <row r="5983" spans="10:10">
      <c r="J5983" s="12"/>
    </row>
    <row r="5984" spans="10:10">
      <c r="J5984" s="12"/>
    </row>
    <row r="5985" spans="10:10">
      <c r="J5985" s="12"/>
    </row>
    <row r="5986" spans="10:10">
      <c r="J5986" s="12"/>
    </row>
    <row r="5987" spans="10:10">
      <c r="J5987" s="12"/>
    </row>
    <row r="5988" spans="10:10">
      <c r="J5988" s="12"/>
    </row>
    <row r="5989" spans="10:10">
      <c r="J5989" s="12"/>
    </row>
    <row r="5990" spans="10:10">
      <c r="J5990" s="12"/>
    </row>
    <row r="5991" spans="10:10">
      <c r="J5991" s="12"/>
    </row>
    <row r="5992" spans="10:10">
      <c r="J5992" s="12"/>
    </row>
    <row r="5993" spans="10:10">
      <c r="J5993" s="12"/>
    </row>
    <row r="5994" spans="10:10">
      <c r="J5994" s="12"/>
    </row>
    <row r="5995" spans="10:10">
      <c r="J5995" s="12"/>
    </row>
    <row r="5996" spans="10:10">
      <c r="J5996" s="12"/>
    </row>
    <row r="5997" spans="10:10">
      <c r="J5997" s="12"/>
    </row>
    <row r="5998" spans="10:10">
      <c r="J5998" s="12"/>
    </row>
    <row r="5999" spans="10:10">
      <c r="J5999" s="12"/>
    </row>
    <row r="6000" spans="10:10">
      <c r="J6000" s="12"/>
    </row>
    <row r="6001" spans="10:10">
      <c r="J6001" s="12"/>
    </row>
    <row r="6002" spans="10:10">
      <c r="J6002" s="12"/>
    </row>
    <row r="6003" spans="10:10">
      <c r="J6003" s="12"/>
    </row>
    <row r="6004" spans="10:10">
      <c r="J6004" s="12"/>
    </row>
    <row r="6005" spans="10:10">
      <c r="J6005" s="12"/>
    </row>
    <row r="6006" spans="10:10">
      <c r="J6006" s="12"/>
    </row>
    <row r="6007" spans="10:10">
      <c r="J6007" s="12"/>
    </row>
    <row r="6008" spans="10:10">
      <c r="J6008" s="12"/>
    </row>
    <row r="6009" spans="10:10">
      <c r="J6009" s="12"/>
    </row>
    <row r="6010" spans="10:10">
      <c r="J6010" s="12"/>
    </row>
    <row r="6011" spans="10:10">
      <c r="J6011" s="12"/>
    </row>
    <row r="6012" spans="10:10">
      <c r="J6012" s="12"/>
    </row>
    <row r="6013" spans="10:10">
      <c r="J6013" s="12"/>
    </row>
    <row r="6014" spans="10:10">
      <c r="J6014" s="12"/>
    </row>
    <row r="6015" spans="10:10">
      <c r="J6015" s="12"/>
    </row>
    <row r="6016" spans="10:10">
      <c r="J6016" s="12"/>
    </row>
    <row r="6017" spans="10:10">
      <c r="J6017" s="12"/>
    </row>
    <row r="6018" spans="10:10">
      <c r="J6018" s="12"/>
    </row>
    <row r="6019" spans="10:10">
      <c r="J6019" s="12"/>
    </row>
    <row r="6020" spans="10:10">
      <c r="J6020" s="12"/>
    </row>
    <row r="6021" spans="10:10">
      <c r="J6021" s="12"/>
    </row>
    <row r="6022" spans="10:10">
      <c r="J6022" s="12"/>
    </row>
    <row r="6023" spans="10:10">
      <c r="J6023" s="12"/>
    </row>
    <row r="6024" spans="10:10">
      <c r="J6024" s="12"/>
    </row>
    <row r="6025" spans="10:10">
      <c r="J6025" s="12"/>
    </row>
    <row r="6026" spans="10:10">
      <c r="J6026" s="12"/>
    </row>
    <row r="6027" spans="10:10">
      <c r="J6027" s="12"/>
    </row>
    <row r="6028" spans="10:10">
      <c r="J6028" s="12"/>
    </row>
    <row r="6029" spans="10:10">
      <c r="J6029" s="12"/>
    </row>
    <row r="6030" spans="10:10">
      <c r="J6030" s="12"/>
    </row>
    <row r="6031" spans="10:10">
      <c r="J6031" s="12"/>
    </row>
    <row r="6032" spans="10:10">
      <c r="J6032" s="12"/>
    </row>
    <row r="6033" spans="10:10">
      <c r="J6033" s="12"/>
    </row>
    <row r="6034" spans="10:10">
      <c r="J6034" s="12"/>
    </row>
    <row r="6035" spans="10:10">
      <c r="J6035" s="12"/>
    </row>
    <row r="6036" spans="10:10">
      <c r="J6036" s="12"/>
    </row>
    <row r="6037" spans="10:10">
      <c r="J6037" s="12"/>
    </row>
    <row r="6038" spans="10:10">
      <c r="J6038" s="12"/>
    </row>
    <row r="6039" spans="10:10">
      <c r="J6039" s="12"/>
    </row>
    <row r="6040" spans="10:10">
      <c r="J6040" s="12"/>
    </row>
    <row r="6041" spans="10:10">
      <c r="J6041" s="12"/>
    </row>
    <row r="6042" spans="10:10">
      <c r="J6042" s="12"/>
    </row>
    <row r="6043" spans="10:10">
      <c r="J6043" s="12"/>
    </row>
    <row r="6044" spans="10:10">
      <c r="J6044" s="12"/>
    </row>
    <row r="6045" spans="10:10">
      <c r="J6045" s="12"/>
    </row>
    <row r="6046" spans="10:10">
      <c r="J6046" s="12"/>
    </row>
    <row r="6047" spans="10:10">
      <c r="J6047" s="12"/>
    </row>
    <row r="6048" spans="10:10">
      <c r="J6048" s="12"/>
    </row>
    <row r="6049" spans="10:10">
      <c r="J6049" s="12"/>
    </row>
    <row r="6050" spans="10:10">
      <c r="J6050" s="12"/>
    </row>
    <row r="6051" spans="10:10">
      <c r="J6051" s="12"/>
    </row>
    <row r="6052" spans="10:10">
      <c r="J6052" s="12"/>
    </row>
    <row r="6053" spans="10:10">
      <c r="J6053" s="12"/>
    </row>
    <row r="6054" spans="10:10">
      <c r="J6054" s="12"/>
    </row>
    <row r="6055" spans="10:10">
      <c r="J6055" s="12"/>
    </row>
    <row r="6056" spans="10:10">
      <c r="J6056" s="12"/>
    </row>
    <row r="6057" spans="10:10">
      <c r="J6057" s="12"/>
    </row>
    <row r="6058" spans="10:10">
      <c r="J6058" s="12"/>
    </row>
    <row r="6059" spans="10:10">
      <c r="J6059" s="12"/>
    </row>
    <row r="6060" spans="10:10">
      <c r="J6060" s="12"/>
    </row>
    <row r="6061" spans="10:10">
      <c r="J6061" s="12"/>
    </row>
    <row r="6062" spans="10:10">
      <c r="J6062" s="12"/>
    </row>
    <row r="6063" spans="10:10">
      <c r="J6063" s="12"/>
    </row>
    <row r="6064" spans="10:10">
      <c r="J6064" s="12"/>
    </row>
    <row r="6065" spans="10:10">
      <c r="J6065" s="12"/>
    </row>
    <row r="6066" spans="10:10">
      <c r="J6066" s="12"/>
    </row>
    <row r="6067" spans="10:10">
      <c r="J6067" s="12"/>
    </row>
    <row r="6068" spans="10:10">
      <c r="J6068" s="12"/>
    </row>
    <row r="6069" spans="10:10">
      <c r="J6069" s="12"/>
    </row>
    <row r="6070" spans="10:10">
      <c r="J6070" s="12"/>
    </row>
    <row r="6071" spans="10:10">
      <c r="J6071" s="12"/>
    </row>
    <row r="6072" spans="10:10">
      <c r="J6072" s="12"/>
    </row>
    <row r="6073" spans="10:10">
      <c r="J6073" s="12"/>
    </row>
    <row r="6074" spans="10:10">
      <c r="J6074" s="12"/>
    </row>
    <row r="6075" spans="10:10">
      <c r="J6075" s="12"/>
    </row>
    <row r="6076" spans="10:10">
      <c r="J6076" s="12"/>
    </row>
    <row r="6077" spans="10:10">
      <c r="J6077" s="12"/>
    </row>
    <row r="6078" spans="10:10">
      <c r="J6078" s="12"/>
    </row>
    <row r="6079" spans="10:10">
      <c r="J6079" s="12"/>
    </row>
    <row r="6080" spans="10:10">
      <c r="J6080" s="12"/>
    </row>
    <row r="6081" spans="10:10">
      <c r="J6081" s="12"/>
    </row>
    <row r="6082" spans="10:10">
      <c r="J6082" s="12"/>
    </row>
    <row r="6083" spans="10:10">
      <c r="J6083" s="12"/>
    </row>
    <row r="6084" spans="10:10">
      <c r="J6084" s="12"/>
    </row>
    <row r="6085" spans="10:10">
      <c r="J6085" s="12"/>
    </row>
    <row r="6086" spans="10:10">
      <c r="J6086" s="12"/>
    </row>
    <row r="6087" spans="10:10">
      <c r="J6087" s="12"/>
    </row>
    <row r="6088" spans="10:10">
      <c r="J6088" s="12"/>
    </row>
    <row r="6089" spans="10:10">
      <c r="J6089" s="12"/>
    </row>
    <row r="6090" spans="10:10">
      <c r="J6090" s="12"/>
    </row>
    <row r="6091" spans="10:10">
      <c r="J6091" s="12"/>
    </row>
    <row r="6092" spans="10:10">
      <c r="J6092" s="12"/>
    </row>
    <row r="6093" spans="10:10">
      <c r="J6093" s="12"/>
    </row>
    <row r="6094" spans="10:10">
      <c r="J6094" s="12"/>
    </row>
    <row r="6095" spans="10:10">
      <c r="J6095" s="12"/>
    </row>
    <row r="6096" spans="10:10">
      <c r="J6096" s="12"/>
    </row>
    <row r="6097" spans="10:10">
      <c r="J6097" s="12"/>
    </row>
    <row r="6098" spans="10:10">
      <c r="J6098" s="12"/>
    </row>
    <row r="6099" spans="10:10">
      <c r="J6099" s="12"/>
    </row>
    <row r="6100" spans="10:10">
      <c r="J6100" s="12"/>
    </row>
    <row r="6101" spans="10:10">
      <c r="J6101" s="12"/>
    </row>
    <row r="6102" spans="10:10">
      <c r="J6102" s="12"/>
    </row>
    <row r="6103" spans="10:10">
      <c r="J6103" s="12"/>
    </row>
    <row r="6104" spans="10:10">
      <c r="J6104" s="12"/>
    </row>
    <row r="6105" spans="10:10">
      <c r="J6105" s="12"/>
    </row>
    <row r="6106" spans="10:10">
      <c r="J6106" s="12"/>
    </row>
    <row r="6107" spans="10:10">
      <c r="J6107" s="12"/>
    </row>
    <row r="6108" spans="10:10">
      <c r="J6108" s="12"/>
    </row>
    <row r="6109" spans="10:10">
      <c r="J6109" s="12"/>
    </row>
    <row r="6110" spans="10:10">
      <c r="J6110" s="12"/>
    </row>
    <row r="6111" spans="10:10">
      <c r="J6111" s="12"/>
    </row>
    <row r="6112" spans="10:10">
      <c r="J6112" s="12"/>
    </row>
    <row r="6113" spans="10:10">
      <c r="J6113" s="12"/>
    </row>
    <row r="6114" spans="10:10">
      <c r="J6114" s="12"/>
    </row>
    <row r="6115" spans="10:10">
      <c r="J6115" s="12"/>
    </row>
    <row r="6116" spans="10:10">
      <c r="J6116" s="12"/>
    </row>
    <row r="6117" spans="10:10">
      <c r="J6117" s="12"/>
    </row>
    <row r="6118" spans="10:10">
      <c r="J6118" s="12"/>
    </row>
    <row r="6119" spans="10:10">
      <c r="J6119" s="12"/>
    </row>
    <row r="6120" spans="10:10">
      <c r="J6120" s="12"/>
    </row>
    <row r="6121" spans="10:10">
      <c r="J6121" s="12"/>
    </row>
    <row r="6122" spans="10:10">
      <c r="J6122" s="12"/>
    </row>
    <row r="6123" spans="10:10">
      <c r="J6123" s="12"/>
    </row>
    <row r="6124" spans="10:10">
      <c r="J6124" s="12"/>
    </row>
    <row r="6125" spans="10:10">
      <c r="J6125" s="12"/>
    </row>
    <row r="6126" spans="10:10">
      <c r="J6126" s="12"/>
    </row>
    <row r="6127" spans="10:10">
      <c r="J6127" s="12"/>
    </row>
    <row r="6128" spans="10:10">
      <c r="J6128" s="12"/>
    </row>
    <row r="6129" spans="10:10">
      <c r="J6129" s="12"/>
    </row>
    <row r="6130" spans="10:10">
      <c r="J6130" s="12"/>
    </row>
    <row r="6131" spans="10:10">
      <c r="J6131" s="12"/>
    </row>
    <row r="6132" spans="10:10">
      <c r="J6132" s="12"/>
    </row>
    <row r="6133" spans="10:10">
      <c r="J6133" s="12"/>
    </row>
    <row r="6134" spans="10:10">
      <c r="J6134" s="12"/>
    </row>
    <row r="6135" spans="10:10">
      <c r="J6135" s="12"/>
    </row>
    <row r="6136" spans="10:10">
      <c r="J6136" s="12"/>
    </row>
    <row r="6137" spans="10:10">
      <c r="J6137" s="12"/>
    </row>
    <row r="6138" spans="10:10">
      <c r="J6138" s="12"/>
    </row>
    <row r="6139" spans="10:10">
      <c r="J6139" s="12"/>
    </row>
    <row r="6140" spans="10:10">
      <c r="J6140" s="12"/>
    </row>
    <row r="6141" spans="10:10">
      <c r="J6141" s="12"/>
    </row>
    <row r="6142" spans="10:10">
      <c r="J6142" s="12"/>
    </row>
    <row r="6143" spans="10:10">
      <c r="J6143" s="12"/>
    </row>
    <row r="6144" spans="10:10">
      <c r="J6144" s="12"/>
    </row>
    <row r="6145" spans="10:10">
      <c r="J6145" s="12"/>
    </row>
    <row r="6146" spans="10:10">
      <c r="J6146" s="12"/>
    </row>
    <row r="6147" spans="10:10">
      <c r="J6147" s="12"/>
    </row>
    <row r="6148" spans="10:10">
      <c r="J6148" s="12"/>
    </row>
    <row r="6149" spans="10:10">
      <c r="J6149" s="12"/>
    </row>
    <row r="6150" spans="10:10">
      <c r="J6150" s="12"/>
    </row>
    <row r="6151" spans="10:10">
      <c r="J6151" s="12"/>
    </row>
    <row r="6152" spans="10:10">
      <c r="J6152" s="12"/>
    </row>
    <row r="6153" spans="10:10">
      <c r="J6153" s="12"/>
    </row>
    <row r="6154" spans="10:10">
      <c r="J6154" s="12"/>
    </row>
    <row r="6155" spans="10:10">
      <c r="J6155" s="12"/>
    </row>
    <row r="6156" spans="10:10">
      <c r="J6156" s="12"/>
    </row>
    <row r="6157" spans="10:10">
      <c r="J6157" s="12"/>
    </row>
    <row r="6158" spans="10:10">
      <c r="J6158" s="12"/>
    </row>
    <row r="6159" spans="10:10">
      <c r="J6159" s="12"/>
    </row>
    <row r="6160" spans="10:10">
      <c r="J6160" s="12"/>
    </row>
    <row r="6161" spans="10:10">
      <c r="J6161" s="12"/>
    </row>
    <row r="6162" spans="10:10">
      <c r="J6162" s="12"/>
    </row>
    <row r="6163" spans="10:10">
      <c r="J6163" s="12"/>
    </row>
    <row r="6164" spans="10:10">
      <c r="J6164" s="12"/>
    </row>
    <row r="6165" spans="10:10">
      <c r="J6165" s="12"/>
    </row>
    <row r="6166" spans="10:10">
      <c r="J6166" s="12"/>
    </row>
    <row r="6167" spans="10:10">
      <c r="J6167" s="12"/>
    </row>
    <row r="6168" spans="10:10">
      <c r="J6168" s="12"/>
    </row>
    <row r="6169" spans="10:10">
      <c r="J6169" s="12"/>
    </row>
    <row r="6170" spans="10:10">
      <c r="J6170" s="12"/>
    </row>
    <row r="6171" spans="10:10">
      <c r="J6171" s="12"/>
    </row>
    <row r="6172" spans="10:10">
      <c r="J6172" s="12"/>
    </row>
    <row r="6173" spans="10:10">
      <c r="J6173" s="12"/>
    </row>
    <row r="6174" spans="10:10">
      <c r="J6174" s="12"/>
    </row>
    <row r="6175" spans="10:10">
      <c r="J6175" s="12"/>
    </row>
    <row r="6176" spans="10:10">
      <c r="J6176" s="12"/>
    </row>
    <row r="6177" spans="10:10">
      <c r="J6177" s="12"/>
    </row>
    <row r="6178" spans="10:10">
      <c r="J6178" s="12"/>
    </row>
    <row r="6179" spans="10:10">
      <c r="J6179" s="12"/>
    </row>
    <row r="6180" spans="10:10">
      <c r="J6180" s="12"/>
    </row>
    <row r="6181" spans="10:10">
      <c r="J6181" s="12"/>
    </row>
    <row r="6182" spans="10:10">
      <c r="J6182" s="12"/>
    </row>
    <row r="6183" spans="10:10">
      <c r="J6183" s="12"/>
    </row>
    <row r="6184" spans="10:10">
      <c r="J6184" s="12"/>
    </row>
    <row r="6185" spans="10:10">
      <c r="J6185" s="12"/>
    </row>
    <row r="6186" spans="10:10">
      <c r="J6186" s="12"/>
    </row>
    <row r="6187" spans="10:10">
      <c r="J6187" s="12"/>
    </row>
    <row r="6188" spans="10:10">
      <c r="J6188" s="12"/>
    </row>
    <row r="6189" spans="10:10">
      <c r="J6189" s="12"/>
    </row>
    <row r="6190" spans="10:10">
      <c r="J6190" s="12"/>
    </row>
    <row r="6191" spans="10:10">
      <c r="J6191" s="12"/>
    </row>
    <row r="6192" spans="10:10">
      <c r="J6192" s="12"/>
    </row>
    <row r="6193" spans="10:10">
      <c r="J6193" s="12"/>
    </row>
    <row r="6194" spans="10:10">
      <c r="J6194" s="12"/>
    </row>
    <row r="6195" spans="10:10">
      <c r="J6195" s="12"/>
    </row>
    <row r="6196" spans="10:10">
      <c r="J6196" s="12"/>
    </row>
    <row r="6197" spans="10:10">
      <c r="J6197" s="12"/>
    </row>
    <row r="6198" spans="10:10">
      <c r="J6198" s="12"/>
    </row>
    <row r="6199" spans="10:10">
      <c r="J6199" s="12"/>
    </row>
    <row r="6200" spans="10:10">
      <c r="J6200" s="12"/>
    </row>
    <row r="6201" spans="10:10">
      <c r="J6201" s="12"/>
    </row>
    <row r="6202" spans="10:10">
      <c r="J6202" s="12"/>
    </row>
    <row r="6203" spans="10:10">
      <c r="J6203" s="12"/>
    </row>
    <row r="6204" spans="10:10">
      <c r="J6204" s="12"/>
    </row>
    <row r="6205" spans="10:10">
      <c r="J6205" s="12"/>
    </row>
    <row r="6206" spans="10:10">
      <c r="J6206" s="12"/>
    </row>
    <row r="6207" spans="10:10">
      <c r="J6207" s="12"/>
    </row>
    <row r="6208" spans="10:10">
      <c r="J6208" s="12"/>
    </row>
    <row r="6209" spans="10:10">
      <c r="J6209" s="12"/>
    </row>
    <row r="6210" spans="10:10">
      <c r="J6210" s="12"/>
    </row>
    <row r="6211" spans="10:10">
      <c r="J6211" s="12"/>
    </row>
    <row r="6212" spans="10:10">
      <c r="J6212" s="12"/>
    </row>
    <row r="6213" spans="10:10">
      <c r="J6213" s="12"/>
    </row>
    <row r="6214" spans="10:10">
      <c r="J6214" s="12"/>
    </row>
    <row r="6215" spans="10:10">
      <c r="J6215" s="12"/>
    </row>
    <row r="6216" spans="10:10">
      <c r="J6216" s="12"/>
    </row>
    <row r="6217" spans="10:10">
      <c r="J6217" s="12"/>
    </row>
    <row r="6218" spans="10:10">
      <c r="J6218" s="12"/>
    </row>
    <row r="6219" spans="10:10">
      <c r="J6219" s="12"/>
    </row>
    <row r="6220" spans="10:10">
      <c r="J6220" s="12"/>
    </row>
    <row r="6221" spans="10:10">
      <c r="J6221" s="12"/>
    </row>
    <row r="6222" spans="10:10">
      <c r="J6222" s="12"/>
    </row>
    <row r="6223" spans="10:10">
      <c r="J6223" s="12"/>
    </row>
    <row r="6224" spans="10:10">
      <c r="J6224" s="12"/>
    </row>
    <row r="6225" spans="10:10">
      <c r="J6225" s="12"/>
    </row>
    <row r="6226" spans="10:10">
      <c r="J6226" s="12"/>
    </row>
    <row r="6227" spans="10:10">
      <c r="J6227" s="12"/>
    </row>
    <row r="6228" spans="10:10">
      <c r="J6228" s="12"/>
    </row>
    <row r="6229" spans="10:10">
      <c r="J6229" s="12"/>
    </row>
    <row r="6230" spans="10:10">
      <c r="J6230" s="12"/>
    </row>
    <row r="6231" spans="10:10">
      <c r="J6231" s="12"/>
    </row>
    <row r="6232" spans="10:10">
      <c r="J6232" s="12"/>
    </row>
    <row r="6233" spans="10:10">
      <c r="J6233" s="12"/>
    </row>
    <row r="6234" spans="10:10">
      <c r="J6234" s="12"/>
    </row>
    <row r="6235" spans="10:10">
      <c r="J6235" s="12"/>
    </row>
    <row r="6236" spans="10:10">
      <c r="J6236" s="12"/>
    </row>
    <row r="6237" spans="10:10">
      <c r="J6237" s="12"/>
    </row>
    <row r="6238" spans="10:10">
      <c r="J6238" s="12"/>
    </row>
    <row r="6239" spans="10:10">
      <c r="J6239" s="12"/>
    </row>
    <row r="6240" spans="10:10">
      <c r="J6240" s="12"/>
    </row>
    <row r="6241" spans="10:10">
      <c r="J6241" s="12"/>
    </row>
    <row r="6242" spans="10:10">
      <c r="J6242" s="12"/>
    </row>
    <row r="6243" spans="10:10">
      <c r="J6243" s="12"/>
    </row>
    <row r="6244" spans="10:10">
      <c r="J6244" s="12"/>
    </row>
    <row r="6245" spans="10:10">
      <c r="J6245" s="12"/>
    </row>
    <row r="6246" spans="10:10">
      <c r="J6246" s="12"/>
    </row>
    <row r="6247" spans="10:10">
      <c r="J6247" s="12"/>
    </row>
    <row r="6248" spans="10:10">
      <c r="J6248" s="12"/>
    </row>
    <row r="6249" spans="10:10">
      <c r="J6249" s="12"/>
    </row>
    <row r="6250" spans="10:10">
      <c r="J6250" s="12"/>
    </row>
    <row r="6251" spans="10:10">
      <c r="J6251" s="12"/>
    </row>
    <row r="6252" spans="10:10">
      <c r="J6252" s="12"/>
    </row>
    <row r="6253" spans="10:10">
      <c r="J6253" s="12"/>
    </row>
    <row r="6254" spans="10:10">
      <c r="J6254" s="12"/>
    </row>
    <row r="6255" spans="10:10">
      <c r="J6255" s="12"/>
    </row>
    <row r="6256" spans="10:10">
      <c r="J6256" s="12"/>
    </row>
    <row r="6257" spans="10:10">
      <c r="J6257" s="12"/>
    </row>
    <row r="6258" spans="10:10">
      <c r="J6258" s="12"/>
    </row>
    <row r="6259" spans="10:10">
      <c r="J6259" s="12"/>
    </row>
    <row r="6260" spans="10:10">
      <c r="J6260" s="12"/>
    </row>
    <row r="6261" spans="10:10">
      <c r="J6261" s="12"/>
    </row>
    <row r="6262" spans="10:10">
      <c r="J6262" s="12"/>
    </row>
    <row r="6263" spans="10:10">
      <c r="J6263" s="12"/>
    </row>
    <row r="6264" spans="10:10">
      <c r="J6264" s="12"/>
    </row>
    <row r="6265" spans="10:10">
      <c r="J6265" s="12"/>
    </row>
    <row r="6266" spans="10:10">
      <c r="J6266" s="12"/>
    </row>
    <row r="6267" spans="10:10">
      <c r="J6267" s="12"/>
    </row>
    <row r="6268" spans="10:10">
      <c r="J6268" s="12"/>
    </row>
    <row r="6269" spans="10:10">
      <c r="J6269" s="12"/>
    </row>
    <row r="6270" spans="10:10">
      <c r="J6270" s="12"/>
    </row>
    <row r="6271" spans="10:10">
      <c r="J6271" s="12"/>
    </row>
    <row r="6272" spans="10:10">
      <c r="J6272" s="12"/>
    </row>
    <row r="6273" spans="10:10">
      <c r="J6273" s="12"/>
    </row>
    <row r="6274" spans="10:10">
      <c r="J6274" s="12"/>
    </row>
    <row r="6275" spans="10:10">
      <c r="J6275" s="12"/>
    </row>
    <row r="6276" spans="10:10">
      <c r="J6276" s="12"/>
    </row>
    <row r="6277" spans="10:10">
      <c r="J6277" s="12"/>
    </row>
    <row r="6278" spans="10:10">
      <c r="J6278" s="12"/>
    </row>
    <row r="6279" spans="10:10">
      <c r="J6279" s="12"/>
    </row>
    <row r="6280" spans="10:10">
      <c r="J6280" s="12"/>
    </row>
    <row r="6281" spans="10:10">
      <c r="J6281" s="12"/>
    </row>
    <row r="6282" spans="10:10">
      <c r="J6282" s="12"/>
    </row>
    <row r="6283" spans="10:10">
      <c r="J6283" s="12"/>
    </row>
    <row r="6284" spans="10:10">
      <c r="J6284" s="12"/>
    </row>
    <row r="6285" spans="10:10">
      <c r="J6285" s="12"/>
    </row>
    <row r="6286" spans="10:10">
      <c r="J6286" s="12"/>
    </row>
    <row r="6287" spans="10:10">
      <c r="J6287" s="12"/>
    </row>
    <row r="6288" spans="10:10">
      <c r="J6288" s="12"/>
    </row>
    <row r="6289" spans="10:10">
      <c r="J6289" s="12"/>
    </row>
    <row r="6290" spans="10:10">
      <c r="J6290" s="12"/>
    </row>
    <row r="6291" spans="10:10">
      <c r="J6291" s="12"/>
    </row>
    <row r="6292" spans="10:10">
      <c r="J6292" s="12"/>
    </row>
    <row r="6293" spans="10:10">
      <c r="J6293" s="12"/>
    </row>
    <row r="6294" spans="10:10">
      <c r="J6294" s="12"/>
    </row>
    <row r="6295" spans="10:10">
      <c r="J6295" s="12"/>
    </row>
    <row r="6296" spans="10:10">
      <c r="J6296" s="12"/>
    </row>
    <row r="6297" spans="10:10">
      <c r="J6297" s="12"/>
    </row>
    <row r="6298" spans="10:10">
      <c r="J6298" s="12"/>
    </row>
    <row r="6299" spans="10:10">
      <c r="J6299" s="12"/>
    </row>
    <row r="6300" spans="10:10">
      <c r="J6300" s="12"/>
    </row>
    <row r="6301" spans="10:10">
      <c r="J6301" s="12"/>
    </row>
    <row r="6302" spans="10:10">
      <c r="J6302" s="12"/>
    </row>
    <row r="6303" spans="10:10">
      <c r="J6303" s="12"/>
    </row>
    <row r="6304" spans="10:10">
      <c r="J6304" s="12"/>
    </row>
    <row r="6305" spans="10:10">
      <c r="J6305" s="12"/>
    </row>
    <row r="6306" spans="10:10">
      <c r="J6306" s="12"/>
    </row>
    <row r="6307" spans="10:10">
      <c r="J6307" s="12"/>
    </row>
    <row r="6308" spans="10:10">
      <c r="J6308" s="12"/>
    </row>
    <row r="6309" spans="10:10">
      <c r="J6309" s="12"/>
    </row>
    <row r="6310" spans="10:10">
      <c r="J6310" s="12"/>
    </row>
    <row r="6311" spans="10:10">
      <c r="J6311" s="12"/>
    </row>
    <row r="6312" spans="10:10">
      <c r="J6312" s="12"/>
    </row>
    <row r="6313" spans="10:10">
      <c r="J6313" s="12"/>
    </row>
    <row r="6314" spans="10:10">
      <c r="J6314" s="12"/>
    </row>
    <row r="6315" spans="10:10">
      <c r="J6315" s="12"/>
    </row>
    <row r="6316" spans="10:10">
      <c r="J6316" s="12"/>
    </row>
    <row r="6317" spans="10:10">
      <c r="J6317" s="12"/>
    </row>
    <row r="6318" spans="10:10">
      <c r="J6318" s="12"/>
    </row>
    <row r="6319" spans="10:10">
      <c r="J6319" s="12"/>
    </row>
    <row r="6320" spans="10:10">
      <c r="J6320" s="12"/>
    </row>
    <row r="6321" spans="10:10">
      <c r="J6321" s="12"/>
    </row>
    <row r="6322" spans="10:10">
      <c r="J6322" s="12"/>
    </row>
    <row r="6323" spans="10:10">
      <c r="J6323" s="12"/>
    </row>
    <row r="6324" spans="10:10">
      <c r="J6324" s="12"/>
    </row>
    <row r="6325" spans="10:10">
      <c r="J6325" s="12"/>
    </row>
    <row r="6326" spans="10:10">
      <c r="J6326" s="12"/>
    </row>
    <row r="6327" spans="10:10">
      <c r="J6327" s="12"/>
    </row>
    <row r="6328" spans="10:10">
      <c r="J6328" s="12"/>
    </row>
    <row r="6329" spans="10:10">
      <c r="J6329" s="12"/>
    </row>
    <row r="6330" spans="10:10">
      <c r="J6330" s="12"/>
    </row>
    <row r="6331" spans="10:10">
      <c r="J6331" s="12"/>
    </row>
    <row r="6332" spans="10:10">
      <c r="J6332" s="12"/>
    </row>
    <row r="6333" spans="10:10">
      <c r="J6333" s="12"/>
    </row>
    <row r="6334" spans="10:10">
      <c r="J6334" s="12"/>
    </row>
    <row r="6335" spans="10:10">
      <c r="J6335" s="12"/>
    </row>
    <row r="6336" spans="10:10">
      <c r="J6336" s="12"/>
    </row>
    <row r="6337" spans="10:10">
      <c r="J6337" s="12"/>
    </row>
    <row r="6338" spans="10:10">
      <c r="J6338" s="12"/>
    </row>
    <row r="6339" spans="10:10">
      <c r="J6339" s="12"/>
    </row>
    <row r="6340" spans="10:10">
      <c r="J6340" s="12"/>
    </row>
    <row r="6341" spans="10:10">
      <c r="J6341" s="12"/>
    </row>
    <row r="6342" spans="10:10">
      <c r="J6342" s="12"/>
    </row>
    <row r="6343" spans="10:10">
      <c r="J6343" s="12"/>
    </row>
    <row r="6344" spans="10:10">
      <c r="J6344" s="12"/>
    </row>
    <row r="6345" spans="10:10">
      <c r="J6345" s="12"/>
    </row>
    <row r="6346" spans="10:10">
      <c r="J6346" s="12"/>
    </row>
    <row r="6347" spans="10:10">
      <c r="J6347" s="12"/>
    </row>
    <row r="6348" spans="10:10">
      <c r="J6348" s="12"/>
    </row>
    <row r="6349" spans="10:10">
      <c r="J6349" s="12"/>
    </row>
    <row r="6350" spans="10:10">
      <c r="J6350" s="12"/>
    </row>
    <row r="6351" spans="10:10">
      <c r="J6351" s="12"/>
    </row>
    <row r="6352" spans="10:10">
      <c r="J6352" s="12"/>
    </row>
    <row r="6353" spans="10:10">
      <c r="J6353" s="12"/>
    </row>
    <row r="6354" spans="10:10">
      <c r="J6354" s="12"/>
    </row>
    <row r="6355" spans="10:10">
      <c r="J6355" s="12"/>
    </row>
    <row r="6356" spans="10:10">
      <c r="J6356" s="12"/>
    </row>
    <row r="6357" spans="10:10">
      <c r="J6357" s="12"/>
    </row>
    <row r="6358" spans="10:10">
      <c r="J6358" s="12"/>
    </row>
    <row r="6359" spans="10:10">
      <c r="J6359" s="12"/>
    </row>
    <row r="6360" spans="10:10">
      <c r="J6360" s="12"/>
    </row>
    <row r="6361" spans="10:10">
      <c r="J6361" s="12"/>
    </row>
    <row r="6362" spans="10:10">
      <c r="J6362" s="12"/>
    </row>
    <row r="6363" spans="10:10">
      <c r="J6363" s="12"/>
    </row>
    <row r="6364" spans="10:10">
      <c r="J6364" s="12"/>
    </row>
    <row r="6365" spans="10:10">
      <c r="J6365" s="12"/>
    </row>
    <row r="6366" spans="10:10">
      <c r="J6366" s="12"/>
    </row>
    <row r="6367" spans="10:10">
      <c r="J6367" s="12"/>
    </row>
    <row r="6368" spans="10:10">
      <c r="J6368" s="12"/>
    </row>
    <row r="6369" spans="10:10">
      <c r="J6369" s="12"/>
    </row>
    <row r="6370" spans="10:10">
      <c r="J6370" s="12"/>
    </row>
    <row r="6371" spans="10:10">
      <c r="J6371" s="12"/>
    </row>
    <row r="6372" spans="10:10">
      <c r="J6372" s="12"/>
    </row>
    <row r="6373" spans="10:10">
      <c r="J6373" s="12"/>
    </row>
    <row r="6374" spans="10:10">
      <c r="J6374" s="12"/>
    </row>
    <row r="6375" spans="10:10">
      <c r="J6375" s="12"/>
    </row>
    <row r="6376" spans="10:10">
      <c r="J6376" s="12"/>
    </row>
    <row r="6377" spans="10:10">
      <c r="J6377" s="12"/>
    </row>
    <row r="6378" spans="10:10">
      <c r="J6378" s="12"/>
    </row>
    <row r="6379" spans="10:10">
      <c r="J6379" s="12"/>
    </row>
    <row r="6380" spans="10:10">
      <c r="J6380" s="12"/>
    </row>
    <row r="6381" spans="10:10">
      <c r="J6381" s="12"/>
    </row>
    <row r="6382" spans="10:10">
      <c r="J6382" s="12"/>
    </row>
    <row r="6383" spans="10:10">
      <c r="J6383" s="12"/>
    </row>
    <row r="6384" spans="10:10">
      <c r="J6384" s="12"/>
    </row>
    <row r="6385" spans="10:10">
      <c r="J6385" s="12"/>
    </row>
    <row r="6386" spans="10:10">
      <c r="J6386" s="12"/>
    </row>
    <row r="6387" spans="10:10">
      <c r="J6387" s="12"/>
    </row>
    <row r="6388" spans="10:10">
      <c r="J6388" s="12"/>
    </row>
    <row r="6389" spans="10:10">
      <c r="J6389" s="12"/>
    </row>
    <row r="6390" spans="10:10">
      <c r="J6390" s="12"/>
    </row>
    <row r="6391" spans="10:10">
      <c r="J6391" s="12"/>
    </row>
    <row r="6392" spans="10:10">
      <c r="J6392" s="12"/>
    </row>
    <row r="6393" spans="10:10">
      <c r="J6393" s="12"/>
    </row>
    <row r="6394" spans="10:10">
      <c r="J6394" s="12"/>
    </row>
    <row r="6395" spans="10:10">
      <c r="J6395" s="12"/>
    </row>
    <row r="6396" spans="10:10">
      <c r="J6396" s="12"/>
    </row>
    <row r="6397" spans="10:10">
      <c r="J6397" s="12"/>
    </row>
    <row r="6398" spans="10:10">
      <c r="J6398" s="12"/>
    </row>
    <row r="6399" spans="10:10">
      <c r="J6399" s="12"/>
    </row>
    <row r="6400" spans="10:10">
      <c r="J6400" s="12"/>
    </row>
    <row r="6401" spans="10:10">
      <c r="J6401" s="12"/>
    </row>
    <row r="6402" spans="10:10">
      <c r="J6402" s="12"/>
    </row>
    <row r="6403" spans="10:10">
      <c r="J6403" s="12"/>
    </row>
    <row r="6404" spans="10:10">
      <c r="J6404" s="12"/>
    </row>
    <row r="6405" spans="10:10">
      <c r="J6405" s="12"/>
    </row>
    <row r="6406" spans="10:10">
      <c r="J6406" s="12"/>
    </row>
    <row r="6407" spans="10:10">
      <c r="J6407" s="12"/>
    </row>
    <row r="6408" spans="10:10">
      <c r="J6408" s="12"/>
    </row>
    <row r="6409" spans="10:10">
      <c r="J6409" s="12"/>
    </row>
    <row r="6410" spans="10:10">
      <c r="J6410" s="12"/>
    </row>
    <row r="6411" spans="10:10">
      <c r="J6411" s="12"/>
    </row>
    <row r="6412" spans="10:10">
      <c r="J6412" s="12"/>
    </row>
    <row r="6413" spans="10:10">
      <c r="J6413" s="12"/>
    </row>
    <row r="6414" spans="10:10">
      <c r="J6414" s="12"/>
    </row>
    <row r="6415" spans="10:10">
      <c r="J6415" s="12"/>
    </row>
    <row r="6416" spans="10:10">
      <c r="J6416" s="12"/>
    </row>
    <row r="6417" spans="10:10">
      <c r="J6417" s="12"/>
    </row>
    <row r="6418" spans="10:10">
      <c r="J6418" s="12"/>
    </row>
    <row r="6419" spans="10:10">
      <c r="J6419" s="12"/>
    </row>
    <row r="6420" spans="10:10">
      <c r="J6420" s="12"/>
    </row>
    <row r="6421" spans="10:10">
      <c r="J6421" s="12"/>
    </row>
    <row r="6422" spans="10:10">
      <c r="J6422" s="12"/>
    </row>
    <row r="6423" spans="10:10">
      <c r="J6423" s="12"/>
    </row>
    <row r="6424" spans="10:10">
      <c r="J6424" s="12"/>
    </row>
    <row r="6425" spans="10:10">
      <c r="J6425" s="12"/>
    </row>
    <row r="6426" spans="10:10">
      <c r="J6426" s="12"/>
    </row>
    <row r="6427" spans="10:10">
      <c r="J6427" s="12"/>
    </row>
    <row r="6428" spans="10:10">
      <c r="J6428" s="12"/>
    </row>
    <row r="6429" spans="10:10">
      <c r="J6429" s="12"/>
    </row>
    <row r="6430" spans="10:10">
      <c r="J6430" s="12"/>
    </row>
    <row r="6431" spans="10:10">
      <c r="J6431" s="12"/>
    </row>
    <row r="6432" spans="10:10">
      <c r="J6432" s="12"/>
    </row>
    <row r="6433" spans="10:10">
      <c r="J6433" s="12"/>
    </row>
    <row r="6434" spans="10:10">
      <c r="J6434" s="12"/>
    </row>
    <row r="6435" spans="10:10">
      <c r="J6435" s="12"/>
    </row>
    <row r="6436" spans="10:10">
      <c r="J6436" s="12"/>
    </row>
    <row r="6437" spans="10:10">
      <c r="J6437" s="12"/>
    </row>
    <row r="6438" spans="10:10">
      <c r="J6438" s="12"/>
    </row>
    <row r="6439" spans="10:10">
      <c r="J6439" s="12"/>
    </row>
    <row r="6440" spans="10:10">
      <c r="J6440" s="12"/>
    </row>
    <row r="6441" spans="10:10">
      <c r="J6441" s="12"/>
    </row>
    <row r="6442" spans="10:10">
      <c r="J6442" s="12"/>
    </row>
    <row r="6443" spans="10:10">
      <c r="J6443" s="12"/>
    </row>
    <row r="6444" spans="10:10">
      <c r="J6444" s="12"/>
    </row>
    <row r="6445" spans="10:10">
      <c r="J6445" s="12"/>
    </row>
    <row r="6446" spans="10:10">
      <c r="J6446" s="12"/>
    </row>
    <row r="6447" spans="10:10">
      <c r="J6447" s="12"/>
    </row>
    <row r="6448" spans="10:10">
      <c r="J6448" s="12"/>
    </row>
    <row r="6449" spans="10:10">
      <c r="J6449" s="12"/>
    </row>
    <row r="6450" spans="10:10">
      <c r="J6450" s="12"/>
    </row>
    <row r="6451" spans="10:10">
      <c r="J6451" s="12"/>
    </row>
    <row r="6452" spans="10:10">
      <c r="J6452" s="12"/>
    </row>
    <row r="6453" spans="10:10">
      <c r="J6453" s="12"/>
    </row>
    <row r="6454" spans="10:10">
      <c r="J6454" s="12"/>
    </row>
    <row r="6455" spans="10:10">
      <c r="J6455" s="12"/>
    </row>
    <row r="6456" spans="10:10">
      <c r="J6456" s="12"/>
    </row>
    <row r="6457" spans="10:10">
      <c r="J6457" s="12"/>
    </row>
    <row r="6458" spans="10:10">
      <c r="J6458" s="12"/>
    </row>
    <row r="6459" spans="10:10">
      <c r="J6459" s="12"/>
    </row>
    <row r="6460" spans="10:10">
      <c r="J6460" s="12"/>
    </row>
    <row r="6461" spans="10:10">
      <c r="J6461" s="12"/>
    </row>
    <row r="6462" spans="10:10">
      <c r="J6462" s="12"/>
    </row>
    <row r="6463" spans="10:10">
      <c r="J6463" s="12"/>
    </row>
    <row r="6464" spans="10:10">
      <c r="J6464" s="12"/>
    </row>
    <row r="6465" spans="10:10">
      <c r="J6465" s="12"/>
    </row>
    <row r="6466" spans="10:10">
      <c r="J6466" s="12"/>
    </row>
    <row r="6467" spans="10:10">
      <c r="J6467" s="12"/>
    </row>
    <row r="6468" spans="10:10">
      <c r="J6468" s="12"/>
    </row>
    <row r="6469" spans="10:10">
      <c r="J6469" s="12"/>
    </row>
    <row r="6470" spans="10:10">
      <c r="J6470" s="12"/>
    </row>
    <row r="6471" spans="10:10">
      <c r="J6471" s="12"/>
    </row>
    <row r="6472" spans="10:10">
      <c r="J6472" s="12"/>
    </row>
    <row r="6473" spans="10:10">
      <c r="J6473" s="12"/>
    </row>
    <row r="6474" spans="10:10">
      <c r="J6474" s="12"/>
    </row>
    <row r="6475" spans="10:10">
      <c r="J6475" s="12"/>
    </row>
    <row r="6476" spans="10:10">
      <c r="J6476" s="12"/>
    </row>
    <row r="6477" spans="10:10">
      <c r="J6477" s="12"/>
    </row>
    <row r="6478" spans="10:10">
      <c r="J6478" s="12"/>
    </row>
    <row r="6479" spans="10:10">
      <c r="J6479" s="12"/>
    </row>
    <row r="6480" spans="10:10">
      <c r="J6480" s="12"/>
    </row>
    <row r="6481" spans="10:10">
      <c r="J6481" s="12"/>
    </row>
    <row r="6482" spans="10:10">
      <c r="J6482" s="12"/>
    </row>
    <row r="6483" spans="10:10">
      <c r="J6483" s="12"/>
    </row>
    <row r="6484" spans="10:10">
      <c r="J6484" s="12"/>
    </row>
    <row r="6485" spans="10:10">
      <c r="J6485" s="12"/>
    </row>
    <row r="6486" spans="10:10">
      <c r="J6486" s="12"/>
    </row>
    <row r="6487" spans="10:10">
      <c r="J6487" s="12"/>
    </row>
    <row r="6488" spans="10:10">
      <c r="J6488" s="12"/>
    </row>
    <row r="6489" spans="10:10">
      <c r="J6489" s="12"/>
    </row>
    <row r="6490" spans="10:10">
      <c r="J6490" s="12"/>
    </row>
    <row r="6491" spans="10:10">
      <c r="J6491" s="12"/>
    </row>
    <row r="6492" spans="10:10">
      <c r="J6492" s="12"/>
    </row>
    <row r="6493" spans="10:10">
      <c r="J6493" s="12"/>
    </row>
    <row r="6494" spans="10:10">
      <c r="J6494" s="12"/>
    </row>
    <row r="6495" spans="10:10">
      <c r="J6495" s="12"/>
    </row>
    <row r="6496" spans="10:10">
      <c r="J6496" s="12"/>
    </row>
    <row r="6497" spans="10:10">
      <c r="J6497" s="12"/>
    </row>
    <row r="6498" spans="10:10">
      <c r="J6498" s="12"/>
    </row>
    <row r="6499" spans="10:10">
      <c r="J6499" s="12"/>
    </row>
    <row r="6500" spans="10:10">
      <c r="J6500" s="12"/>
    </row>
    <row r="6501" spans="10:10">
      <c r="J6501" s="12"/>
    </row>
    <row r="6502" spans="10:10">
      <c r="J6502" s="12"/>
    </row>
    <row r="6503" spans="10:10">
      <c r="J6503" s="12"/>
    </row>
    <row r="6504" spans="10:10">
      <c r="J6504" s="12"/>
    </row>
    <row r="6505" spans="10:10">
      <c r="J6505" s="12"/>
    </row>
    <row r="6506" spans="10:10">
      <c r="J6506" s="12"/>
    </row>
    <row r="6507" spans="10:10">
      <c r="J6507" s="12"/>
    </row>
    <row r="6508" spans="10:10">
      <c r="J6508" s="12"/>
    </row>
    <row r="6509" spans="10:10">
      <c r="J6509" s="12"/>
    </row>
    <row r="6510" spans="10:10">
      <c r="J6510" s="12"/>
    </row>
    <row r="6511" spans="10:10">
      <c r="J6511" s="12"/>
    </row>
    <row r="6512" spans="10:10">
      <c r="J6512" s="12"/>
    </row>
    <row r="6513" spans="10:10">
      <c r="J6513" s="12"/>
    </row>
    <row r="6514" spans="10:10">
      <c r="J6514" s="12"/>
    </row>
    <row r="6515" spans="10:10">
      <c r="J6515" s="12"/>
    </row>
    <row r="6516" spans="10:10">
      <c r="J6516" s="12"/>
    </row>
    <row r="6517" spans="10:10">
      <c r="J6517" s="12"/>
    </row>
    <row r="6518" spans="10:10">
      <c r="J6518" s="12"/>
    </row>
    <row r="6519" spans="10:10">
      <c r="J6519" s="12"/>
    </row>
    <row r="6520" spans="10:10">
      <c r="J6520" s="12"/>
    </row>
    <row r="6521" spans="10:10">
      <c r="J6521" s="12"/>
    </row>
    <row r="6522" spans="10:10">
      <c r="J6522" s="12"/>
    </row>
    <row r="6523" spans="10:10">
      <c r="J6523" s="12"/>
    </row>
    <row r="6524" spans="10:10">
      <c r="J6524" s="12"/>
    </row>
    <row r="6525" spans="10:10">
      <c r="J6525" s="12"/>
    </row>
    <row r="6526" spans="10:10">
      <c r="J6526" s="12"/>
    </row>
    <row r="6527" spans="10:10">
      <c r="J6527" s="12"/>
    </row>
    <row r="6528" spans="10:10">
      <c r="J6528" s="12"/>
    </row>
    <row r="6529" spans="10:10">
      <c r="J6529" s="12"/>
    </row>
    <row r="6530" spans="10:10">
      <c r="J6530" s="12"/>
    </row>
    <row r="6531" spans="10:10">
      <c r="J6531" s="12"/>
    </row>
    <row r="6532" spans="10:10">
      <c r="J6532" s="12"/>
    </row>
    <row r="6533" spans="10:10">
      <c r="J6533" s="12"/>
    </row>
    <row r="6534" spans="10:10">
      <c r="J6534" s="12"/>
    </row>
    <row r="6535" spans="10:10">
      <c r="J6535" s="12"/>
    </row>
    <row r="6536" spans="10:10">
      <c r="J6536" s="12"/>
    </row>
    <row r="6537" spans="10:10">
      <c r="J6537" s="12"/>
    </row>
    <row r="6538" spans="10:10">
      <c r="J6538" s="12"/>
    </row>
    <row r="6539" spans="10:10">
      <c r="J6539" s="12"/>
    </row>
    <row r="6540" spans="10:10">
      <c r="J6540" s="12"/>
    </row>
    <row r="6541" spans="10:10">
      <c r="J6541" s="12"/>
    </row>
    <row r="6542" spans="10:10">
      <c r="J6542" s="12"/>
    </row>
    <row r="6543" spans="10:10">
      <c r="J6543" s="12"/>
    </row>
    <row r="6544" spans="10:10">
      <c r="J6544" s="12"/>
    </row>
    <row r="6545" spans="10:10">
      <c r="J6545" s="12"/>
    </row>
    <row r="6546" spans="10:10">
      <c r="J6546" s="12"/>
    </row>
    <row r="6547" spans="10:10">
      <c r="J6547" s="12"/>
    </row>
    <row r="6548" spans="10:10">
      <c r="J6548" s="12"/>
    </row>
    <row r="6549" spans="10:10">
      <c r="J6549" s="12"/>
    </row>
    <row r="6550" spans="10:10">
      <c r="J6550" s="12"/>
    </row>
    <row r="6551" spans="10:10">
      <c r="J6551" s="12"/>
    </row>
    <row r="6552" spans="10:10">
      <c r="J6552" s="12"/>
    </row>
    <row r="6553" spans="10:10">
      <c r="J6553" s="12"/>
    </row>
    <row r="6554" spans="10:10">
      <c r="J6554" s="12"/>
    </row>
    <row r="6555" spans="10:10">
      <c r="J6555" s="12"/>
    </row>
    <row r="6556" spans="10:10">
      <c r="J6556" s="12"/>
    </row>
    <row r="6557" spans="10:10">
      <c r="J6557" s="12"/>
    </row>
    <row r="6558" spans="10:10">
      <c r="J6558" s="12"/>
    </row>
    <row r="6559" spans="10:10">
      <c r="J6559" s="12"/>
    </row>
    <row r="6560" spans="10:10">
      <c r="J6560" s="12"/>
    </row>
    <row r="6561" spans="10:10">
      <c r="J6561" s="12"/>
    </row>
    <row r="6562" spans="10:10">
      <c r="J6562" s="12"/>
    </row>
    <row r="6563" spans="10:10">
      <c r="J6563" s="12"/>
    </row>
    <row r="6564" spans="10:10">
      <c r="J6564" s="12"/>
    </row>
    <row r="6565" spans="10:10">
      <c r="J6565" s="12"/>
    </row>
    <row r="6566" spans="10:10">
      <c r="J6566" s="12"/>
    </row>
    <row r="6567" spans="10:10">
      <c r="J6567" s="12"/>
    </row>
    <row r="6568" spans="10:10">
      <c r="J6568" s="12"/>
    </row>
    <row r="6569" spans="10:10">
      <c r="J6569" s="12"/>
    </row>
    <row r="6570" spans="10:10">
      <c r="J6570" s="12"/>
    </row>
    <row r="6571" spans="10:10">
      <c r="J6571" s="12"/>
    </row>
    <row r="6572" spans="10:10">
      <c r="J6572" s="12"/>
    </row>
    <row r="6573" spans="10:10">
      <c r="J6573" s="12"/>
    </row>
    <row r="6574" spans="10:10">
      <c r="J6574" s="12"/>
    </row>
    <row r="6575" spans="10:10">
      <c r="J6575" s="12"/>
    </row>
    <row r="6576" spans="10:10">
      <c r="J6576" s="12"/>
    </row>
    <row r="6577" spans="10:10">
      <c r="J6577" s="12"/>
    </row>
    <row r="6578" spans="10:10">
      <c r="J6578" s="12"/>
    </row>
    <row r="6579" spans="10:10">
      <c r="J6579" s="12"/>
    </row>
    <row r="6580" spans="10:10">
      <c r="J6580" s="12"/>
    </row>
    <row r="6581" spans="10:10">
      <c r="J6581" s="12"/>
    </row>
    <row r="6582" spans="10:10">
      <c r="J6582" s="12"/>
    </row>
    <row r="6583" spans="10:10">
      <c r="J6583" s="12"/>
    </row>
    <row r="6584" spans="10:10">
      <c r="J6584" s="12"/>
    </row>
    <row r="6585" spans="10:10">
      <c r="J6585" s="12"/>
    </row>
    <row r="6586" spans="10:10">
      <c r="J6586" s="12"/>
    </row>
    <row r="6587" spans="10:10">
      <c r="J6587" s="12"/>
    </row>
    <row r="6588" spans="10:10">
      <c r="J6588" s="12"/>
    </row>
    <row r="6589" spans="10:10">
      <c r="J6589" s="12"/>
    </row>
    <row r="6590" spans="10:10">
      <c r="J6590" s="12"/>
    </row>
    <row r="6591" spans="10:10">
      <c r="J6591" s="12"/>
    </row>
    <row r="6592" spans="10:10">
      <c r="J6592" s="12"/>
    </row>
    <row r="6593" spans="10:10">
      <c r="J6593" s="12"/>
    </row>
    <row r="6594" spans="10:10">
      <c r="J6594" s="12"/>
    </row>
    <row r="6595" spans="10:10">
      <c r="J6595" s="12"/>
    </row>
    <row r="6596" spans="10:10">
      <c r="J6596" s="12"/>
    </row>
    <row r="6597" spans="10:10">
      <c r="J6597" s="12"/>
    </row>
    <row r="6598" spans="10:10">
      <c r="J6598" s="12"/>
    </row>
    <row r="6599" spans="10:10">
      <c r="J6599" s="12"/>
    </row>
    <row r="6600" spans="10:10">
      <c r="J6600" s="12"/>
    </row>
    <row r="6601" spans="10:10">
      <c r="J6601" s="12"/>
    </row>
    <row r="6602" spans="10:10">
      <c r="J6602" s="12"/>
    </row>
    <row r="6603" spans="10:10">
      <c r="J6603" s="12"/>
    </row>
    <row r="6604" spans="10:10">
      <c r="J6604" s="12"/>
    </row>
    <row r="6605" spans="10:10">
      <c r="J6605" s="12"/>
    </row>
    <row r="6606" spans="10:10">
      <c r="J6606" s="12"/>
    </row>
    <row r="6607" spans="10:10">
      <c r="J6607" s="12"/>
    </row>
    <row r="6608" spans="10:10">
      <c r="J6608" s="12"/>
    </row>
    <row r="6609" spans="10:10">
      <c r="J6609" s="12"/>
    </row>
    <row r="6610" spans="10:10">
      <c r="J6610" s="12"/>
    </row>
    <row r="6611" spans="10:10">
      <c r="J6611" s="12"/>
    </row>
    <row r="6612" spans="10:10">
      <c r="J6612" s="12"/>
    </row>
    <row r="6613" spans="10:10">
      <c r="J6613" s="12"/>
    </row>
    <row r="6614" spans="10:10">
      <c r="J6614" s="12"/>
    </row>
    <row r="6615" spans="10:10">
      <c r="J6615" s="12"/>
    </row>
    <row r="6616" spans="10:10">
      <c r="J6616" s="12"/>
    </row>
    <row r="6617" spans="10:10">
      <c r="J6617" s="12"/>
    </row>
    <row r="6618" spans="10:10">
      <c r="J6618" s="12"/>
    </row>
    <row r="6619" spans="10:10">
      <c r="J6619" s="12"/>
    </row>
    <row r="6620" spans="10:10">
      <c r="J6620" s="12"/>
    </row>
    <row r="6621" spans="10:10">
      <c r="J6621" s="12"/>
    </row>
    <row r="6622" spans="10:10">
      <c r="J6622" s="12"/>
    </row>
    <row r="6623" spans="10:10">
      <c r="J6623" s="12"/>
    </row>
    <row r="6624" spans="10:10">
      <c r="J6624" s="12"/>
    </row>
    <row r="6625" spans="10:10">
      <c r="J6625" s="12"/>
    </row>
    <row r="6626" spans="10:10">
      <c r="J6626" s="12"/>
    </row>
    <row r="6627" spans="10:10">
      <c r="J6627" s="12"/>
    </row>
    <row r="6628" spans="10:10">
      <c r="J6628" s="12"/>
    </row>
    <row r="6629" spans="10:10">
      <c r="J6629" s="12"/>
    </row>
    <row r="6630" spans="10:10">
      <c r="J6630" s="12"/>
    </row>
    <row r="6631" spans="10:10">
      <c r="J6631" s="12"/>
    </row>
    <row r="6632" spans="10:10">
      <c r="J6632" s="12"/>
    </row>
    <row r="6633" spans="10:10">
      <c r="J6633" s="12"/>
    </row>
    <row r="6634" spans="10:10">
      <c r="J6634" s="12"/>
    </row>
    <row r="6635" spans="10:10">
      <c r="J6635" s="12"/>
    </row>
    <row r="6636" spans="10:10">
      <c r="J6636" s="12"/>
    </row>
    <row r="6637" spans="10:10">
      <c r="J6637" s="12"/>
    </row>
    <row r="6638" spans="10:10">
      <c r="J6638" s="12"/>
    </row>
    <row r="6639" spans="10:10">
      <c r="J6639" s="12"/>
    </row>
    <row r="6640" spans="10:10">
      <c r="J6640" s="12"/>
    </row>
    <row r="6641" spans="10:10">
      <c r="J6641" s="12"/>
    </row>
    <row r="6642" spans="10:10">
      <c r="J6642" s="12"/>
    </row>
    <row r="6643" spans="10:10">
      <c r="J6643" s="12"/>
    </row>
    <row r="6644" spans="10:10">
      <c r="J6644" s="12"/>
    </row>
    <row r="6645" spans="10:10">
      <c r="J6645" s="12"/>
    </row>
    <row r="6646" spans="10:10">
      <c r="J6646" s="12"/>
    </row>
    <row r="6647" spans="10:10">
      <c r="J6647" s="12"/>
    </row>
    <row r="6648" spans="10:10">
      <c r="J6648" s="12"/>
    </row>
    <row r="6649" spans="10:10">
      <c r="J6649" s="12"/>
    </row>
    <row r="6650" spans="10:10">
      <c r="J6650" s="12"/>
    </row>
    <row r="6651" spans="10:10">
      <c r="J6651" s="12"/>
    </row>
    <row r="6652" spans="10:10">
      <c r="J6652" s="12"/>
    </row>
    <row r="6653" spans="10:10">
      <c r="J6653" s="12"/>
    </row>
    <row r="6654" spans="10:10">
      <c r="J6654" s="12"/>
    </row>
    <row r="6655" spans="10:10">
      <c r="J6655" s="12"/>
    </row>
    <row r="6656" spans="10:10">
      <c r="J6656" s="12"/>
    </row>
    <row r="6657" spans="10:10">
      <c r="J6657" s="12"/>
    </row>
    <row r="6658" spans="10:10">
      <c r="J6658" s="12"/>
    </row>
    <row r="6659" spans="10:10">
      <c r="J6659" s="12"/>
    </row>
    <row r="6660" spans="10:10">
      <c r="J6660" s="12"/>
    </row>
    <row r="6661" spans="10:10">
      <c r="J6661" s="12"/>
    </row>
    <row r="6662" spans="10:10">
      <c r="J6662" s="12"/>
    </row>
    <row r="6663" spans="10:10">
      <c r="J6663" s="12"/>
    </row>
    <row r="6664" spans="10:10">
      <c r="J6664" s="12"/>
    </row>
    <row r="6665" spans="10:10">
      <c r="J6665" s="12"/>
    </row>
    <row r="6666" spans="10:10">
      <c r="J6666" s="12"/>
    </row>
    <row r="6667" spans="10:10">
      <c r="J6667" s="12"/>
    </row>
    <row r="6668" spans="10:10">
      <c r="J6668" s="12"/>
    </row>
    <row r="6669" spans="10:10">
      <c r="J6669" s="12"/>
    </row>
    <row r="6670" spans="10:10">
      <c r="J6670" s="12"/>
    </row>
    <row r="6671" spans="10:10">
      <c r="J6671" s="12"/>
    </row>
    <row r="6672" spans="10:10">
      <c r="J6672" s="12"/>
    </row>
    <row r="6673" spans="10:10">
      <c r="J6673" s="12"/>
    </row>
    <row r="6674" spans="10:10">
      <c r="J6674" s="12"/>
    </row>
    <row r="6675" spans="10:10">
      <c r="J6675" s="12"/>
    </row>
    <row r="6676" spans="10:10">
      <c r="J6676" s="12"/>
    </row>
    <row r="6677" spans="10:10">
      <c r="J6677" s="12"/>
    </row>
    <row r="6678" spans="10:10">
      <c r="J6678" s="12"/>
    </row>
    <row r="6679" spans="10:10">
      <c r="J6679" s="12"/>
    </row>
    <row r="6680" spans="10:10">
      <c r="J6680" s="12"/>
    </row>
    <row r="6681" spans="10:10">
      <c r="J6681" s="12"/>
    </row>
    <row r="6682" spans="10:10">
      <c r="J6682" s="12"/>
    </row>
    <row r="6683" spans="10:10">
      <c r="J6683" s="12"/>
    </row>
    <row r="6684" spans="10:10">
      <c r="J6684" s="12"/>
    </row>
    <row r="6685" spans="10:10">
      <c r="J6685" s="12"/>
    </row>
    <row r="6686" spans="10:10">
      <c r="J6686" s="12"/>
    </row>
    <row r="6687" spans="10:10">
      <c r="J6687" s="12"/>
    </row>
    <row r="6688" spans="10:10">
      <c r="J6688" s="12"/>
    </row>
    <row r="6689" spans="10:10">
      <c r="J6689" s="12"/>
    </row>
    <row r="6690" spans="10:10">
      <c r="J6690" s="12"/>
    </row>
    <row r="6691" spans="10:10">
      <c r="J6691" s="12"/>
    </row>
    <row r="6692" spans="10:10">
      <c r="J6692" s="12"/>
    </row>
    <row r="6693" spans="10:10">
      <c r="J6693" s="12"/>
    </row>
    <row r="6694" spans="10:10">
      <c r="J6694" s="12"/>
    </row>
    <row r="6695" spans="10:10">
      <c r="J6695" s="12"/>
    </row>
    <row r="6696" spans="10:10">
      <c r="J6696" s="12"/>
    </row>
    <row r="6697" spans="10:10">
      <c r="J6697" s="12"/>
    </row>
    <row r="6698" spans="10:10">
      <c r="J6698" s="12"/>
    </row>
    <row r="6699" spans="10:10">
      <c r="J6699" s="12"/>
    </row>
    <row r="6700" spans="10:10">
      <c r="J6700" s="12"/>
    </row>
    <row r="6701" spans="10:10">
      <c r="J6701" s="12"/>
    </row>
    <row r="6702" spans="10:10">
      <c r="J6702" s="12"/>
    </row>
    <row r="6703" spans="10:10">
      <c r="J6703" s="12"/>
    </row>
    <row r="6704" spans="10:10">
      <c r="J6704" s="12"/>
    </row>
    <row r="6705" spans="10:10">
      <c r="J6705" s="12"/>
    </row>
    <row r="6706" spans="10:10">
      <c r="J6706" s="12"/>
    </row>
    <row r="6707" spans="10:10">
      <c r="J6707" s="12"/>
    </row>
    <row r="6708" spans="10:10">
      <c r="J6708" s="12"/>
    </row>
    <row r="6709" spans="10:10">
      <c r="J6709" s="12"/>
    </row>
    <row r="6710" spans="10:10">
      <c r="J6710" s="12"/>
    </row>
    <row r="6711" spans="10:10">
      <c r="J6711" s="12"/>
    </row>
    <row r="6712" spans="10:10">
      <c r="J6712" s="12"/>
    </row>
    <row r="6713" spans="10:10">
      <c r="J6713" s="12"/>
    </row>
    <row r="6714" spans="10:10">
      <c r="J6714" s="12"/>
    </row>
    <row r="6715" spans="10:10">
      <c r="J6715" s="12"/>
    </row>
    <row r="6716" spans="10:10">
      <c r="J6716" s="12"/>
    </row>
    <row r="6717" spans="10:10">
      <c r="J6717" s="12"/>
    </row>
    <row r="6718" spans="10:10">
      <c r="J6718" s="12"/>
    </row>
    <row r="6719" spans="10:10">
      <c r="J6719" s="12"/>
    </row>
    <row r="6720" spans="10:10">
      <c r="J6720" s="12"/>
    </row>
    <row r="6721" spans="10:10">
      <c r="J6721" s="12"/>
    </row>
    <row r="6722" spans="10:10">
      <c r="J6722" s="12"/>
    </row>
    <row r="6723" spans="10:10">
      <c r="J6723" s="12"/>
    </row>
    <row r="6724" spans="10:10">
      <c r="J6724" s="12"/>
    </row>
    <row r="6725" spans="10:10">
      <c r="J6725" s="12"/>
    </row>
    <row r="6726" spans="10:10">
      <c r="J6726" s="12"/>
    </row>
    <row r="6727" spans="10:10">
      <c r="J6727" s="12"/>
    </row>
    <row r="6728" spans="10:10">
      <c r="J6728" s="12"/>
    </row>
    <row r="6729" spans="10:10">
      <c r="J6729" s="12"/>
    </row>
    <row r="6730" spans="10:10">
      <c r="J6730" s="12"/>
    </row>
    <row r="6731" spans="10:10">
      <c r="J6731" s="12"/>
    </row>
    <row r="6732" spans="10:10">
      <c r="J6732" s="12"/>
    </row>
    <row r="6733" spans="10:10">
      <c r="J6733" s="12"/>
    </row>
    <row r="6734" spans="10:10">
      <c r="J6734" s="12"/>
    </row>
    <row r="6735" spans="10:10">
      <c r="J6735" s="12"/>
    </row>
    <row r="6736" spans="10:10">
      <c r="J6736" s="12"/>
    </row>
    <row r="6737" spans="10:10">
      <c r="J6737" s="12"/>
    </row>
    <row r="6738" spans="10:10">
      <c r="J6738" s="12"/>
    </row>
    <row r="6739" spans="10:10">
      <c r="J6739" s="12"/>
    </row>
    <row r="6740" spans="10:10">
      <c r="J6740" s="12"/>
    </row>
    <row r="6741" spans="10:10">
      <c r="J6741" s="12"/>
    </row>
    <row r="6742" spans="10:10">
      <c r="J6742" s="12"/>
    </row>
    <row r="6743" spans="10:10">
      <c r="J6743" s="12"/>
    </row>
    <row r="6744" spans="10:10">
      <c r="J6744" s="12"/>
    </row>
    <row r="6745" spans="10:10">
      <c r="J6745" s="12"/>
    </row>
    <row r="6746" spans="10:10">
      <c r="J6746" s="12"/>
    </row>
    <row r="6747" spans="10:10">
      <c r="J6747" s="12"/>
    </row>
    <row r="6748" spans="10:10">
      <c r="J6748" s="12"/>
    </row>
    <row r="6749" spans="10:10">
      <c r="J6749" s="12"/>
    </row>
    <row r="6750" spans="10:10">
      <c r="J6750" s="12"/>
    </row>
    <row r="6751" spans="10:10">
      <c r="J6751" s="12"/>
    </row>
    <row r="6752" spans="10:10">
      <c r="J6752" s="12"/>
    </row>
    <row r="6753" spans="10:10">
      <c r="J6753" s="12"/>
    </row>
    <row r="6754" spans="10:10">
      <c r="J6754" s="12"/>
    </row>
    <row r="6755" spans="10:10">
      <c r="J6755" s="12"/>
    </row>
    <row r="6756" spans="10:10">
      <c r="J6756" s="12"/>
    </row>
    <row r="6757" spans="10:10">
      <c r="J6757" s="12"/>
    </row>
    <row r="6758" spans="10:10">
      <c r="J6758" s="12"/>
    </row>
    <row r="6759" spans="10:10">
      <c r="J6759" s="12"/>
    </row>
    <row r="6760" spans="10:10">
      <c r="J6760" s="12"/>
    </row>
    <row r="6761" spans="10:10">
      <c r="J6761" s="12"/>
    </row>
    <row r="6762" spans="10:10">
      <c r="J6762" s="12"/>
    </row>
    <row r="6763" spans="10:10">
      <c r="J6763" s="12"/>
    </row>
    <row r="6764" spans="10:10">
      <c r="J6764" s="12"/>
    </row>
    <row r="6765" spans="10:10">
      <c r="J6765" s="12"/>
    </row>
    <row r="6766" spans="10:10">
      <c r="J6766" s="12"/>
    </row>
    <row r="6767" spans="10:10">
      <c r="J6767" s="12"/>
    </row>
    <row r="6768" spans="10:10">
      <c r="J6768" s="12"/>
    </row>
    <row r="6769" spans="10:10">
      <c r="J6769" s="12"/>
    </row>
    <row r="6770" spans="10:10">
      <c r="J6770" s="12"/>
    </row>
    <row r="6771" spans="10:10">
      <c r="J6771" s="12"/>
    </row>
    <row r="6772" spans="10:10">
      <c r="J6772" s="12"/>
    </row>
    <row r="6773" spans="10:10">
      <c r="J6773" s="12"/>
    </row>
    <row r="6774" spans="10:10">
      <c r="J6774" s="12"/>
    </row>
    <row r="6775" spans="10:10">
      <c r="J6775" s="12"/>
    </row>
    <row r="6776" spans="10:10">
      <c r="J6776" s="12"/>
    </row>
    <row r="6777" spans="10:10">
      <c r="J6777" s="12"/>
    </row>
    <row r="6778" spans="10:10">
      <c r="J6778" s="12"/>
    </row>
    <row r="6779" spans="10:10">
      <c r="J6779" s="12"/>
    </row>
    <row r="6780" spans="10:10">
      <c r="J6780" s="12"/>
    </row>
    <row r="6781" spans="10:10">
      <c r="J6781" s="12"/>
    </row>
    <row r="6782" spans="10:10">
      <c r="J6782" s="12"/>
    </row>
    <row r="6783" spans="10:10">
      <c r="J6783" s="12"/>
    </row>
    <row r="6784" spans="10:10">
      <c r="J6784" s="12"/>
    </row>
    <row r="6785" spans="10:10">
      <c r="J6785" s="12"/>
    </row>
    <row r="6786" spans="10:10">
      <c r="J6786" s="12"/>
    </row>
    <row r="6787" spans="10:10">
      <c r="J6787" s="12"/>
    </row>
    <row r="6788" spans="10:10">
      <c r="J6788" s="12"/>
    </row>
    <row r="6789" spans="10:10">
      <c r="J6789" s="12"/>
    </row>
    <row r="6790" spans="10:10">
      <c r="J6790" s="12"/>
    </row>
    <row r="6791" spans="10:10">
      <c r="J6791" s="12"/>
    </row>
    <row r="6792" spans="10:10">
      <c r="J6792" s="12"/>
    </row>
    <row r="6793" spans="10:10">
      <c r="J6793" s="12"/>
    </row>
    <row r="6794" spans="10:10">
      <c r="J6794" s="12"/>
    </row>
    <row r="6795" spans="10:10">
      <c r="J6795" s="12"/>
    </row>
    <row r="6796" spans="10:10">
      <c r="J6796" s="12"/>
    </row>
    <row r="6797" spans="10:10">
      <c r="J6797" s="12"/>
    </row>
    <row r="6798" spans="10:10">
      <c r="J6798" s="12"/>
    </row>
    <row r="6799" spans="10:10">
      <c r="J6799" s="12"/>
    </row>
    <row r="6800" spans="10:10">
      <c r="J6800" s="12"/>
    </row>
    <row r="6801" spans="10:10">
      <c r="J6801" s="12"/>
    </row>
    <row r="6802" spans="10:10">
      <c r="J6802" s="12"/>
    </row>
    <row r="6803" spans="10:10">
      <c r="J6803" s="12"/>
    </row>
    <row r="6804" spans="10:10">
      <c r="J6804" s="12"/>
    </row>
    <row r="6805" spans="10:10">
      <c r="J6805" s="12"/>
    </row>
    <row r="6806" spans="10:10">
      <c r="J6806" s="12"/>
    </row>
    <row r="6807" spans="10:10">
      <c r="J6807" s="12"/>
    </row>
    <row r="6808" spans="10:10">
      <c r="J6808" s="12"/>
    </row>
    <row r="6809" spans="10:10">
      <c r="J6809" s="12"/>
    </row>
    <row r="6810" spans="10:10">
      <c r="J6810" s="12"/>
    </row>
    <row r="6811" spans="10:10">
      <c r="J6811" s="12"/>
    </row>
    <row r="6812" spans="10:10">
      <c r="J6812" s="12"/>
    </row>
    <row r="6813" spans="10:10">
      <c r="J6813" s="12"/>
    </row>
    <row r="6814" spans="10:10">
      <c r="J6814" s="12"/>
    </row>
    <row r="6815" spans="10:10">
      <c r="J6815" s="12"/>
    </row>
    <row r="6816" spans="10:10">
      <c r="J6816" s="12"/>
    </row>
    <row r="6817" spans="10:10">
      <c r="J6817" s="12"/>
    </row>
    <row r="6818" spans="10:10">
      <c r="J6818" s="12"/>
    </row>
    <row r="6819" spans="10:10">
      <c r="J6819" s="12"/>
    </row>
    <row r="6820" spans="10:10">
      <c r="J6820" s="12"/>
    </row>
    <row r="6821" spans="10:10">
      <c r="J6821" s="12"/>
    </row>
    <row r="6822" spans="10:10">
      <c r="J6822" s="12"/>
    </row>
    <row r="6823" spans="10:10">
      <c r="J6823" s="12"/>
    </row>
    <row r="6824" spans="10:10">
      <c r="J6824" s="12"/>
    </row>
    <row r="6825" spans="10:10">
      <c r="J6825" s="12"/>
    </row>
    <row r="6826" spans="10:10">
      <c r="J6826" s="12"/>
    </row>
    <row r="6827" spans="10:10">
      <c r="J6827" s="12"/>
    </row>
    <row r="6828" spans="10:10">
      <c r="J6828" s="12"/>
    </row>
    <row r="6829" spans="10:10">
      <c r="J6829" s="12"/>
    </row>
    <row r="6830" spans="10:10">
      <c r="J6830" s="12"/>
    </row>
    <row r="6831" spans="10:10">
      <c r="J6831" s="12"/>
    </row>
    <row r="6832" spans="10:10">
      <c r="J6832" s="12"/>
    </row>
    <row r="6833" spans="10:10">
      <c r="J6833" s="12"/>
    </row>
    <row r="6834" spans="10:10">
      <c r="J6834" s="12"/>
    </row>
    <row r="6835" spans="10:10">
      <c r="J6835" s="12"/>
    </row>
    <row r="6836" spans="10:10">
      <c r="J6836" s="12"/>
    </row>
    <row r="6837" spans="10:10">
      <c r="J6837" s="12"/>
    </row>
    <row r="6838" spans="10:10">
      <c r="J6838" s="12"/>
    </row>
    <row r="6839" spans="10:10">
      <c r="J6839" s="12"/>
    </row>
    <row r="6840" spans="10:10">
      <c r="J6840" s="12"/>
    </row>
    <row r="6841" spans="10:10">
      <c r="J6841" s="12"/>
    </row>
    <row r="6842" spans="10:10">
      <c r="J6842" s="12"/>
    </row>
    <row r="6843" spans="10:10">
      <c r="J6843" s="12"/>
    </row>
    <row r="6844" spans="10:10">
      <c r="J6844" s="12"/>
    </row>
    <row r="6845" spans="10:10">
      <c r="J6845" s="12"/>
    </row>
    <row r="6846" spans="10:10">
      <c r="J6846" s="12"/>
    </row>
    <row r="6847" spans="10:10">
      <c r="J6847" s="12"/>
    </row>
    <row r="6848" spans="10:10">
      <c r="J6848" s="12"/>
    </row>
    <row r="6849" spans="10:10">
      <c r="J6849" s="12"/>
    </row>
    <row r="6850" spans="10:10">
      <c r="J6850" s="12"/>
    </row>
    <row r="6851" spans="10:10">
      <c r="J6851" s="12"/>
    </row>
    <row r="6852" spans="10:10">
      <c r="J6852" s="12"/>
    </row>
    <row r="6853" spans="10:10">
      <c r="J6853" s="12"/>
    </row>
    <row r="6854" spans="10:10">
      <c r="J6854" s="12"/>
    </row>
    <row r="6855" spans="10:10">
      <c r="J6855" s="12"/>
    </row>
    <row r="6856" spans="10:10">
      <c r="J6856" s="12"/>
    </row>
    <row r="6857" spans="10:10">
      <c r="J6857" s="12"/>
    </row>
    <row r="6858" spans="10:10">
      <c r="J6858" s="12"/>
    </row>
    <row r="6859" spans="10:10">
      <c r="J6859" s="12"/>
    </row>
    <row r="6860" spans="10:10">
      <c r="J6860" s="12"/>
    </row>
    <row r="6861" spans="10:10">
      <c r="J6861" s="12"/>
    </row>
    <row r="6862" spans="10:10">
      <c r="J6862" s="12"/>
    </row>
    <row r="6863" spans="10:10">
      <c r="J6863" s="12"/>
    </row>
    <row r="6864" spans="10:10">
      <c r="J6864" s="12"/>
    </row>
    <row r="6865" spans="10:10">
      <c r="J6865" s="12"/>
    </row>
    <row r="6866" spans="10:10">
      <c r="J6866" s="12"/>
    </row>
    <row r="6867" spans="10:10">
      <c r="J6867" s="12"/>
    </row>
    <row r="6868" spans="10:10">
      <c r="J6868" s="12"/>
    </row>
    <row r="6869" spans="10:10">
      <c r="J6869" s="12"/>
    </row>
    <row r="6870" spans="10:10">
      <c r="J6870" s="12"/>
    </row>
    <row r="6871" spans="10:10">
      <c r="J6871" s="12"/>
    </row>
    <row r="6872" spans="10:10">
      <c r="J6872" s="12"/>
    </row>
    <row r="6873" spans="10:10">
      <c r="J6873" s="12"/>
    </row>
    <row r="6874" spans="10:10">
      <c r="J6874" s="12"/>
    </row>
    <row r="6875" spans="10:10">
      <c r="J6875" s="12"/>
    </row>
    <row r="6876" spans="10:10">
      <c r="J6876" s="12"/>
    </row>
    <row r="6877" spans="10:10">
      <c r="J6877" s="12"/>
    </row>
    <row r="6878" spans="10:10">
      <c r="J6878" s="12"/>
    </row>
    <row r="6879" spans="10:10">
      <c r="J6879" s="12"/>
    </row>
    <row r="6880" spans="10:10">
      <c r="J6880" s="12"/>
    </row>
    <row r="6881" spans="10:10">
      <c r="J6881" s="12"/>
    </row>
    <row r="6882" spans="10:10">
      <c r="J6882" s="12"/>
    </row>
    <row r="6883" spans="10:10">
      <c r="J6883" s="12"/>
    </row>
    <row r="6884" spans="10:10">
      <c r="J6884" s="12"/>
    </row>
    <row r="6885" spans="10:10">
      <c r="J6885" s="12"/>
    </row>
    <row r="6886" spans="10:10">
      <c r="J6886" s="12"/>
    </row>
    <row r="6887" spans="10:10">
      <c r="J6887" s="12"/>
    </row>
    <row r="6888" spans="10:10">
      <c r="J6888" s="12"/>
    </row>
    <row r="6889" spans="10:10">
      <c r="J6889" s="12"/>
    </row>
    <row r="6890" spans="10:10">
      <c r="J6890" s="12"/>
    </row>
    <row r="6891" spans="10:10">
      <c r="J6891" s="12"/>
    </row>
    <row r="6892" spans="10:10">
      <c r="J6892" s="12"/>
    </row>
    <row r="6893" spans="10:10">
      <c r="J6893" s="12"/>
    </row>
    <row r="6894" spans="10:10">
      <c r="J6894" s="12"/>
    </row>
    <row r="6895" spans="10:10">
      <c r="J6895" s="12"/>
    </row>
    <row r="6896" spans="10:10">
      <c r="J6896" s="12"/>
    </row>
    <row r="6897" spans="10:10">
      <c r="J6897" s="12"/>
    </row>
    <row r="6898" spans="10:10">
      <c r="J6898" s="12"/>
    </row>
    <row r="6899" spans="10:10">
      <c r="J6899" s="12"/>
    </row>
    <row r="6900" spans="10:10">
      <c r="J6900" s="12"/>
    </row>
    <row r="6901" spans="10:10">
      <c r="J6901" s="12"/>
    </row>
    <row r="6902" spans="10:10">
      <c r="J6902" s="12"/>
    </row>
    <row r="6903" spans="10:10">
      <c r="J6903" s="12"/>
    </row>
    <row r="6904" spans="10:10">
      <c r="J6904" s="12"/>
    </row>
    <row r="6905" spans="10:10">
      <c r="J6905" s="12"/>
    </row>
    <row r="6906" spans="10:10">
      <c r="J6906" s="12"/>
    </row>
    <row r="6907" spans="10:10">
      <c r="J6907" s="12"/>
    </row>
    <row r="6908" spans="10:10">
      <c r="J6908" s="12"/>
    </row>
    <row r="6909" spans="10:10">
      <c r="J6909" s="12"/>
    </row>
    <row r="6910" spans="10:10">
      <c r="J6910" s="12"/>
    </row>
    <row r="6911" spans="10:10">
      <c r="J6911" s="12"/>
    </row>
    <row r="6912" spans="10:10">
      <c r="J6912" s="12"/>
    </row>
    <row r="6913" spans="10:10">
      <c r="J6913" s="12"/>
    </row>
    <row r="6914" spans="10:10">
      <c r="J6914" s="12"/>
    </row>
    <row r="6915" spans="10:10">
      <c r="J6915" s="12"/>
    </row>
    <row r="6916" spans="10:10">
      <c r="J6916" s="12"/>
    </row>
    <row r="6917" spans="10:10">
      <c r="J6917" s="12"/>
    </row>
    <row r="6918" spans="10:10">
      <c r="J6918" s="12"/>
    </row>
    <row r="6919" spans="10:10">
      <c r="J6919" s="12"/>
    </row>
    <row r="6920" spans="10:10">
      <c r="J6920" s="12"/>
    </row>
    <row r="6921" spans="10:10">
      <c r="J6921" s="12"/>
    </row>
    <row r="6922" spans="10:10">
      <c r="J6922" s="12"/>
    </row>
    <row r="6923" spans="10:10">
      <c r="J6923" s="12"/>
    </row>
    <row r="6924" spans="10:10">
      <c r="J6924" s="12"/>
    </row>
    <row r="6925" spans="10:10">
      <c r="J6925" s="12"/>
    </row>
    <row r="6926" spans="10:10">
      <c r="J6926" s="12"/>
    </row>
    <row r="6927" spans="10:10">
      <c r="J6927" s="12"/>
    </row>
    <row r="6928" spans="10:10">
      <c r="J6928" s="12"/>
    </row>
    <row r="6929" spans="10:10">
      <c r="J6929" s="12"/>
    </row>
    <row r="6930" spans="10:10">
      <c r="J6930" s="12"/>
    </row>
    <row r="6931" spans="10:10">
      <c r="J6931" s="12"/>
    </row>
    <row r="6932" spans="10:10">
      <c r="J6932" s="12"/>
    </row>
    <row r="6933" spans="10:10">
      <c r="J6933" s="12"/>
    </row>
    <row r="6934" spans="10:10">
      <c r="J6934" s="12"/>
    </row>
    <row r="6935" spans="10:10">
      <c r="J6935" s="12"/>
    </row>
    <row r="6936" spans="10:10">
      <c r="J6936" s="12"/>
    </row>
    <row r="6937" spans="10:10">
      <c r="J6937" s="12"/>
    </row>
    <row r="6938" spans="10:10">
      <c r="J6938" s="12"/>
    </row>
    <row r="6939" spans="10:10">
      <c r="J6939" s="12"/>
    </row>
    <row r="6940" spans="10:10">
      <c r="J6940" s="12"/>
    </row>
    <row r="6941" spans="10:10">
      <c r="J6941" s="12"/>
    </row>
    <row r="6942" spans="10:10">
      <c r="J6942" s="12"/>
    </row>
    <row r="6943" spans="10:10">
      <c r="J6943" s="12"/>
    </row>
    <row r="6944" spans="10:10">
      <c r="J6944" s="12"/>
    </row>
    <row r="6945" spans="10:10">
      <c r="J6945" s="12"/>
    </row>
    <row r="6946" spans="10:10">
      <c r="J6946" s="12"/>
    </row>
    <row r="6947" spans="10:10">
      <c r="J6947" s="12"/>
    </row>
    <row r="6948" spans="10:10">
      <c r="J6948" s="12"/>
    </row>
    <row r="6949" spans="10:10">
      <c r="J6949" s="12"/>
    </row>
    <row r="6950" spans="10:10">
      <c r="J6950" s="12"/>
    </row>
    <row r="6951" spans="10:10">
      <c r="J6951" s="12"/>
    </row>
    <row r="6952" spans="10:10">
      <c r="J6952" s="12"/>
    </row>
    <row r="6953" spans="10:10">
      <c r="J6953" s="12"/>
    </row>
    <row r="6954" spans="10:10">
      <c r="J6954" s="12"/>
    </row>
    <row r="6955" spans="10:10">
      <c r="J6955" s="12"/>
    </row>
    <row r="6956" spans="10:10">
      <c r="J6956" s="12"/>
    </row>
    <row r="6957" spans="10:10">
      <c r="J6957" s="12"/>
    </row>
    <row r="6958" spans="10:10">
      <c r="J6958" s="12"/>
    </row>
    <row r="6959" spans="10:10">
      <c r="J6959" s="12"/>
    </row>
    <row r="6960" spans="10:10">
      <c r="J6960" s="12"/>
    </row>
    <row r="6961" spans="10:10">
      <c r="J6961" s="12"/>
    </row>
    <row r="6962" spans="10:10">
      <c r="J6962" s="12"/>
    </row>
    <row r="6963" spans="10:10">
      <c r="J6963" s="12"/>
    </row>
    <row r="6964" spans="10:10">
      <c r="J6964" s="12"/>
    </row>
    <row r="6965" spans="10:10">
      <c r="J6965" s="12"/>
    </row>
    <row r="6966" spans="10:10">
      <c r="J6966" s="12"/>
    </row>
    <row r="6967" spans="10:10">
      <c r="J6967" s="12"/>
    </row>
    <row r="6968" spans="10:10">
      <c r="J6968" s="12"/>
    </row>
    <row r="6969" spans="10:10">
      <c r="J6969" s="12"/>
    </row>
    <row r="6970" spans="10:10">
      <c r="J6970" s="12"/>
    </row>
    <row r="6971" spans="10:10">
      <c r="J6971" s="12"/>
    </row>
    <row r="6972" spans="10:10">
      <c r="J6972" s="12"/>
    </row>
    <row r="6973" spans="10:10">
      <c r="J6973" s="12"/>
    </row>
    <row r="6974" spans="10:10">
      <c r="J6974" s="12"/>
    </row>
    <row r="6975" spans="10:10">
      <c r="J6975" s="12"/>
    </row>
    <row r="6976" spans="10:10">
      <c r="J6976" s="12"/>
    </row>
    <row r="6977" spans="10:10">
      <c r="J6977" s="12"/>
    </row>
    <row r="6978" spans="10:10">
      <c r="J6978" s="12"/>
    </row>
    <row r="6979" spans="10:10">
      <c r="J6979" s="12"/>
    </row>
    <row r="6980" spans="10:10">
      <c r="J6980" s="12"/>
    </row>
    <row r="6981" spans="10:10">
      <c r="J6981" s="12"/>
    </row>
    <row r="6982" spans="10:10">
      <c r="J6982" s="12"/>
    </row>
    <row r="6983" spans="10:10">
      <c r="J6983" s="12"/>
    </row>
    <row r="6984" spans="10:10">
      <c r="J6984" s="12"/>
    </row>
    <row r="6985" spans="10:10">
      <c r="J6985" s="12"/>
    </row>
    <row r="6986" spans="10:10">
      <c r="J6986" s="12"/>
    </row>
    <row r="6987" spans="10:10">
      <c r="J6987" s="12"/>
    </row>
    <row r="6988" spans="10:10">
      <c r="J6988" s="12"/>
    </row>
    <row r="6989" spans="10:10">
      <c r="J6989" s="12"/>
    </row>
    <row r="6990" spans="10:10">
      <c r="J6990" s="12"/>
    </row>
    <row r="6991" spans="10:10">
      <c r="J6991" s="12"/>
    </row>
    <row r="6992" spans="10:10">
      <c r="J6992" s="12"/>
    </row>
    <row r="6993" spans="10:10">
      <c r="J6993" s="12"/>
    </row>
    <row r="6994" spans="10:10">
      <c r="J6994" s="12"/>
    </row>
    <row r="6995" spans="10:10">
      <c r="J6995" s="12"/>
    </row>
    <row r="6996" spans="10:10">
      <c r="J6996" s="12"/>
    </row>
    <row r="6997" spans="10:10">
      <c r="J6997" s="12"/>
    </row>
    <row r="6998" spans="10:10">
      <c r="J6998" s="12"/>
    </row>
    <row r="6999" spans="10:10">
      <c r="J6999" s="12"/>
    </row>
    <row r="7000" spans="10:10">
      <c r="J7000" s="12"/>
    </row>
    <row r="7001" spans="10:10">
      <c r="J7001" s="12"/>
    </row>
    <row r="7002" spans="10:10">
      <c r="J7002" s="12"/>
    </row>
    <row r="7003" spans="10:10">
      <c r="J7003" s="12"/>
    </row>
    <row r="7004" spans="10:10">
      <c r="J7004" s="12"/>
    </row>
    <row r="7005" spans="10:10">
      <c r="J7005" s="12"/>
    </row>
    <row r="7006" spans="10:10">
      <c r="J7006" s="12"/>
    </row>
    <row r="7007" spans="10:10">
      <c r="J7007" s="12"/>
    </row>
    <row r="7008" spans="10:10">
      <c r="J7008" s="12"/>
    </row>
    <row r="7009" spans="10:10">
      <c r="J7009" s="12"/>
    </row>
    <row r="7010" spans="10:10">
      <c r="J7010" s="12"/>
    </row>
    <row r="7011" spans="10:10">
      <c r="J7011" s="12"/>
    </row>
    <row r="7012" spans="10:10">
      <c r="J7012" s="12"/>
    </row>
    <row r="7013" spans="10:10">
      <c r="J7013" s="12"/>
    </row>
    <row r="7014" spans="10:10">
      <c r="J7014" s="12"/>
    </row>
    <row r="7015" spans="10:10">
      <c r="J7015" s="12"/>
    </row>
    <row r="7016" spans="10:10">
      <c r="J7016" s="12"/>
    </row>
    <row r="7017" spans="10:10">
      <c r="J7017" s="12"/>
    </row>
    <row r="7018" spans="10:10">
      <c r="J7018" s="12"/>
    </row>
    <row r="7019" spans="10:10">
      <c r="J7019" s="12"/>
    </row>
    <row r="7020" spans="10:10">
      <c r="J7020" s="12"/>
    </row>
    <row r="7021" spans="10:10">
      <c r="J7021" s="12"/>
    </row>
    <row r="7022" spans="10:10">
      <c r="J7022" s="12"/>
    </row>
    <row r="7023" spans="10:10">
      <c r="J7023" s="12"/>
    </row>
    <row r="7024" spans="10:10">
      <c r="J7024" s="12"/>
    </row>
    <row r="7025" spans="10:10">
      <c r="J7025" s="12"/>
    </row>
    <row r="7026" spans="10:10">
      <c r="J7026" s="12"/>
    </row>
    <row r="7027" spans="10:10">
      <c r="J7027" s="12"/>
    </row>
    <row r="7028" spans="10:10">
      <c r="J7028" s="12"/>
    </row>
    <row r="7029" spans="10:10">
      <c r="J7029" s="12"/>
    </row>
    <row r="7030" spans="10:10">
      <c r="J7030" s="12"/>
    </row>
    <row r="7031" spans="10:10">
      <c r="J7031" s="12"/>
    </row>
    <row r="7032" spans="10:10">
      <c r="J7032" s="12"/>
    </row>
    <row r="7033" spans="10:10">
      <c r="J7033" s="12"/>
    </row>
    <row r="7034" spans="10:10">
      <c r="J7034" s="12"/>
    </row>
    <row r="7035" spans="10:10">
      <c r="J7035" s="12"/>
    </row>
    <row r="7036" spans="10:10">
      <c r="J7036" s="12"/>
    </row>
    <row r="7037" spans="10:10">
      <c r="J7037" s="12"/>
    </row>
    <row r="7038" spans="10:10">
      <c r="J7038" s="12"/>
    </row>
    <row r="7039" spans="10:10">
      <c r="J7039" s="12"/>
    </row>
    <row r="7040" spans="10:10">
      <c r="J7040" s="12"/>
    </row>
    <row r="7041" spans="10:10">
      <c r="J7041" s="12"/>
    </row>
    <row r="7042" spans="10:10">
      <c r="J7042" s="12"/>
    </row>
    <row r="7043" spans="10:10">
      <c r="J7043" s="12"/>
    </row>
    <row r="7044" spans="10:10">
      <c r="J7044" s="12"/>
    </row>
    <row r="7045" spans="10:10">
      <c r="J7045" s="12"/>
    </row>
    <row r="7046" spans="10:10">
      <c r="J7046" s="12"/>
    </row>
    <row r="7047" spans="10:10">
      <c r="J7047" s="12"/>
    </row>
    <row r="7048" spans="10:10">
      <c r="J7048" s="12"/>
    </row>
    <row r="7049" spans="10:10">
      <c r="J7049" s="12"/>
    </row>
    <row r="7050" spans="10:10">
      <c r="J7050" s="12"/>
    </row>
    <row r="7051" spans="10:10">
      <c r="J7051" s="12"/>
    </row>
    <row r="7052" spans="10:10">
      <c r="J7052" s="12"/>
    </row>
    <row r="7053" spans="10:10">
      <c r="J7053" s="12"/>
    </row>
    <row r="7054" spans="10:10">
      <c r="J7054" s="12"/>
    </row>
    <row r="7055" spans="10:10">
      <c r="J7055" s="12"/>
    </row>
    <row r="7056" spans="10:10">
      <c r="J7056" s="12"/>
    </row>
    <row r="7057" spans="10:10">
      <c r="J7057" s="12"/>
    </row>
    <row r="7058" spans="10:10">
      <c r="J7058" s="12"/>
    </row>
    <row r="7059" spans="10:10">
      <c r="J7059" s="12"/>
    </row>
    <row r="7060" spans="10:10">
      <c r="J7060" s="12"/>
    </row>
    <row r="7061" spans="10:10">
      <c r="J7061" s="12"/>
    </row>
    <row r="7062" spans="10:10">
      <c r="J7062" s="12"/>
    </row>
    <row r="7063" spans="10:10">
      <c r="J7063" s="12"/>
    </row>
    <row r="7064" spans="10:10">
      <c r="J7064" s="12"/>
    </row>
    <row r="7065" spans="10:10">
      <c r="J7065" s="12"/>
    </row>
    <row r="7066" spans="10:10">
      <c r="J7066" s="12"/>
    </row>
    <row r="7067" spans="10:10">
      <c r="J7067" s="12"/>
    </row>
    <row r="7068" spans="10:10">
      <c r="J7068" s="12"/>
    </row>
    <row r="7069" spans="10:10">
      <c r="J7069" s="12"/>
    </row>
    <row r="7070" spans="10:10">
      <c r="J7070" s="12"/>
    </row>
    <row r="7071" spans="10:10">
      <c r="J7071" s="12"/>
    </row>
    <row r="7072" spans="10:10">
      <c r="J7072" s="12"/>
    </row>
    <row r="7073" spans="10:10">
      <c r="J7073" s="12"/>
    </row>
    <row r="7074" spans="10:10">
      <c r="J7074" s="12"/>
    </row>
    <row r="7075" spans="10:10">
      <c r="J7075" s="12"/>
    </row>
    <row r="7076" spans="10:10">
      <c r="J7076" s="12"/>
    </row>
    <row r="7077" spans="10:10">
      <c r="J7077" s="12"/>
    </row>
    <row r="7078" spans="10:10">
      <c r="J7078" s="12"/>
    </row>
    <row r="7079" spans="10:10">
      <c r="J7079" s="12"/>
    </row>
    <row r="7080" spans="10:10">
      <c r="J7080" s="12"/>
    </row>
    <row r="7081" spans="10:10">
      <c r="J7081" s="12"/>
    </row>
    <row r="7082" spans="10:10">
      <c r="J7082" s="12"/>
    </row>
    <row r="7083" spans="10:10">
      <c r="J7083" s="12"/>
    </row>
    <row r="7084" spans="10:10">
      <c r="J7084" s="12"/>
    </row>
    <row r="7085" spans="10:10">
      <c r="J7085" s="12"/>
    </row>
    <row r="7086" spans="10:10">
      <c r="J7086" s="12"/>
    </row>
    <row r="7087" spans="10:10">
      <c r="J7087" s="12"/>
    </row>
    <row r="7088" spans="10:10">
      <c r="J7088" s="12"/>
    </row>
    <row r="7089" spans="10:10">
      <c r="J7089" s="12"/>
    </row>
    <row r="7090" spans="10:10">
      <c r="J7090" s="12"/>
    </row>
    <row r="7091" spans="10:10">
      <c r="J7091" s="12"/>
    </row>
    <row r="7092" spans="10:10">
      <c r="J7092" s="12"/>
    </row>
    <row r="7093" spans="10:10">
      <c r="J7093" s="12"/>
    </row>
    <row r="7094" spans="10:10">
      <c r="J7094" s="12"/>
    </row>
    <row r="7095" spans="10:10">
      <c r="J7095" s="12"/>
    </row>
    <row r="7096" spans="10:10">
      <c r="J7096" s="12"/>
    </row>
    <row r="7097" spans="10:10">
      <c r="J7097" s="12"/>
    </row>
    <row r="7098" spans="10:10">
      <c r="J7098" s="12"/>
    </row>
    <row r="7099" spans="10:10">
      <c r="J7099" s="12"/>
    </row>
    <row r="7100" spans="10:10">
      <c r="J7100" s="12"/>
    </row>
    <row r="7101" spans="10:10">
      <c r="J7101" s="12"/>
    </row>
    <row r="7102" spans="10:10">
      <c r="J7102" s="12"/>
    </row>
    <row r="7103" spans="10:10">
      <c r="J7103" s="12"/>
    </row>
    <row r="7104" spans="10:10">
      <c r="J7104" s="12"/>
    </row>
    <row r="7105" spans="10:10">
      <c r="J7105" s="12"/>
    </row>
    <row r="7106" spans="10:10">
      <c r="J7106" s="12"/>
    </row>
    <row r="7107" spans="10:10">
      <c r="J7107" s="12"/>
    </row>
    <row r="7108" spans="10:10">
      <c r="J7108" s="12"/>
    </row>
    <row r="7109" spans="10:10">
      <c r="J7109" s="12"/>
    </row>
    <row r="7110" spans="10:10">
      <c r="J7110" s="12"/>
    </row>
    <row r="7111" spans="10:10">
      <c r="J7111" s="12"/>
    </row>
    <row r="7112" spans="10:10">
      <c r="J7112" s="12"/>
    </row>
    <row r="7113" spans="10:10">
      <c r="J7113" s="12"/>
    </row>
    <row r="7114" spans="10:10">
      <c r="J7114" s="12"/>
    </row>
    <row r="7115" spans="10:10">
      <c r="J7115" s="12"/>
    </row>
    <row r="7116" spans="10:10">
      <c r="J7116" s="12"/>
    </row>
    <row r="7117" spans="10:10">
      <c r="J7117" s="12"/>
    </row>
    <row r="7118" spans="10:10">
      <c r="J7118" s="12"/>
    </row>
    <row r="7119" spans="10:10">
      <c r="J7119" s="12"/>
    </row>
    <row r="7120" spans="10:10">
      <c r="J7120" s="12"/>
    </row>
    <row r="7121" spans="10:10">
      <c r="J7121" s="12"/>
    </row>
    <row r="7122" spans="10:10">
      <c r="J7122" s="12"/>
    </row>
    <row r="7123" spans="10:10">
      <c r="J7123" s="12"/>
    </row>
    <row r="7124" spans="10:10">
      <c r="J7124" s="12"/>
    </row>
    <row r="7125" spans="10:10">
      <c r="J7125" s="12"/>
    </row>
    <row r="7126" spans="10:10">
      <c r="J7126" s="12"/>
    </row>
    <row r="7127" spans="10:10">
      <c r="J7127" s="12"/>
    </row>
    <row r="7128" spans="10:10">
      <c r="J7128" s="12"/>
    </row>
    <row r="7129" spans="10:10">
      <c r="J7129" s="12"/>
    </row>
    <row r="7130" spans="10:10">
      <c r="J7130" s="12"/>
    </row>
    <row r="7131" spans="10:10">
      <c r="J7131" s="12"/>
    </row>
    <row r="7132" spans="10:10">
      <c r="J7132" s="12"/>
    </row>
    <row r="7133" spans="10:10">
      <c r="J7133" s="12"/>
    </row>
    <row r="7134" spans="10:10">
      <c r="J7134" s="12"/>
    </row>
    <row r="7135" spans="10:10">
      <c r="J7135" s="12"/>
    </row>
    <row r="7136" spans="10:10">
      <c r="J7136" s="12"/>
    </row>
    <row r="7137" spans="10:10">
      <c r="J7137" s="12"/>
    </row>
    <row r="7138" spans="10:10">
      <c r="J7138" s="12"/>
    </row>
    <row r="7139" spans="10:10">
      <c r="J7139" s="12"/>
    </row>
    <row r="7140" spans="10:10">
      <c r="J7140" s="12"/>
    </row>
    <row r="7141" spans="10:10">
      <c r="J7141" s="12"/>
    </row>
    <row r="7142" spans="10:10">
      <c r="J7142" s="12"/>
    </row>
    <row r="7143" spans="10:10">
      <c r="J7143" s="12"/>
    </row>
    <row r="7144" spans="10:10">
      <c r="J7144" s="12"/>
    </row>
    <row r="7145" spans="10:10">
      <c r="J7145" s="12"/>
    </row>
    <row r="7146" spans="10:10">
      <c r="J7146" s="12"/>
    </row>
    <row r="7147" spans="10:10">
      <c r="J7147" s="12"/>
    </row>
    <row r="7148" spans="10:10">
      <c r="J7148" s="12"/>
    </row>
    <row r="7149" spans="10:10">
      <c r="J7149" s="12"/>
    </row>
    <row r="7150" spans="10:10">
      <c r="J7150" s="12"/>
    </row>
    <row r="7151" spans="10:10">
      <c r="J7151" s="12"/>
    </row>
    <row r="7152" spans="10:10">
      <c r="J7152" s="12"/>
    </row>
    <row r="7153" spans="10:10">
      <c r="J7153" s="12"/>
    </row>
    <row r="7154" spans="10:10">
      <c r="J7154" s="12"/>
    </row>
    <row r="7155" spans="10:10">
      <c r="J7155" s="12"/>
    </row>
    <row r="7156" spans="10:10">
      <c r="J7156" s="12"/>
    </row>
    <row r="7157" spans="10:10">
      <c r="J7157" s="12"/>
    </row>
    <row r="7158" spans="10:10">
      <c r="J7158" s="12"/>
    </row>
    <row r="7159" spans="10:10">
      <c r="J7159" s="12"/>
    </row>
    <row r="7160" spans="10:10">
      <c r="J7160" s="12"/>
    </row>
    <row r="7161" spans="10:10">
      <c r="J7161" s="12"/>
    </row>
    <row r="7162" spans="10:10">
      <c r="J7162" s="12"/>
    </row>
    <row r="7163" spans="10:10">
      <c r="J7163" s="12"/>
    </row>
    <row r="7164" spans="10:10">
      <c r="J7164" s="12"/>
    </row>
    <row r="7165" spans="10:10">
      <c r="J7165" s="12"/>
    </row>
    <row r="7166" spans="10:10">
      <c r="J7166" s="12"/>
    </row>
    <row r="7167" spans="10:10">
      <c r="J7167" s="12"/>
    </row>
    <row r="7168" spans="10:10">
      <c r="J7168" s="12"/>
    </row>
    <row r="7169" spans="10:10">
      <c r="J7169" s="12"/>
    </row>
    <row r="7170" spans="10:10">
      <c r="J7170" s="12"/>
    </row>
    <row r="7171" spans="10:10">
      <c r="J7171" s="12"/>
    </row>
    <row r="7172" spans="10:10">
      <c r="J7172" s="12"/>
    </row>
    <row r="7173" spans="10:10">
      <c r="J7173" s="12"/>
    </row>
    <row r="7174" spans="10:10">
      <c r="J7174" s="12"/>
    </row>
    <row r="7175" spans="10:10">
      <c r="J7175" s="12"/>
    </row>
    <row r="7176" spans="10:10">
      <c r="J7176" s="12"/>
    </row>
    <row r="7177" spans="10:10">
      <c r="J7177" s="12"/>
    </row>
    <row r="7178" spans="10:10">
      <c r="J7178" s="12"/>
    </row>
    <row r="7179" spans="10:10">
      <c r="J7179" s="12"/>
    </row>
    <row r="7180" spans="10:10">
      <c r="J7180" s="12"/>
    </row>
    <row r="7181" spans="10:10">
      <c r="J7181" s="12"/>
    </row>
    <row r="7182" spans="10:10">
      <c r="J7182" s="12"/>
    </row>
    <row r="7183" spans="10:10">
      <c r="J7183" s="12"/>
    </row>
    <row r="7184" spans="10:10">
      <c r="J7184" s="12"/>
    </row>
    <row r="7185" spans="10:10">
      <c r="J7185" s="12"/>
    </row>
    <row r="7186" spans="10:10">
      <c r="J7186" s="12"/>
    </row>
    <row r="7187" spans="10:10">
      <c r="J7187" s="12"/>
    </row>
    <row r="7188" spans="10:10">
      <c r="J7188" s="12"/>
    </row>
    <row r="7189" spans="10:10">
      <c r="J7189" s="12"/>
    </row>
    <row r="7190" spans="10:10">
      <c r="J7190" s="12"/>
    </row>
    <row r="7191" spans="10:10">
      <c r="J7191" s="12"/>
    </row>
    <row r="7192" spans="10:10">
      <c r="J7192" s="12"/>
    </row>
    <row r="7193" spans="10:10">
      <c r="J7193" s="12"/>
    </row>
    <row r="7194" spans="10:10">
      <c r="J7194" s="12"/>
    </row>
    <row r="7195" spans="10:10">
      <c r="J7195" s="12"/>
    </row>
    <row r="7196" spans="10:10">
      <c r="J7196" s="12"/>
    </row>
    <row r="7197" spans="10:10">
      <c r="J7197" s="12"/>
    </row>
    <row r="7198" spans="10:10">
      <c r="J7198" s="12"/>
    </row>
    <row r="7199" spans="10:10">
      <c r="J7199" s="12"/>
    </row>
    <row r="7200" spans="10:10">
      <c r="J7200" s="12"/>
    </row>
    <row r="7201" spans="10:10">
      <c r="J7201" s="12"/>
    </row>
    <row r="7202" spans="10:10">
      <c r="J7202" s="12"/>
    </row>
    <row r="7203" spans="10:10">
      <c r="J7203" s="12"/>
    </row>
    <row r="7204" spans="10:10">
      <c r="J7204" s="12"/>
    </row>
    <row r="7205" spans="10:10">
      <c r="J7205" s="12"/>
    </row>
    <row r="7206" spans="10:10">
      <c r="J7206" s="12"/>
    </row>
    <row r="7207" spans="10:10">
      <c r="J7207" s="12"/>
    </row>
    <row r="7208" spans="10:10">
      <c r="J7208" s="12"/>
    </row>
    <row r="7209" spans="10:10">
      <c r="J7209" s="12"/>
    </row>
    <row r="7210" spans="10:10">
      <c r="J7210" s="12"/>
    </row>
    <row r="7211" spans="10:10">
      <c r="J7211" s="12"/>
    </row>
    <row r="7212" spans="10:10">
      <c r="J7212" s="12"/>
    </row>
    <row r="7213" spans="10:10">
      <c r="J7213" s="12"/>
    </row>
    <row r="7214" spans="10:10">
      <c r="J7214" s="12"/>
    </row>
    <row r="7215" spans="10:10">
      <c r="J7215" s="12"/>
    </row>
    <row r="7216" spans="10:10">
      <c r="J7216" s="12"/>
    </row>
    <row r="7217" spans="10:10">
      <c r="J7217" s="12"/>
    </row>
    <row r="7218" spans="10:10">
      <c r="J7218" s="12"/>
    </row>
    <row r="7219" spans="10:10">
      <c r="J7219" s="12"/>
    </row>
    <row r="7220" spans="10:10">
      <c r="J7220" s="12"/>
    </row>
    <row r="7221" spans="10:10">
      <c r="J7221" s="12"/>
    </row>
    <row r="7222" spans="10:10">
      <c r="J7222" s="12"/>
    </row>
    <row r="7223" spans="10:10">
      <c r="J7223" s="12"/>
    </row>
    <row r="7224" spans="10:10">
      <c r="J7224" s="12"/>
    </row>
    <row r="7225" spans="10:10">
      <c r="J7225" s="12"/>
    </row>
    <row r="7226" spans="10:10">
      <c r="J7226" s="12"/>
    </row>
    <row r="7227" spans="10:10">
      <c r="J7227" s="12"/>
    </row>
    <row r="7228" spans="10:10">
      <c r="J7228" s="12"/>
    </row>
    <row r="7229" spans="10:10">
      <c r="J7229" s="12"/>
    </row>
    <row r="7230" spans="10:10">
      <c r="J7230" s="12"/>
    </row>
    <row r="7231" spans="10:10">
      <c r="J7231" s="12"/>
    </row>
    <row r="7232" spans="10:10">
      <c r="J7232" s="12"/>
    </row>
    <row r="7233" spans="10:10">
      <c r="J7233" s="12"/>
    </row>
    <row r="7234" spans="10:10">
      <c r="J7234" s="12"/>
    </row>
    <row r="7235" spans="10:10">
      <c r="J7235" s="12"/>
    </row>
    <row r="7236" spans="10:10">
      <c r="J7236" s="12"/>
    </row>
    <row r="7237" spans="10:10">
      <c r="J7237" s="12"/>
    </row>
    <row r="7238" spans="10:10">
      <c r="J7238" s="12"/>
    </row>
    <row r="7239" spans="10:10">
      <c r="J7239" s="12"/>
    </row>
    <row r="7240" spans="10:10">
      <c r="J7240" s="12"/>
    </row>
    <row r="7241" spans="10:10">
      <c r="J7241" s="12"/>
    </row>
    <row r="7242" spans="10:10">
      <c r="J7242" s="12"/>
    </row>
    <row r="7243" spans="10:10">
      <c r="J7243" s="12"/>
    </row>
    <row r="7244" spans="10:10">
      <c r="J7244" s="12"/>
    </row>
    <row r="7245" spans="10:10">
      <c r="J7245" s="12"/>
    </row>
    <row r="7246" spans="10:10">
      <c r="J7246" s="12"/>
    </row>
    <row r="7247" spans="10:10">
      <c r="J7247" s="12"/>
    </row>
    <row r="7248" spans="10:10">
      <c r="J7248" s="12"/>
    </row>
    <row r="7249" spans="10:10">
      <c r="J7249" s="12"/>
    </row>
    <row r="7250" spans="10:10">
      <c r="J7250" s="12"/>
    </row>
    <row r="7251" spans="10:10">
      <c r="J7251" s="12"/>
    </row>
    <row r="7252" spans="10:10">
      <c r="J7252" s="12"/>
    </row>
    <row r="7253" spans="10:10">
      <c r="J7253" s="12"/>
    </row>
    <row r="7254" spans="10:10">
      <c r="J7254" s="12"/>
    </row>
    <row r="7255" spans="10:10">
      <c r="J7255" s="12"/>
    </row>
    <row r="7256" spans="10:10">
      <c r="J7256" s="12"/>
    </row>
    <row r="7257" spans="10:10">
      <c r="J7257" s="12"/>
    </row>
    <row r="7258" spans="10:10">
      <c r="J7258" s="12"/>
    </row>
    <row r="7259" spans="10:10">
      <c r="J7259" s="12"/>
    </row>
    <row r="7260" spans="10:10">
      <c r="J7260" s="12"/>
    </row>
    <row r="7261" spans="10:10">
      <c r="J7261" s="12"/>
    </row>
    <row r="7262" spans="10:10">
      <c r="J7262" s="12"/>
    </row>
    <row r="7263" spans="10:10">
      <c r="J7263" s="12"/>
    </row>
    <row r="7264" spans="10:10">
      <c r="J7264" s="12"/>
    </row>
    <row r="7265" spans="10:10">
      <c r="J7265" s="12"/>
    </row>
    <row r="7266" spans="10:10">
      <c r="J7266" s="12"/>
    </row>
    <row r="7267" spans="10:10">
      <c r="J7267" s="12"/>
    </row>
    <row r="7268" spans="10:10">
      <c r="J7268" s="12"/>
    </row>
    <row r="7269" spans="10:10">
      <c r="J7269" s="12"/>
    </row>
    <row r="7270" spans="10:10">
      <c r="J7270" s="12"/>
    </row>
    <row r="7271" spans="10:10">
      <c r="J7271" s="12"/>
    </row>
    <row r="7272" spans="10:10">
      <c r="J7272" s="12"/>
    </row>
    <row r="7273" spans="10:10">
      <c r="J7273" s="12"/>
    </row>
    <row r="7274" spans="10:10">
      <c r="J7274" s="12"/>
    </row>
    <row r="7275" spans="10:10">
      <c r="J7275" s="12"/>
    </row>
    <row r="7276" spans="10:10">
      <c r="J7276" s="12"/>
    </row>
    <row r="7277" spans="10:10">
      <c r="J7277" s="12"/>
    </row>
    <row r="7278" spans="10:10">
      <c r="J7278" s="12"/>
    </row>
    <row r="7279" spans="10:10">
      <c r="J7279" s="12"/>
    </row>
    <row r="7280" spans="10:10">
      <c r="J7280" s="12"/>
    </row>
    <row r="7281" spans="10:10">
      <c r="J7281" s="12"/>
    </row>
    <row r="7282" spans="10:10">
      <c r="J7282" s="12"/>
    </row>
    <row r="7283" spans="10:10">
      <c r="J7283" s="12"/>
    </row>
    <row r="7284" spans="10:10">
      <c r="J7284" s="12"/>
    </row>
    <row r="7285" spans="10:10">
      <c r="J7285" s="12"/>
    </row>
    <row r="7286" spans="10:10">
      <c r="J7286" s="12"/>
    </row>
    <row r="7287" spans="10:10">
      <c r="J7287" s="12"/>
    </row>
    <row r="7288" spans="10:10">
      <c r="J7288" s="12"/>
    </row>
    <row r="7289" spans="10:10">
      <c r="J7289" s="12"/>
    </row>
    <row r="7290" spans="10:10">
      <c r="J7290" s="12"/>
    </row>
    <row r="7291" spans="10:10">
      <c r="J7291" s="12"/>
    </row>
    <row r="7292" spans="10:10">
      <c r="J7292" s="12"/>
    </row>
    <row r="7293" spans="10:10">
      <c r="J7293" s="12"/>
    </row>
    <row r="7294" spans="10:10">
      <c r="J7294" s="12"/>
    </row>
    <row r="7295" spans="10:10">
      <c r="J7295" s="12"/>
    </row>
    <row r="7296" spans="10:10">
      <c r="J7296" s="12"/>
    </row>
    <row r="7297" spans="10:10">
      <c r="J7297" s="12"/>
    </row>
    <row r="7298" spans="10:10">
      <c r="J7298" s="12"/>
    </row>
    <row r="7299" spans="10:10">
      <c r="J7299" s="12"/>
    </row>
    <row r="7300" spans="10:10">
      <c r="J7300" s="12"/>
    </row>
    <row r="7301" spans="10:10">
      <c r="J7301" s="12"/>
    </row>
    <row r="7302" spans="10:10">
      <c r="J7302" s="12"/>
    </row>
    <row r="7303" spans="10:10">
      <c r="J7303" s="12"/>
    </row>
    <row r="7304" spans="10:10">
      <c r="J7304" s="12"/>
    </row>
    <row r="7305" spans="10:10">
      <c r="J7305" s="12"/>
    </row>
    <row r="7306" spans="10:10">
      <c r="J7306" s="12"/>
    </row>
    <row r="7307" spans="10:10">
      <c r="J7307" s="12"/>
    </row>
    <row r="7308" spans="10:10">
      <c r="J7308" s="12"/>
    </row>
    <row r="7309" spans="10:10">
      <c r="J7309" s="12"/>
    </row>
    <row r="7310" spans="10:10">
      <c r="J7310" s="12"/>
    </row>
    <row r="7311" spans="10:10">
      <c r="J7311" s="12"/>
    </row>
    <row r="7312" spans="10:10">
      <c r="J7312" s="12"/>
    </row>
    <row r="7313" spans="10:10">
      <c r="J7313" s="12"/>
    </row>
    <row r="7314" spans="10:10">
      <c r="J7314" s="12"/>
    </row>
    <row r="7315" spans="10:10">
      <c r="J7315" s="12"/>
    </row>
    <row r="7316" spans="10:10">
      <c r="J7316" s="12"/>
    </row>
    <row r="7317" spans="10:10">
      <c r="J7317" s="12"/>
    </row>
    <row r="7318" spans="10:10">
      <c r="J7318" s="12"/>
    </row>
    <row r="7319" spans="10:10">
      <c r="J7319" s="12"/>
    </row>
    <row r="7320" spans="10:10">
      <c r="J7320" s="12"/>
    </row>
    <row r="7321" spans="10:10">
      <c r="J7321" s="12"/>
    </row>
    <row r="7322" spans="10:10">
      <c r="J7322" s="12"/>
    </row>
    <row r="7323" spans="10:10">
      <c r="J7323" s="12"/>
    </row>
    <row r="7324" spans="10:10">
      <c r="J7324" s="12"/>
    </row>
    <row r="7325" spans="10:10">
      <c r="J7325" s="12"/>
    </row>
    <row r="7326" spans="10:10">
      <c r="J7326" s="12"/>
    </row>
    <row r="7327" spans="10:10">
      <c r="J7327" s="12"/>
    </row>
    <row r="7328" spans="10:10">
      <c r="J7328" s="12"/>
    </row>
    <row r="7329" spans="10:10">
      <c r="J7329" s="12"/>
    </row>
    <row r="7330" spans="10:10">
      <c r="J7330" s="12"/>
    </row>
    <row r="7331" spans="10:10">
      <c r="J7331" s="12"/>
    </row>
    <row r="7332" spans="10:10">
      <c r="J7332" s="12"/>
    </row>
    <row r="7333" spans="10:10">
      <c r="J7333" s="12"/>
    </row>
    <row r="7334" spans="10:10">
      <c r="J7334" s="12"/>
    </row>
    <row r="7335" spans="10:10">
      <c r="J7335" s="12"/>
    </row>
    <row r="7336" spans="10:10">
      <c r="J7336" s="12"/>
    </row>
    <row r="7337" spans="10:10">
      <c r="J7337" s="12"/>
    </row>
    <row r="7338" spans="10:10">
      <c r="J7338" s="12"/>
    </row>
    <row r="7339" spans="10:10">
      <c r="J7339" s="12"/>
    </row>
    <row r="7340" spans="10:10">
      <c r="J7340" s="12"/>
    </row>
    <row r="7341" spans="10:10">
      <c r="J7341" s="12"/>
    </row>
    <row r="7342" spans="10:10">
      <c r="J7342" s="12"/>
    </row>
    <row r="7343" spans="10:10">
      <c r="J7343" s="12"/>
    </row>
    <row r="7344" spans="10:10">
      <c r="J7344" s="12"/>
    </row>
    <row r="7345" spans="10:10">
      <c r="J7345" s="12"/>
    </row>
    <row r="7346" spans="10:10">
      <c r="J7346" s="12"/>
    </row>
    <row r="7347" spans="10:10">
      <c r="J7347" s="12"/>
    </row>
    <row r="7348" spans="10:10">
      <c r="J7348" s="12"/>
    </row>
    <row r="7349" spans="10:10">
      <c r="J7349" s="12"/>
    </row>
    <row r="7350" spans="10:10">
      <c r="J7350" s="12"/>
    </row>
    <row r="7351" spans="10:10">
      <c r="J7351" s="12"/>
    </row>
    <row r="7352" spans="10:10">
      <c r="J7352" s="12"/>
    </row>
    <row r="7353" spans="10:10">
      <c r="J7353" s="12"/>
    </row>
    <row r="7354" spans="10:10">
      <c r="J7354" s="12"/>
    </row>
    <row r="7355" spans="10:10">
      <c r="J7355" s="12"/>
    </row>
    <row r="7356" spans="10:10">
      <c r="J7356" s="12"/>
    </row>
    <row r="7357" spans="10:10">
      <c r="J7357" s="12"/>
    </row>
    <row r="7358" spans="10:10">
      <c r="J7358" s="12"/>
    </row>
    <row r="7359" spans="10:10">
      <c r="J7359" s="12"/>
    </row>
    <row r="7360" spans="10:10">
      <c r="J7360" s="12"/>
    </row>
    <row r="7361" spans="10:10">
      <c r="J7361" s="12"/>
    </row>
    <row r="7362" spans="10:10">
      <c r="J7362" s="12"/>
    </row>
    <row r="7363" spans="10:10">
      <c r="J7363" s="12"/>
    </row>
    <row r="7364" spans="10:10">
      <c r="J7364" s="12"/>
    </row>
    <row r="7365" spans="10:10">
      <c r="J7365" s="12"/>
    </row>
    <row r="7366" spans="10:10">
      <c r="J7366" s="12"/>
    </row>
    <row r="7367" spans="10:10">
      <c r="J7367" s="12"/>
    </row>
    <row r="7368" spans="10:10">
      <c r="J7368" s="12"/>
    </row>
    <row r="7369" spans="10:10">
      <c r="J7369" s="12"/>
    </row>
    <row r="7370" spans="10:10">
      <c r="J7370" s="12"/>
    </row>
    <row r="7371" spans="10:10">
      <c r="J7371" s="12"/>
    </row>
    <row r="7372" spans="10:10">
      <c r="J7372" s="12"/>
    </row>
    <row r="7373" spans="10:10">
      <c r="J7373" s="12"/>
    </row>
    <row r="7374" spans="10:10">
      <c r="J7374" s="12"/>
    </row>
    <row r="7375" spans="10:10">
      <c r="J7375" s="12"/>
    </row>
    <row r="7376" spans="10:10">
      <c r="J7376" s="12"/>
    </row>
    <row r="7377" spans="10:10">
      <c r="J7377" s="12"/>
    </row>
    <row r="7378" spans="10:10">
      <c r="J7378" s="12"/>
    </row>
    <row r="7379" spans="10:10">
      <c r="J7379" s="12"/>
    </row>
    <row r="7380" spans="10:10">
      <c r="J7380" s="12"/>
    </row>
    <row r="7381" spans="10:10">
      <c r="J7381" s="12"/>
    </row>
    <row r="7382" spans="10:10">
      <c r="J7382" s="12"/>
    </row>
    <row r="7383" spans="10:10">
      <c r="J7383" s="12"/>
    </row>
    <row r="7384" spans="10:10">
      <c r="J7384" s="12"/>
    </row>
    <row r="7385" spans="10:10">
      <c r="J7385" s="12"/>
    </row>
    <row r="7386" spans="10:10">
      <c r="J7386" s="12"/>
    </row>
    <row r="7387" spans="10:10">
      <c r="J7387" s="12"/>
    </row>
    <row r="7388" spans="10:10">
      <c r="J7388" s="12"/>
    </row>
    <row r="7389" spans="10:10">
      <c r="J7389" s="12"/>
    </row>
    <row r="7390" spans="10:10">
      <c r="J7390" s="12"/>
    </row>
    <row r="7391" spans="10:10">
      <c r="J7391" s="12"/>
    </row>
    <row r="7392" spans="10:10">
      <c r="J7392" s="12"/>
    </row>
    <row r="7393" spans="10:10">
      <c r="J7393" s="12"/>
    </row>
    <row r="7394" spans="10:10">
      <c r="J7394" s="12"/>
    </row>
    <row r="7395" spans="10:10">
      <c r="J7395" s="12"/>
    </row>
    <row r="7396" spans="10:10">
      <c r="J7396" s="12"/>
    </row>
    <row r="7397" spans="10:10">
      <c r="J7397" s="12"/>
    </row>
    <row r="7398" spans="10:10">
      <c r="J7398" s="12"/>
    </row>
    <row r="7399" spans="10:10">
      <c r="J7399" s="12"/>
    </row>
    <row r="7400" spans="10:10">
      <c r="J7400" s="12"/>
    </row>
    <row r="7401" spans="10:10">
      <c r="J7401" s="12"/>
    </row>
    <row r="7402" spans="10:10">
      <c r="J7402" s="12"/>
    </row>
    <row r="7403" spans="10:10">
      <c r="J7403" s="12"/>
    </row>
    <row r="7404" spans="10:10">
      <c r="J7404" s="12"/>
    </row>
    <row r="7405" spans="10:10">
      <c r="J7405" s="12"/>
    </row>
    <row r="7406" spans="10:10">
      <c r="J7406" s="12"/>
    </row>
    <row r="7407" spans="10:10">
      <c r="J7407" s="12"/>
    </row>
    <row r="7408" spans="10:10">
      <c r="J7408" s="12"/>
    </row>
    <row r="7409" spans="10:10">
      <c r="J7409" s="12"/>
    </row>
    <row r="7410" spans="10:10">
      <c r="J7410" s="12"/>
    </row>
    <row r="7411" spans="10:10">
      <c r="J7411" s="12"/>
    </row>
    <row r="7412" spans="10:10">
      <c r="J7412" s="12"/>
    </row>
    <row r="7413" spans="10:10">
      <c r="J7413" s="12"/>
    </row>
    <row r="7414" spans="10:10">
      <c r="J7414" s="12"/>
    </row>
    <row r="7415" spans="10:10">
      <c r="J7415" s="12"/>
    </row>
    <row r="7416" spans="10:10">
      <c r="J7416" s="12"/>
    </row>
    <row r="7417" spans="10:10">
      <c r="J7417" s="12"/>
    </row>
    <row r="7418" spans="10:10">
      <c r="J7418" s="12"/>
    </row>
    <row r="7419" spans="10:10">
      <c r="J7419" s="12"/>
    </row>
    <row r="7420" spans="10:10">
      <c r="J7420" s="12"/>
    </row>
    <row r="7421" spans="10:10">
      <c r="J7421" s="12"/>
    </row>
    <row r="7422" spans="10:10">
      <c r="J7422" s="12"/>
    </row>
    <row r="7423" spans="10:10">
      <c r="J7423" s="12"/>
    </row>
    <row r="7424" spans="10:10">
      <c r="J7424" s="12"/>
    </row>
    <row r="7425" spans="10:10">
      <c r="J7425" s="12"/>
    </row>
    <row r="7426" spans="10:10">
      <c r="J7426" s="12"/>
    </row>
    <row r="7427" spans="10:10">
      <c r="J7427" s="12"/>
    </row>
    <row r="7428" spans="10:10">
      <c r="J7428" s="12"/>
    </row>
    <row r="7429" spans="10:10">
      <c r="J7429" s="12"/>
    </row>
    <row r="7430" spans="10:10">
      <c r="J7430" s="12"/>
    </row>
    <row r="7431" spans="10:10">
      <c r="J7431" s="12"/>
    </row>
    <row r="7432" spans="10:10">
      <c r="J7432" s="12"/>
    </row>
    <row r="7433" spans="10:10">
      <c r="J7433" s="12"/>
    </row>
    <row r="7434" spans="10:10">
      <c r="J7434" s="12"/>
    </row>
    <row r="7435" spans="10:10">
      <c r="J7435" s="12"/>
    </row>
    <row r="7436" spans="10:10">
      <c r="J7436" s="12"/>
    </row>
    <row r="7437" spans="10:10">
      <c r="J7437" s="12"/>
    </row>
    <row r="7438" spans="10:10">
      <c r="J7438" s="12"/>
    </row>
    <row r="7439" spans="10:10">
      <c r="J7439" s="12"/>
    </row>
    <row r="7440" spans="10:10">
      <c r="J7440" s="12"/>
    </row>
    <row r="7441" spans="10:10">
      <c r="J7441" s="12"/>
    </row>
    <row r="7442" spans="10:10">
      <c r="J7442" s="12"/>
    </row>
    <row r="7443" spans="10:10">
      <c r="J7443" s="12"/>
    </row>
    <row r="7444" spans="10:10">
      <c r="J7444" s="12"/>
    </row>
    <row r="7445" spans="10:10">
      <c r="J7445" s="12"/>
    </row>
    <row r="7446" spans="10:10">
      <c r="J7446" s="12"/>
    </row>
    <row r="7447" spans="10:10">
      <c r="J7447" s="12"/>
    </row>
    <row r="7448" spans="10:10">
      <c r="J7448" s="12"/>
    </row>
    <row r="7449" spans="10:10">
      <c r="J7449" s="12"/>
    </row>
    <row r="7450" spans="10:10">
      <c r="J7450" s="12"/>
    </row>
    <row r="7451" spans="10:10">
      <c r="J7451" s="12"/>
    </row>
    <row r="7452" spans="10:10">
      <c r="J7452" s="12"/>
    </row>
    <row r="7453" spans="10:10">
      <c r="J7453" s="12"/>
    </row>
    <row r="7454" spans="10:10">
      <c r="J7454" s="12"/>
    </row>
    <row r="7455" spans="10:10">
      <c r="J7455" s="12"/>
    </row>
    <row r="7456" spans="10:10">
      <c r="J7456" s="12"/>
    </row>
    <row r="7457" spans="10:10">
      <c r="J7457" s="12"/>
    </row>
    <row r="7458" spans="10:10">
      <c r="J7458" s="12"/>
    </row>
    <row r="7459" spans="10:10">
      <c r="J7459" s="12"/>
    </row>
    <row r="7460" spans="10:10">
      <c r="J7460" s="12"/>
    </row>
    <row r="7461" spans="10:10">
      <c r="J7461" s="12"/>
    </row>
    <row r="7462" spans="10:10">
      <c r="J7462" s="12"/>
    </row>
    <row r="7463" spans="10:10">
      <c r="J7463" s="12"/>
    </row>
    <row r="7464" spans="10:10">
      <c r="J7464" s="12"/>
    </row>
    <row r="7465" spans="10:10">
      <c r="J7465" s="12"/>
    </row>
    <row r="7466" spans="10:10">
      <c r="J7466" s="12"/>
    </row>
    <row r="7467" spans="10:10">
      <c r="J7467" s="12"/>
    </row>
    <row r="7468" spans="10:10">
      <c r="J7468" s="12"/>
    </row>
    <row r="7469" spans="10:10">
      <c r="J7469" s="12"/>
    </row>
    <row r="7470" spans="10:10">
      <c r="J7470" s="12"/>
    </row>
    <row r="7471" spans="10:10">
      <c r="J7471" s="12"/>
    </row>
    <row r="7472" spans="10:10">
      <c r="J7472" s="12"/>
    </row>
    <row r="7473" spans="10:10">
      <c r="J7473" s="12"/>
    </row>
    <row r="7474" spans="10:10">
      <c r="J7474" s="12"/>
    </row>
    <row r="7475" spans="10:10">
      <c r="J7475" s="12"/>
    </row>
    <row r="7476" spans="10:10">
      <c r="J7476" s="12"/>
    </row>
    <row r="7477" spans="10:10">
      <c r="J7477" s="12"/>
    </row>
    <row r="7478" spans="10:10">
      <c r="J7478" s="12"/>
    </row>
    <row r="7479" spans="10:10">
      <c r="J7479" s="12"/>
    </row>
    <row r="7480" spans="10:10">
      <c r="J7480" s="12"/>
    </row>
    <row r="7481" spans="10:10">
      <c r="J7481" s="12"/>
    </row>
    <row r="7482" spans="10:10">
      <c r="J7482" s="12"/>
    </row>
    <row r="7483" spans="10:10">
      <c r="J7483" s="12"/>
    </row>
    <row r="7484" spans="10:10">
      <c r="J7484" s="12"/>
    </row>
    <row r="7485" spans="10:10">
      <c r="J7485" s="12"/>
    </row>
    <row r="7486" spans="10:10">
      <c r="J7486" s="12"/>
    </row>
    <row r="7487" spans="10:10">
      <c r="J7487" s="12"/>
    </row>
    <row r="7488" spans="10:10">
      <c r="J7488" s="12"/>
    </row>
    <row r="7489" spans="10:10">
      <c r="J7489" s="12"/>
    </row>
    <row r="7490" spans="10:10">
      <c r="J7490" s="12"/>
    </row>
    <row r="7491" spans="10:10">
      <c r="J7491" s="12"/>
    </row>
    <row r="7492" spans="10:10">
      <c r="J7492" s="12"/>
    </row>
    <row r="7493" spans="10:10">
      <c r="J7493" s="12"/>
    </row>
    <row r="7494" spans="10:10">
      <c r="J7494" s="12"/>
    </row>
    <row r="7495" spans="10:10">
      <c r="J7495" s="12"/>
    </row>
    <row r="7496" spans="10:10">
      <c r="J7496" s="12"/>
    </row>
    <row r="7497" spans="10:10">
      <c r="J7497" s="12"/>
    </row>
    <row r="7498" spans="10:10">
      <c r="J7498" s="12"/>
    </row>
    <row r="7499" spans="10:10">
      <c r="J7499" s="12"/>
    </row>
    <row r="7500" spans="10:10">
      <c r="J7500" s="12"/>
    </row>
    <row r="7501" spans="10:10">
      <c r="J7501" s="12"/>
    </row>
    <row r="7502" spans="10:10">
      <c r="J7502" s="12"/>
    </row>
    <row r="7503" spans="10:10">
      <c r="J7503" s="12"/>
    </row>
    <row r="7504" spans="10:10">
      <c r="J7504" s="12"/>
    </row>
    <row r="7505" spans="10:10">
      <c r="J7505" s="12"/>
    </row>
    <row r="7506" spans="10:10">
      <c r="J7506" s="12"/>
    </row>
    <row r="7507" spans="10:10">
      <c r="J7507" s="12"/>
    </row>
    <row r="7508" spans="10:10">
      <c r="J7508" s="12"/>
    </row>
    <row r="7509" spans="10:10">
      <c r="J7509" s="12"/>
    </row>
    <row r="7510" spans="10:10">
      <c r="J7510" s="12"/>
    </row>
    <row r="7511" spans="10:10">
      <c r="J7511" s="12"/>
    </row>
    <row r="7512" spans="10:10">
      <c r="J7512" s="12"/>
    </row>
    <row r="7513" spans="10:10">
      <c r="J7513" s="12"/>
    </row>
    <row r="7514" spans="10:10">
      <c r="J7514" s="12"/>
    </row>
    <row r="7515" spans="10:10">
      <c r="J7515" s="12"/>
    </row>
    <row r="7516" spans="10:10">
      <c r="J7516" s="12"/>
    </row>
    <row r="7517" spans="10:10">
      <c r="J7517" s="12"/>
    </row>
    <row r="7518" spans="10:10">
      <c r="J7518" s="12"/>
    </row>
    <row r="7519" spans="10:10">
      <c r="J7519" s="12"/>
    </row>
    <row r="7520" spans="10:10">
      <c r="J7520" s="12"/>
    </row>
    <row r="7521" spans="10:10">
      <c r="J7521" s="12"/>
    </row>
    <row r="7522" spans="10:10">
      <c r="J7522" s="12"/>
    </row>
    <row r="7523" spans="10:10">
      <c r="J7523" s="12"/>
    </row>
    <row r="7524" spans="10:10">
      <c r="J7524" s="12"/>
    </row>
    <row r="7525" spans="10:10">
      <c r="J7525" s="12"/>
    </row>
    <row r="7526" spans="10:10">
      <c r="J7526" s="12"/>
    </row>
    <row r="7527" spans="10:10">
      <c r="J7527" s="12"/>
    </row>
    <row r="7528" spans="10:10">
      <c r="J7528" s="12"/>
    </row>
    <row r="7529" spans="10:10">
      <c r="J7529" s="12"/>
    </row>
    <row r="7530" spans="10:10">
      <c r="J7530" s="12"/>
    </row>
    <row r="7531" spans="10:10">
      <c r="J7531" s="12"/>
    </row>
    <row r="7532" spans="10:10">
      <c r="J7532" s="12"/>
    </row>
    <row r="7533" spans="10:10">
      <c r="J7533" s="12"/>
    </row>
    <row r="7534" spans="10:10">
      <c r="J7534" s="12"/>
    </row>
    <row r="7535" spans="10:10">
      <c r="J7535" s="12"/>
    </row>
    <row r="7536" spans="10:10">
      <c r="J7536" s="12"/>
    </row>
    <row r="7537" spans="10:10">
      <c r="J7537" s="12"/>
    </row>
    <row r="7538" spans="10:10">
      <c r="J7538" s="12"/>
    </row>
    <row r="7539" spans="10:10">
      <c r="J7539" s="12"/>
    </row>
    <row r="7540" spans="10:10">
      <c r="J7540" s="12"/>
    </row>
    <row r="7541" spans="10:10">
      <c r="J7541" s="12"/>
    </row>
    <row r="7542" spans="10:10">
      <c r="J7542" s="12"/>
    </row>
    <row r="7543" spans="10:10">
      <c r="J7543" s="12"/>
    </row>
    <row r="7544" spans="10:10">
      <c r="J7544" s="12"/>
    </row>
    <row r="7545" spans="10:10">
      <c r="J7545" s="12"/>
    </row>
    <row r="7546" spans="10:10">
      <c r="J7546" s="12"/>
    </row>
    <row r="7547" spans="10:10">
      <c r="J7547" s="12"/>
    </row>
    <row r="7548" spans="10:10">
      <c r="J7548" s="12"/>
    </row>
    <row r="7549" spans="10:10">
      <c r="J7549" s="12"/>
    </row>
    <row r="7550" spans="10:10">
      <c r="J7550" s="12"/>
    </row>
    <row r="7551" spans="10:10">
      <c r="J7551" s="12"/>
    </row>
    <row r="7552" spans="10:10">
      <c r="J7552" s="12"/>
    </row>
    <row r="7553" spans="10:10">
      <c r="J7553" s="12"/>
    </row>
    <row r="7554" spans="10:10">
      <c r="J7554" s="12"/>
    </row>
    <row r="7555" spans="10:10">
      <c r="J7555" s="12"/>
    </row>
    <row r="7556" spans="10:10">
      <c r="J7556" s="12"/>
    </row>
    <row r="7557" spans="10:10">
      <c r="J7557" s="12"/>
    </row>
    <row r="7558" spans="10:10">
      <c r="J7558" s="12"/>
    </row>
    <row r="7559" spans="10:10">
      <c r="J7559" s="12"/>
    </row>
    <row r="7560" spans="10:10">
      <c r="J7560" s="12"/>
    </row>
    <row r="7561" spans="10:10">
      <c r="J7561" s="12"/>
    </row>
    <row r="7562" spans="10:10">
      <c r="J7562" s="12"/>
    </row>
    <row r="7563" spans="10:10">
      <c r="J7563" s="12"/>
    </row>
    <row r="7564" spans="10:10">
      <c r="J7564" s="12"/>
    </row>
    <row r="7565" spans="10:10">
      <c r="J7565" s="12"/>
    </row>
    <row r="7566" spans="10:10">
      <c r="J7566" s="12"/>
    </row>
    <row r="7567" spans="10:10">
      <c r="J7567" s="12"/>
    </row>
    <row r="7568" spans="10:10">
      <c r="J7568" s="12"/>
    </row>
    <row r="7569" spans="10:10">
      <c r="J7569" s="12"/>
    </row>
    <row r="7570" spans="10:10">
      <c r="J7570" s="12"/>
    </row>
    <row r="7571" spans="10:10">
      <c r="J7571" s="12"/>
    </row>
    <row r="7572" spans="10:10">
      <c r="J7572" s="12"/>
    </row>
    <row r="7573" spans="10:10">
      <c r="J7573" s="12"/>
    </row>
    <row r="7574" spans="10:10">
      <c r="J7574" s="12"/>
    </row>
    <row r="7575" spans="10:10">
      <c r="J7575" s="12"/>
    </row>
    <row r="7576" spans="10:10">
      <c r="J7576" s="12"/>
    </row>
    <row r="7577" spans="10:10">
      <c r="J7577" s="12"/>
    </row>
    <row r="7578" spans="10:10">
      <c r="J7578" s="12"/>
    </row>
    <row r="7579" spans="10:10">
      <c r="J7579" s="12"/>
    </row>
    <row r="7580" spans="10:10">
      <c r="J7580" s="12"/>
    </row>
    <row r="7581" spans="10:10">
      <c r="J7581" s="12"/>
    </row>
    <row r="7582" spans="10:10">
      <c r="J7582" s="12"/>
    </row>
    <row r="7583" spans="10:10">
      <c r="J7583" s="12"/>
    </row>
    <row r="7584" spans="10:10">
      <c r="J7584" s="12"/>
    </row>
    <row r="7585" spans="10:10">
      <c r="J7585" s="12"/>
    </row>
    <row r="7586" spans="10:10">
      <c r="J7586" s="12"/>
    </row>
    <row r="7587" spans="10:10">
      <c r="J7587" s="12"/>
    </row>
    <row r="7588" spans="10:10">
      <c r="J7588" s="12"/>
    </row>
    <row r="7589" spans="10:10">
      <c r="J7589" s="12"/>
    </row>
    <row r="7590" spans="10:10">
      <c r="J7590" s="12"/>
    </row>
    <row r="7591" spans="10:10">
      <c r="J7591" s="12"/>
    </row>
    <row r="7592" spans="10:10">
      <c r="J7592" s="12"/>
    </row>
    <row r="7593" spans="10:10">
      <c r="J7593" s="12"/>
    </row>
    <row r="7594" spans="10:10">
      <c r="J7594" s="12"/>
    </row>
    <row r="7595" spans="10:10">
      <c r="J7595" s="12"/>
    </row>
    <row r="7596" spans="10:10">
      <c r="J7596" s="12"/>
    </row>
    <row r="7597" spans="10:10">
      <c r="J7597" s="12"/>
    </row>
    <row r="7598" spans="10:10">
      <c r="J7598" s="12"/>
    </row>
    <row r="7599" spans="10:10">
      <c r="J7599" s="12"/>
    </row>
    <row r="7600" spans="10:10">
      <c r="J7600" s="12"/>
    </row>
    <row r="7601" spans="10:10">
      <c r="J7601" s="12"/>
    </row>
    <row r="7602" spans="10:10">
      <c r="J7602" s="12"/>
    </row>
    <row r="7603" spans="10:10">
      <c r="J7603" s="12"/>
    </row>
    <row r="7604" spans="10:10">
      <c r="J7604" s="12"/>
    </row>
    <row r="7605" spans="10:10">
      <c r="J7605" s="12"/>
    </row>
    <row r="7606" spans="10:10">
      <c r="J7606" s="12"/>
    </row>
    <row r="7607" spans="10:10">
      <c r="J7607" s="12"/>
    </row>
    <row r="7608" spans="10:10">
      <c r="J7608" s="12"/>
    </row>
    <row r="7609" spans="10:10">
      <c r="J7609" s="12"/>
    </row>
    <row r="7610" spans="10:10">
      <c r="J7610" s="12"/>
    </row>
    <row r="7611" spans="10:10">
      <c r="J7611" s="12"/>
    </row>
    <row r="7612" spans="10:10">
      <c r="J7612" s="12"/>
    </row>
    <row r="7613" spans="10:10">
      <c r="J7613" s="12"/>
    </row>
    <row r="7614" spans="10:10">
      <c r="J7614" s="12"/>
    </row>
    <row r="7615" spans="10:10">
      <c r="J7615" s="12"/>
    </row>
    <row r="7616" spans="10:10">
      <c r="J7616" s="12"/>
    </row>
    <row r="7617" spans="10:10">
      <c r="J7617" s="12"/>
    </row>
    <row r="7618" spans="10:10">
      <c r="J7618" s="12"/>
    </row>
    <row r="7619" spans="10:10">
      <c r="J7619" s="12"/>
    </row>
    <row r="7620" spans="10:10">
      <c r="J7620" s="12"/>
    </row>
    <row r="7621" spans="10:10">
      <c r="J7621" s="12"/>
    </row>
    <row r="7622" spans="10:10">
      <c r="J7622" s="12"/>
    </row>
    <row r="7623" spans="10:10">
      <c r="J7623" s="12"/>
    </row>
    <row r="7624" spans="10:10">
      <c r="J7624" s="12"/>
    </row>
    <row r="7625" spans="10:10">
      <c r="J7625" s="12"/>
    </row>
    <row r="7626" spans="10:10">
      <c r="J7626" s="12"/>
    </row>
    <row r="7627" spans="10:10">
      <c r="J7627" s="12"/>
    </row>
    <row r="7628" spans="10:10">
      <c r="J7628" s="12"/>
    </row>
    <row r="7629" spans="10:10">
      <c r="J7629" s="12"/>
    </row>
    <row r="7630" spans="10:10">
      <c r="J7630" s="12"/>
    </row>
    <row r="7631" spans="10:10">
      <c r="J7631" s="12"/>
    </row>
    <row r="7632" spans="10:10">
      <c r="J7632" s="12"/>
    </row>
    <row r="7633" spans="10:10">
      <c r="J7633" s="12"/>
    </row>
    <row r="7634" spans="10:10">
      <c r="J7634" s="12"/>
    </row>
    <row r="7635" spans="10:10">
      <c r="J7635" s="12"/>
    </row>
    <row r="7636" spans="10:10">
      <c r="J7636" s="12"/>
    </row>
    <row r="7637" spans="10:10">
      <c r="J7637" s="12"/>
    </row>
    <row r="7638" spans="10:10">
      <c r="J7638" s="12"/>
    </row>
    <row r="7639" spans="10:10">
      <c r="J7639" s="12"/>
    </row>
    <row r="7640" spans="10:10">
      <c r="J7640" s="12"/>
    </row>
    <row r="7641" spans="10:10">
      <c r="J7641" s="12"/>
    </row>
    <row r="7642" spans="10:10">
      <c r="J7642" s="12"/>
    </row>
    <row r="7643" spans="10:10">
      <c r="J7643" s="12"/>
    </row>
    <row r="7644" spans="10:10">
      <c r="J7644" s="12"/>
    </row>
    <row r="7645" spans="10:10">
      <c r="J7645" s="12"/>
    </row>
    <row r="7646" spans="10:10">
      <c r="J7646" s="12"/>
    </row>
    <row r="7647" spans="10:10">
      <c r="J7647" s="12"/>
    </row>
    <row r="7648" spans="10:10">
      <c r="J7648" s="12"/>
    </row>
    <row r="7649" spans="10:10">
      <c r="J7649" s="12"/>
    </row>
    <row r="7650" spans="10:10">
      <c r="J7650" s="12"/>
    </row>
    <row r="7651" spans="10:10">
      <c r="J7651" s="12"/>
    </row>
    <row r="7652" spans="10:10">
      <c r="J7652" s="12"/>
    </row>
    <row r="7653" spans="10:10">
      <c r="J7653" s="12"/>
    </row>
    <row r="7654" spans="10:10">
      <c r="J7654" s="12"/>
    </row>
    <row r="7655" spans="10:10">
      <c r="J7655" s="12"/>
    </row>
    <row r="7656" spans="10:10">
      <c r="J7656" s="12"/>
    </row>
    <row r="7657" spans="10:10">
      <c r="J7657" s="12"/>
    </row>
    <row r="7658" spans="10:10">
      <c r="J7658" s="12"/>
    </row>
    <row r="7659" spans="10:10">
      <c r="J7659" s="12"/>
    </row>
    <row r="7660" spans="10:10">
      <c r="J7660" s="12"/>
    </row>
    <row r="7661" spans="10:10">
      <c r="J7661" s="12"/>
    </row>
    <row r="7662" spans="10:10">
      <c r="J7662" s="12"/>
    </row>
    <row r="7663" spans="10:10">
      <c r="J7663" s="12"/>
    </row>
    <row r="7664" spans="10:10">
      <c r="J7664" s="12"/>
    </row>
    <row r="7665" spans="10:10">
      <c r="J7665" s="12"/>
    </row>
    <row r="7666" spans="10:10">
      <c r="J7666" s="12"/>
    </row>
    <row r="7667" spans="10:10">
      <c r="J7667" s="12"/>
    </row>
    <row r="7668" spans="10:10">
      <c r="J7668" s="12"/>
    </row>
    <row r="7669" spans="10:10">
      <c r="J7669" s="12"/>
    </row>
    <row r="7670" spans="10:10">
      <c r="J7670" s="12"/>
    </row>
    <row r="7671" spans="10:10">
      <c r="J7671" s="12"/>
    </row>
    <row r="7672" spans="10:10">
      <c r="J7672" s="12"/>
    </row>
    <row r="7673" spans="10:10">
      <c r="J7673" s="12"/>
    </row>
    <row r="7674" spans="10:10">
      <c r="J7674" s="12"/>
    </row>
    <row r="7675" spans="10:10">
      <c r="J7675" s="12"/>
    </row>
    <row r="7676" spans="10:10">
      <c r="J7676" s="12"/>
    </row>
    <row r="7677" spans="10:10">
      <c r="J7677" s="12"/>
    </row>
    <row r="7678" spans="10:10">
      <c r="J7678" s="12"/>
    </row>
    <row r="7679" spans="10:10">
      <c r="J7679" s="12"/>
    </row>
    <row r="7680" spans="10:10">
      <c r="J7680" s="12"/>
    </row>
    <row r="7681" spans="10:10">
      <c r="J7681" s="12"/>
    </row>
    <row r="7682" spans="10:10">
      <c r="J7682" s="12"/>
    </row>
    <row r="7683" spans="10:10">
      <c r="J7683" s="12"/>
    </row>
    <row r="7684" spans="10:10">
      <c r="J7684" s="12"/>
    </row>
    <row r="7685" spans="10:10">
      <c r="J7685" s="12"/>
    </row>
    <row r="7686" spans="10:10">
      <c r="J7686" s="12"/>
    </row>
    <row r="7687" spans="10:10">
      <c r="J7687" s="12"/>
    </row>
    <row r="7688" spans="10:10">
      <c r="J7688" s="12"/>
    </row>
    <row r="7689" spans="10:10">
      <c r="J7689" s="12"/>
    </row>
    <row r="7690" spans="10:10">
      <c r="J7690" s="12"/>
    </row>
    <row r="7691" spans="10:10">
      <c r="J7691" s="12"/>
    </row>
    <row r="7692" spans="10:10">
      <c r="J7692" s="12"/>
    </row>
    <row r="7693" spans="10:10">
      <c r="J7693" s="12"/>
    </row>
    <row r="7694" spans="10:10">
      <c r="J7694" s="12"/>
    </row>
    <row r="7695" spans="10:10">
      <c r="J7695" s="12"/>
    </row>
    <row r="7696" spans="10:10">
      <c r="J7696" s="12"/>
    </row>
    <row r="7697" spans="10:10">
      <c r="J7697" s="12"/>
    </row>
    <row r="7698" spans="10:10">
      <c r="J7698" s="12"/>
    </row>
    <row r="7699" spans="10:10">
      <c r="J7699" s="12"/>
    </row>
    <row r="7700" spans="10:10">
      <c r="J7700" s="12"/>
    </row>
    <row r="7701" spans="10:10">
      <c r="J7701" s="12"/>
    </row>
    <row r="7702" spans="10:10">
      <c r="J7702" s="12"/>
    </row>
    <row r="7703" spans="10:10">
      <c r="J7703" s="12"/>
    </row>
    <row r="7704" spans="10:10">
      <c r="J7704" s="12"/>
    </row>
    <row r="7705" spans="10:10">
      <c r="J7705" s="12"/>
    </row>
    <row r="7706" spans="10:10">
      <c r="J7706" s="12"/>
    </row>
    <row r="7707" spans="10:10">
      <c r="J7707" s="12"/>
    </row>
    <row r="7708" spans="10:10">
      <c r="J7708" s="12"/>
    </row>
    <row r="7709" spans="10:10">
      <c r="J7709" s="12"/>
    </row>
    <row r="7710" spans="10:10">
      <c r="J7710" s="12"/>
    </row>
    <row r="7711" spans="10:10">
      <c r="J7711" s="12"/>
    </row>
    <row r="7712" spans="10:10">
      <c r="J7712" s="12"/>
    </row>
    <row r="7713" spans="10:10">
      <c r="J7713" s="12"/>
    </row>
    <row r="7714" spans="10:10">
      <c r="J7714" s="12"/>
    </row>
    <row r="7715" spans="10:10">
      <c r="J7715" s="12"/>
    </row>
    <row r="7716" spans="10:10">
      <c r="J7716" s="12"/>
    </row>
    <row r="7717" spans="10:10">
      <c r="J7717" s="12"/>
    </row>
    <row r="7718" spans="10:10">
      <c r="J7718" s="12"/>
    </row>
    <row r="7719" spans="10:10">
      <c r="J7719" s="12"/>
    </row>
    <row r="7720" spans="10:10">
      <c r="J7720" s="12"/>
    </row>
    <row r="7721" spans="10:10">
      <c r="J7721" s="12"/>
    </row>
    <row r="7722" spans="10:10">
      <c r="J7722" s="12"/>
    </row>
    <row r="7723" spans="10:10">
      <c r="J7723" s="12"/>
    </row>
    <row r="7724" spans="10:10">
      <c r="J7724" s="12"/>
    </row>
    <row r="7725" spans="10:10">
      <c r="J7725" s="12"/>
    </row>
    <row r="7726" spans="10:10">
      <c r="J7726" s="12"/>
    </row>
    <row r="7727" spans="10:10">
      <c r="J7727" s="12"/>
    </row>
    <row r="7728" spans="10:10">
      <c r="J7728" s="12"/>
    </row>
    <row r="7729" spans="10:10">
      <c r="J7729" s="12"/>
    </row>
    <row r="7730" spans="10:10">
      <c r="J7730" s="12"/>
    </row>
    <row r="7731" spans="10:10">
      <c r="J7731" s="12"/>
    </row>
    <row r="7732" spans="10:10">
      <c r="J7732" s="12"/>
    </row>
    <row r="7733" spans="10:10">
      <c r="J7733" s="12"/>
    </row>
    <row r="7734" spans="10:10">
      <c r="J7734" s="12"/>
    </row>
    <row r="7735" spans="10:10">
      <c r="J7735" s="12"/>
    </row>
    <row r="7736" spans="10:10">
      <c r="J7736" s="12"/>
    </row>
    <row r="7737" spans="10:10">
      <c r="J7737" s="12"/>
    </row>
    <row r="7738" spans="10:10">
      <c r="J7738" s="12"/>
    </row>
    <row r="7739" spans="10:10">
      <c r="J7739" s="12"/>
    </row>
    <row r="7740" spans="10:10">
      <c r="J7740" s="12"/>
    </row>
    <row r="7741" spans="10:10">
      <c r="J7741" s="12"/>
    </row>
    <row r="7742" spans="10:10">
      <c r="J7742" s="12"/>
    </row>
    <row r="7743" spans="10:10">
      <c r="J7743" s="12"/>
    </row>
    <row r="7744" spans="10:10">
      <c r="J7744" s="12"/>
    </row>
    <row r="7745" spans="10:10">
      <c r="J7745" s="12"/>
    </row>
    <row r="7746" spans="10:10">
      <c r="J7746" s="12"/>
    </row>
    <row r="7747" spans="10:10">
      <c r="J7747" s="12"/>
    </row>
    <row r="7748" spans="10:10">
      <c r="J7748" s="12"/>
    </row>
    <row r="7749" spans="10:10">
      <c r="J7749" s="12"/>
    </row>
    <row r="7750" spans="10:10">
      <c r="J7750" s="12"/>
    </row>
    <row r="7751" spans="10:10">
      <c r="J7751" s="12"/>
    </row>
    <row r="7752" spans="10:10">
      <c r="J7752" s="12"/>
    </row>
    <row r="7753" spans="10:10">
      <c r="J7753" s="12"/>
    </row>
    <row r="7754" spans="10:10">
      <c r="J7754" s="12"/>
    </row>
    <row r="7755" spans="10:10">
      <c r="J7755" s="12"/>
    </row>
    <row r="7756" spans="10:10">
      <c r="J7756" s="12"/>
    </row>
    <row r="7757" spans="10:10">
      <c r="J7757" s="12"/>
    </row>
    <row r="7758" spans="10:10">
      <c r="J7758" s="12"/>
    </row>
    <row r="7759" spans="10:10">
      <c r="J7759" s="12"/>
    </row>
    <row r="7760" spans="10:10">
      <c r="J7760" s="12"/>
    </row>
    <row r="7761" spans="10:10">
      <c r="J7761" s="12"/>
    </row>
    <row r="7762" spans="10:10">
      <c r="J7762" s="12"/>
    </row>
    <row r="7763" spans="10:10">
      <c r="J7763" s="12"/>
    </row>
    <row r="7764" spans="10:10">
      <c r="J7764" s="12"/>
    </row>
    <row r="7765" spans="10:10">
      <c r="J7765" s="12"/>
    </row>
    <row r="7766" spans="10:10">
      <c r="J7766" s="12"/>
    </row>
    <row r="7767" spans="10:10">
      <c r="J7767" s="12"/>
    </row>
    <row r="7768" spans="10:10">
      <c r="J7768" s="12"/>
    </row>
    <row r="7769" spans="10:10">
      <c r="J7769" s="12"/>
    </row>
    <row r="7770" spans="10:10">
      <c r="J7770" s="12"/>
    </row>
    <row r="7771" spans="10:10">
      <c r="J7771" s="12"/>
    </row>
    <row r="7772" spans="10:10">
      <c r="J7772" s="12"/>
    </row>
    <row r="7773" spans="10:10">
      <c r="J7773" s="12"/>
    </row>
    <row r="7774" spans="10:10">
      <c r="J7774" s="12"/>
    </row>
    <row r="7775" spans="10:10">
      <c r="J7775" s="12"/>
    </row>
    <row r="7776" spans="10:10">
      <c r="J7776" s="12"/>
    </row>
    <row r="7777" spans="10:10">
      <c r="J7777" s="12"/>
    </row>
    <row r="7778" spans="10:10">
      <c r="J7778" s="12"/>
    </row>
    <row r="7779" spans="10:10">
      <c r="J7779" s="12"/>
    </row>
    <row r="7780" spans="10:10">
      <c r="J7780" s="12"/>
    </row>
    <row r="7781" spans="10:10">
      <c r="J7781" s="12"/>
    </row>
    <row r="7782" spans="10:10">
      <c r="J7782" s="12"/>
    </row>
    <row r="7783" spans="10:10">
      <c r="J7783" s="12"/>
    </row>
    <row r="7784" spans="10:10">
      <c r="J7784" s="12"/>
    </row>
    <row r="7785" spans="10:10">
      <c r="J7785" s="12"/>
    </row>
    <row r="7786" spans="10:10">
      <c r="J7786" s="12"/>
    </row>
    <row r="7787" spans="10:10">
      <c r="J7787" s="12"/>
    </row>
    <row r="7788" spans="10:10">
      <c r="J7788" s="12"/>
    </row>
    <row r="7789" spans="10:10">
      <c r="J7789" s="12"/>
    </row>
    <row r="7790" spans="10:10">
      <c r="J7790" s="12"/>
    </row>
    <row r="7791" spans="10:10">
      <c r="J7791" s="12"/>
    </row>
    <row r="7792" spans="10:10">
      <c r="J7792" s="12"/>
    </row>
    <row r="7793" spans="10:10">
      <c r="J7793" s="12"/>
    </row>
    <row r="7794" spans="10:10">
      <c r="J7794" s="12"/>
    </row>
    <row r="7795" spans="10:10">
      <c r="J7795" s="12"/>
    </row>
    <row r="7796" spans="10:10">
      <c r="J7796" s="12"/>
    </row>
    <row r="7797" spans="10:10">
      <c r="J7797" s="12"/>
    </row>
    <row r="7798" spans="10:10">
      <c r="J7798" s="12"/>
    </row>
    <row r="7799" spans="10:10">
      <c r="J7799" s="12"/>
    </row>
    <row r="7800" spans="10:10">
      <c r="J7800" s="12"/>
    </row>
    <row r="7801" spans="10:10">
      <c r="J7801" s="12"/>
    </row>
    <row r="7802" spans="10:10">
      <c r="J7802" s="12"/>
    </row>
    <row r="7803" spans="10:10">
      <c r="J7803" s="12"/>
    </row>
    <row r="7804" spans="10:10">
      <c r="J7804" s="12"/>
    </row>
    <row r="7805" spans="10:10">
      <c r="J7805" s="12"/>
    </row>
    <row r="7806" spans="10:10">
      <c r="J7806" s="12"/>
    </row>
    <row r="7807" spans="10:10">
      <c r="J7807" s="12"/>
    </row>
    <row r="7808" spans="10:10">
      <c r="J7808" s="12"/>
    </row>
    <row r="7809" spans="10:10">
      <c r="J7809" s="12"/>
    </row>
    <row r="7810" spans="10:10">
      <c r="J7810" s="12"/>
    </row>
    <row r="7811" spans="10:10">
      <c r="J7811" s="12"/>
    </row>
    <row r="7812" spans="10:10">
      <c r="J7812" s="12"/>
    </row>
    <row r="7813" spans="10:10">
      <c r="J7813" s="12"/>
    </row>
    <row r="7814" spans="10:10">
      <c r="J7814" s="12"/>
    </row>
    <row r="7815" spans="10:10">
      <c r="J7815" s="12"/>
    </row>
    <row r="7816" spans="10:10">
      <c r="J7816" s="12"/>
    </row>
    <row r="7817" spans="10:10">
      <c r="J7817" s="12"/>
    </row>
    <row r="7818" spans="10:10">
      <c r="J7818" s="12"/>
    </row>
    <row r="7819" spans="10:10">
      <c r="J7819" s="12"/>
    </row>
    <row r="7820" spans="10:10">
      <c r="J7820" s="12"/>
    </row>
    <row r="7821" spans="10:10">
      <c r="J7821" s="12"/>
    </row>
    <row r="7822" spans="10:10">
      <c r="J7822" s="12"/>
    </row>
    <row r="7823" spans="10:10">
      <c r="J7823" s="12"/>
    </row>
    <row r="7824" spans="10:10">
      <c r="J7824" s="12"/>
    </row>
    <row r="7825" spans="10:10">
      <c r="J7825" s="12"/>
    </row>
    <row r="7826" spans="10:10">
      <c r="J7826" s="12"/>
    </row>
    <row r="7827" spans="10:10">
      <c r="J7827" s="12"/>
    </row>
    <row r="7828" spans="10:10">
      <c r="J7828" s="12"/>
    </row>
    <row r="7829" spans="10:10">
      <c r="J7829" s="12"/>
    </row>
    <row r="7830" spans="10:10">
      <c r="J7830" s="12"/>
    </row>
    <row r="7831" spans="10:10">
      <c r="J7831" s="12"/>
    </row>
    <row r="7832" spans="10:10">
      <c r="J7832" s="12"/>
    </row>
    <row r="7833" spans="10:10">
      <c r="J7833" s="12"/>
    </row>
    <row r="7834" spans="10:10">
      <c r="J7834" s="12"/>
    </row>
    <row r="7835" spans="10:10">
      <c r="J7835" s="12"/>
    </row>
    <row r="7836" spans="10:10">
      <c r="J7836" s="12"/>
    </row>
    <row r="7837" spans="10:10">
      <c r="J7837" s="12"/>
    </row>
    <row r="7838" spans="10:10">
      <c r="J7838" s="12"/>
    </row>
    <row r="7839" spans="10:10">
      <c r="J7839" s="12"/>
    </row>
    <row r="7840" spans="10:10">
      <c r="J7840" s="12"/>
    </row>
    <row r="7841" spans="10:10">
      <c r="J7841" s="12"/>
    </row>
    <row r="7842" spans="10:10">
      <c r="J7842" s="12"/>
    </row>
    <row r="7843" spans="10:10">
      <c r="J7843" s="12"/>
    </row>
    <row r="7844" spans="10:10">
      <c r="J7844" s="12"/>
    </row>
    <row r="7845" spans="10:10">
      <c r="J7845" s="12"/>
    </row>
    <row r="7846" spans="10:10">
      <c r="J7846" s="12"/>
    </row>
    <row r="7847" spans="10:10">
      <c r="J7847" s="12"/>
    </row>
    <row r="7848" spans="10:10">
      <c r="J7848" s="12"/>
    </row>
    <row r="7849" spans="10:10">
      <c r="J7849" s="12"/>
    </row>
    <row r="7850" spans="10:10">
      <c r="J7850" s="12"/>
    </row>
    <row r="7851" spans="10:10">
      <c r="J7851" s="12"/>
    </row>
    <row r="7852" spans="10:10">
      <c r="J7852" s="12"/>
    </row>
    <row r="7853" spans="10:10">
      <c r="J7853" s="12"/>
    </row>
    <row r="7854" spans="10:10">
      <c r="J7854" s="12"/>
    </row>
    <row r="7855" spans="10:10">
      <c r="J7855" s="12"/>
    </row>
    <row r="7856" spans="10:10">
      <c r="J7856" s="12"/>
    </row>
    <row r="7857" spans="10:10">
      <c r="J7857" s="12"/>
    </row>
    <row r="7858" spans="10:10">
      <c r="J7858" s="12"/>
    </row>
    <row r="7859" spans="10:10">
      <c r="J7859" s="12"/>
    </row>
    <row r="7860" spans="10:10">
      <c r="J7860" s="12"/>
    </row>
    <row r="7861" spans="10:10">
      <c r="J7861" s="12"/>
    </row>
    <row r="7862" spans="10:10">
      <c r="J7862" s="12"/>
    </row>
    <row r="7863" spans="10:10">
      <c r="J7863" s="12"/>
    </row>
    <row r="7864" spans="10:10">
      <c r="J7864" s="12"/>
    </row>
    <row r="7865" spans="10:10">
      <c r="J7865" s="12"/>
    </row>
    <row r="7866" spans="10:10">
      <c r="J7866" s="12"/>
    </row>
    <row r="7867" spans="10:10">
      <c r="J7867" s="12"/>
    </row>
    <row r="7868" spans="10:10">
      <c r="J7868" s="12"/>
    </row>
    <row r="7869" spans="10:10">
      <c r="J7869" s="12"/>
    </row>
    <row r="7870" spans="10:10">
      <c r="J7870" s="12"/>
    </row>
    <row r="7871" spans="10:10">
      <c r="J7871" s="12"/>
    </row>
    <row r="7872" spans="10:10">
      <c r="J7872" s="12"/>
    </row>
    <row r="7873" spans="10:10">
      <c r="J7873" s="12"/>
    </row>
    <row r="7874" spans="10:10">
      <c r="J7874" s="12"/>
    </row>
    <row r="7875" spans="10:10">
      <c r="J7875" s="12"/>
    </row>
    <row r="7876" spans="10:10">
      <c r="J7876" s="12"/>
    </row>
    <row r="7877" spans="10:10">
      <c r="J7877" s="12"/>
    </row>
    <row r="7878" spans="10:10">
      <c r="J7878" s="12"/>
    </row>
    <row r="7879" spans="10:10">
      <c r="J7879" s="12"/>
    </row>
    <row r="7880" spans="10:10">
      <c r="J7880" s="12"/>
    </row>
    <row r="7881" spans="10:10">
      <c r="J7881" s="12"/>
    </row>
    <row r="7882" spans="10:10">
      <c r="J7882" s="12"/>
    </row>
    <row r="7883" spans="10:10">
      <c r="J7883" s="12"/>
    </row>
    <row r="7884" spans="10:10">
      <c r="J7884" s="12"/>
    </row>
    <row r="7885" spans="10:10">
      <c r="J7885" s="12"/>
    </row>
    <row r="7886" spans="10:10">
      <c r="J7886" s="12"/>
    </row>
    <row r="7887" spans="10:10">
      <c r="J7887" s="12"/>
    </row>
    <row r="7888" spans="10:10">
      <c r="J7888" s="12"/>
    </row>
    <row r="7889" spans="10:10">
      <c r="J7889" s="12"/>
    </row>
    <row r="7890" spans="10:10">
      <c r="J7890" s="12"/>
    </row>
    <row r="7891" spans="10:10">
      <c r="J7891" s="12"/>
    </row>
    <row r="7892" spans="10:10">
      <c r="J7892" s="12"/>
    </row>
    <row r="7893" spans="10:10">
      <c r="J7893" s="12"/>
    </row>
    <row r="7894" spans="10:10">
      <c r="J7894" s="12"/>
    </row>
    <row r="7895" spans="10:10">
      <c r="J7895" s="12"/>
    </row>
    <row r="7896" spans="10:10">
      <c r="J7896" s="12"/>
    </row>
    <row r="7897" spans="10:10">
      <c r="J7897" s="12"/>
    </row>
    <row r="7898" spans="10:10">
      <c r="J7898" s="12"/>
    </row>
    <row r="7899" spans="10:10">
      <c r="J7899" s="12"/>
    </row>
    <row r="7900" spans="10:10">
      <c r="J7900" s="12"/>
    </row>
    <row r="7901" spans="10:10">
      <c r="J7901" s="12"/>
    </row>
    <row r="7902" spans="10:10">
      <c r="J7902" s="12"/>
    </row>
    <row r="7903" spans="10:10">
      <c r="J7903" s="12"/>
    </row>
    <row r="7904" spans="10:10">
      <c r="J7904" s="12"/>
    </row>
    <row r="7905" spans="10:10">
      <c r="J7905" s="12"/>
    </row>
    <row r="7906" spans="10:10">
      <c r="J7906" s="12"/>
    </row>
    <row r="7907" spans="10:10">
      <c r="J7907" s="12"/>
    </row>
    <row r="7908" spans="10:10">
      <c r="J7908" s="12"/>
    </row>
    <row r="7909" spans="10:10">
      <c r="J7909" s="12"/>
    </row>
    <row r="7910" spans="10:10">
      <c r="J7910" s="12"/>
    </row>
    <row r="7911" spans="10:10">
      <c r="J7911" s="12"/>
    </row>
    <row r="7912" spans="10:10">
      <c r="J7912" s="12"/>
    </row>
    <row r="7913" spans="10:10">
      <c r="J7913" s="12"/>
    </row>
    <row r="7914" spans="10:10">
      <c r="J7914" s="12"/>
    </row>
    <row r="7915" spans="10:10">
      <c r="J7915" s="12"/>
    </row>
    <row r="7916" spans="10:10">
      <c r="J7916" s="12"/>
    </row>
    <row r="7917" spans="10:10">
      <c r="J7917" s="12"/>
    </row>
    <row r="7918" spans="10:10">
      <c r="J7918" s="12"/>
    </row>
    <row r="7919" spans="10:10">
      <c r="J7919" s="12"/>
    </row>
    <row r="7920" spans="10:10">
      <c r="J7920" s="12"/>
    </row>
    <row r="7921" spans="10:10">
      <c r="J7921" s="12"/>
    </row>
    <row r="7922" spans="10:10">
      <c r="J7922" s="12"/>
    </row>
    <row r="7923" spans="10:10">
      <c r="J7923" s="12"/>
    </row>
    <row r="7924" spans="10:10">
      <c r="J7924" s="12"/>
    </row>
    <row r="7925" spans="10:10">
      <c r="J7925" s="12"/>
    </row>
    <row r="7926" spans="10:10">
      <c r="J7926" s="12"/>
    </row>
    <row r="7927" spans="10:10">
      <c r="J7927" s="12"/>
    </row>
    <row r="7928" spans="10:10">
      <c r="J7928" s="12"/>
    </row>
    <row r="7929" spans="10:10">
      <c r="J7929" s="12"/>
    </row>
    <row r="7930" spans="10:10">
      <c r="J7930" s="12"/>
    </row>
    <row r="7931" spans="10:10">
      <c r="J7931" s="12"/>
    </row>
    <row r="7932" spans="10:10">
      <c r="J7932" s="12"/>
    </row>
    <row r="7933" spans="10:10">
      <c r="J7933" s="12"/>
    </row>
    <row r="7934" spans="10:10">
      <c r="J7934" s="12"/>
    </row>
    <row r="7935" spans="10:10">
      <c r="J7935" s="12"/>
    </row>
    <row r="7936" spans="10:10">
      <c r="J7936" s="12"/>
    </row>
    <row r="7937" spans="10:10">
      <c r="J7937" s="12"/>
    </row>
    <row r="7938" spans="10:10">
      <c r="J7938" s="12"/>
    </row>
    <row r="7939" spans="10:10">
      <c r="J7939" s="12"/>
    </row>
    <row r="7940" spans="10:10">
      <c r="J7940" s="12"/>
    </row>
    <row r="7941" spans="10:10">
      <c r="J7941" s="12"/>
    </row>
    <row r="7942" spans="10:10">
      <c r="J7942" s="12"/>
    </row>
    <row r="7943" spans="10:10">
      <c r="J7943" s="12"/>
    </row>
    <row r="7944" spans="10:10">
      <c r="J7944" s="12"/>
    </row>
    <row r="7945" spans="10:10">
      <c r="J7945" s="12"/>
    </row>
    <row r="7946" spans="10:10">
      <c r="J7946" s="12"/>
    </row>
    <row r="7947" spans="10:10">
      <c r="J7947" s="12"/>
    </row>
    <row r="7948" spans="10:10">
      <c r="J7948" s="12"/>
    </row>
    <row r="7949" spans="10:10">
      <c r="J7949" s="12"/>
    </row>
    <row r="7950" spans="10:10">
      <c r="J7950" s="12"/>
    </row>
    <row r="7951" spans="10:10">
      <c r="J7951" s="12"/>
    </row>
    <row r="7952" spans="10:10">
      <c r="J7952" s="12"/>
    </row>
    <row r="7953" spans="10:10">
      <c r="J7953" s="12"/>
    </row>
    <row r="7954" spans="10:10">
      <c r="J7954" s="12"/>
    </row>
    <row r="7955" spans="10:10">
      <c r="J7955" s="12"/>
    </row>
    <row r="7956" spans="10:10">
      <c r="J7956" s="12"/>
    </row>
    <row r="7957" spans="10:10">
      <c r="J7957" s="12"/>
    </row>
    <row r="7958" spans="10:10">
      <c r="J7958" s="12"/>
    </row>
    <row r="7959" spans="10:10">
      <c r="J7959" s="12"/>
    </row>
    <row r="7960" spans="10:10">
      <c r="J7960" s="12"/>
    </row>
    <row r="7961" spans="10:10">
      <c r="J7961" s="12"/>
    </row>
    <row r="7962" spans="10:10">
      <c r="J7962" s="12"/>
    </row>
    <row r="7963" spans="10:10">
      <c r="J7963" s="12"/>
    </row>
    <row r="7964" spans="10:10">
      <c r="J7964" s="12"/>
    </row>
    <row r="7965" spans="10:10">
      <c r="J7965" s="12"/>
    </row>
    <row r="7966" spans="10:10">
      <c r="J7966" s="12"/>
    </row>
    <row r="7967" spans="10:10">
      <c r="J7967" s="12"/>
    </row>
    <row r="7968" spans="10:10">
      <c r="J7968" s="12"/>
    </row>
    <row r="7969" spans="10:10">
      <c r="J7969" s="12"/>
    </row>
    <row r="7970" spans="10:10">
      <c r="J7970" s="12"/>
    </row>
    <row r="7971" spans="10:10">
      <c r="J7971" s="12"/>
    </row>
    <row r="7972" spans="10:10">
      <c r="J7972" s="12"/>
    </row>
    <row r="7973" spans="10:10">
      <c r="J7973" s="12"/>
    </row>
    <row r="7974" spans="10:10">
      <c r="J7974" s="12"/>
    </row>
    <row r="7975" spans="10:10">
      <c r="J7975" s="12"/>
    </row>
    <row r="7976" spans="10:10">
      <c r="J7976" s="12"/>
    </row>
    <row r="7977" spans="10:10">
      <c r="J7977" s="12"/>
    </row>
    <row r="7978" spans="10:10">
      <c r="J7978" s="12"/>
    </row>
    <row r="7979" spans="10:10">
      <c r="J7979" s="12"/>
    </row>
    <row r="7980" spans="10:10">
      <c r="J7980" s="12"/>
    </row>
    <row r="7981" spans="10:10">
      <c r="J7981" s="12"/>
    </row>
    <row r="7982" spans="10:10">
      <c r="J7982" s="12"/>
    </row>
    <row r="7983" spans="10:10">
      <c r="J7983" s="12"/>
    </row>
    <row r="7984" spans="10:10">
      <c r="J7984" s="12"/>
    </row>
    <row r="7985" spans="10:10">
      <c r="J7985" s="12"/>
    </row>
    <row r="7986" spans="10:10">
      <c r="J7986" s="12"/>
    </row>
    <row r="7987" spans="10:10">
      <c r="J7987" s="12"/>
    </row>
    <row r="7988" spans="10:10">
      <c r="J7988" s="12"/>
    </row>
    <row r="7989" spans="10:10">
      <c r="J7989" s="12"/>
    </row>
    <row r="7990" spans="10:10">
      <c r="J7990" s="12"/>
    </row>
    <row r="7991" spans="10:10">
      <c r="J7991" s="12"/>
    </row>
    <row r="7992" spans="10:10">
      <c r="J7992" s="12"/>
    </row>
    <row r="7993" spans="10:10">
      <c r="J7993" s="12"/>
    </row>
    <row r="7994" spans="10:10">
      <c r="J7994" s="12"/>
    </row>
    <row r="7995" spans="10:10">
      <c r="J7995" s="12"/>
    </row>
    <row r="7996" spans="10:10">
      <c r="J7996" s="12"/>
    </row>
    <row r="7997" spans="10:10">
      <c r="J7997" s="12"/>
    </row>
    <row r="7998" spans="10:10">
      <c r="J7998" s="12"/>
    </row>
    <row r="7999" spans="10:10">
      <c r="J7999" s="12"/>
    </row>
    <row r="8000" spans="10:10">
      <c r="J8000" s="12"/>
    </row>
    <row r="8001" spans="10:10">
      <c r="J8001" s="12"/>
    </row>
    <row r="8002" spans="10:10">
      <c r="J8002" s="12"/>
    </row>
    <row r="8003" spans="10:10">
      <c r="J8003" s="12"/>
    </row>
    <row r="8004" spans="10:10">
      <c r="J8004" s="12"/>
    </row>
    <row r="8005" spans="10:10">
      <c r="J8005" s="12"/>
    </row>
    <row r="8006" spans="10:10">
      <c r="J8006" s="12"/>
    </row>
    <row r="8007" spans="10:10">
      <c r="J8007" s="12"/>
    </row>
    <row r="8008" spans="10:10">
      <c r="J8008" s="12"/>
    </row>
    <row r="8009" spans="10:10">
      <c r="J8009" s="12"/>
    </row>
    <row r="8010" spans="10:10">
      <c r="J8010" s="12"/>
    </row>
    <row r="8011" spans="10:10">
      <c r="J8011" s="12"/>
    </row>
    <row r="8012" spans="10:10">
      <c r="J8012" s="12"/>
    </row>
    <row r="8013" spans="10:10">
      <c r="J8013" s="12"/>
    </row>
    <row r="8014" spans="10:10">
      <c r="J8014" s="12"/>
    </row>
    <row r="8015" spans="10:10">
      <c r="J8015" s="12"/>
    </row>
    <row r="8016" spans="10:10">
      <c r="J8016" s="12"/>
    </row>
    <row r="8017" spans="10:10">
      <c r="J8017" s="12"/>
    </row>
    <row r="8018" spans="10:10">
      <c r="J8018" s="12"/>
    </row>
    <row r="8019" spans="10:10">
      <c r="J8019" s="12"/>
    </row>
    <row r="8020" spans="10:10">
      <c r="J8020" s="12"/>
    </row>
    <row r="8021" spans="10:10">
      <c r="J8021" s="12"/>
    </row>
    <row r="8022" spans="10:10">
      <c r="J8022" s="12"/>
    </row>
    <row r="8023" spans="10:10">
      <c r="J8023" s="12"/>
    </row>
    <row r="8024" spans="10:10">
      <c r="J8024" s="12"/>
    </row>
    <row r="8025" spans="10:10">
      <c r="J8025" s="12"/>
    </row>
    <row r="8026" spans="10:10">
      <c r="J8026" s="12"/>
    </row>
    <row r="8027" spans="10:10">
      <c r="J8027" s="12"/>
    </row>
    <row r="8028" spans="10:10">
      <c r="J8028" s="12"/>
    </row>
    <row r="8029" spans="10:10">
      <c r="J8029" s="12"/>
    </row>
    <row r="8030" spans="10:10">
      <c r="J8030" s="12"/>
    </row>
    <row r="8031" spans="10:10">
      <c r="J8031" s="12"/>
    </row>
    <row r="8032" spans="10:10">
      <c r="J8032" s="12"/>
    </row>
    <row r="8033" spans="10:10">
      <c r="J8033" s="12"/>
    </row>
    <row r="8034" spans="10:10">
      <c r="J8034" s="12"/>
    </row>
    <row r="8035" spans="10:10">
      <c r="J8035" s="12"/>
    </row>
    <row r="8036" spans="10:10">
      <c r="J8036" s="12"/>
    </row>
    <row r="8037" spans="10:10">
      <c r="J8037" s="12"/>
    </row>
    <row r="8038" spans="10:10">
      <c r="J8038" s="12"/>
    </row>
    <row r="8039" spans="10:10">
      <c r="J8039" s="12"/>
    </row>
    <row r="8040" spans="10:10">
      <c r="J8040" s="12"/>
    </row>
    <row r="8041" spans="10:10">
      <c r="J8041" s="12"/>
    </row>
    <row r="8042" spans="10:10">
      <c r="J8042" s="12"/>
    </row>
    <row r="8043" spans="10:10">
      <c r="J8043" s="12"/>
    </row>
    <row r="8044" spans="10:10">
      <c r="J8044" s="12"/>
    </row>
    <row r="8045" spans="10:10">
      <c r="J8045" s="12"/>
    </row>
    <row r="8046" spans="10:10">
      <c r="J8046" s="12"/>
    </row>
    <row r="8047" spans="10:10">
      <c r="J8047" s="12"/>
    </row>
    <row r="8048" spans="10:10">
      <c r="J8048" s="12"/>
    </row>
    <row r="8049" spans="10:10">
      <c r="J8049" s="12"/>
    </row>
    <row r="8050" spans="10:10">
      <c r="J8050" s="12"/>
    </row>
    <row r="8051" spans="10:10">
      <c r="J8051" s="12"/>
    </row>
    <row r="8052" spans="10:10">
      <c r="J8052" s="12"/>
    </row>
    <row r="8053" spans="10:10">
      <c r="J8053" s="12"/>
    </row>
    <row r="8054" spans="10:10">
      <c r="J8054" s="12"/>
    </row>
    <row r="8055" spans="10:10">
      <c r="J8055" s="12"/>
    </row>
    <row r="8056" spans="10:10">
      <c r="J8056" s="12"/>
    </row>
    <row r="8057" spans="10:10">
      <c r="J8057" s="12"/>
    </row>
    <row r="8058" spans="10:10">
      <c r="J8058" s="12"/>
    </row>
    <row r="8059" spans="10:10">
      <c r="J8059" s="12"/>
    </row>
    <row r="8060" spans="10:10">
      <c r="J8060" s="12"/>
    </row>
    <row r="8061" spans="10:10">
      <c r="J8061" s="12"/>
    </row>
    <row r="8062" spans="10:10">
      <c r="J8062" s="12"/>
    </row>
    <row r="8063" spans="10:10">
      <c r="J8063" s="12"/>
    </row>
    <row r="8064" spans="10:10">
      <c r="J8064" s="12"/>
    </row>
    <row r="8065" spans="10:10">
      <c r="J8065" s="12"/>
    </row>
    <row r="8066" spans="10:10">
      <c r="J8066" s="12"/>
    </row>
    <row r="8067" spans="10:10">
      <c r="J8067" s="12"/>
    </row>
    <row r="8068" spans="10:10">
      <c r="J8068" s="12"/>
    </row>
    <row r="8069" spans="10:10">
      <c r="J8069" s="12"/>
    </row>
    <row r="8070" spans="10:10">
      <c r="J8070" s="12"/>
    </row>
    <row r="8071" spans="10:10">
      <c r="J8071" s="12"/>
    </row>
    <row r="8072" spans="10:10">
      <c r="J8072" s="12"/>
    </row>
    <row r="8073" spans="10:10">
      <c r="J8073" s="12"/>
    </row>
    <row r="8074" spans="10:10">
      <c r="J8074" s="12"/>
    </row>
    <row r="8075" spans="10:10">
      <c r="J8075" s="12"/>
    </row>
    <row r="8076" spans="10:10">
      <c r="J8076" s="12"/>
    </row>
    <row r="8077" spans="10:10">
      <c r="J8077" s="12"/>
    </row>
    <row r="8078" spans="10:10">
      <c r="J8078" s="12"/>
    </row>
    <row r="8079" spans="10:10">
      <c r="J8079" s="12"/>
    </row>
    <row r="8080" spans="10:10">
      <c r="J8080" s="12"/>
    </row>
    <row r="8081" spans="10:10">
      <c r="J8081" s="12"/>
    </row>
    <row r="8082" spans="10:10">
      <c r="J8082" s="12"/>
    </row>
    <row r="8083" spans="10:10">
      <c r="J8083" s="12"/>
    </row>
    <row r="8084" spans="10:10">
      <c r="J8084" s="12"/>
    </row>
    <row r="8085" spans="10:10">
      <c r="J8085" s="12"/>
    </row>
    <row r="8086" spans="10:10">
      <c r="J8086" s="12"/>
    </row>
    <row r="8087" spans="10:10">
      <c r="J8087" s="12"/>
    </row>
    <row r="8088" spans="10:10">
      <c r="J8088" s="12"/>
    </row>
    <row r="8089" spans="10:10">
      <c r="J8089" s="12"/>
    </row>
    <row r="8090" spans="10:10">
      <c r="J8090" s="12"/>
    </row>
    <row r="8091" spans="10:10">
      <c r="J8091" s="12"/>
    </row>
    <row r="8092" spans="10:10">
      <c r="J8092" s="12"/>
    </row>
    <row r="8093" spans="10:10">
      <c r="J8093" s="12"/>
    </row>
    <row r="8094" spans="10:10">
      <c r="J8094" s="12"/>
    </row>
    <row r="8095" spans="10:10">
      <c r="J8095" s="12"/>
    </row>
    <row r="8096" spans="10:10">
      <c r="J8096" s="12"/>
    </row>
    <row r="8097" spans="10:10">
      <c r="J8097" s="12"/>
    </row>
    <row r="8098" spans="10:10">
      <c r="J8098" s="12"/>
    </row>
    <row r="8099" spans="10:10">
      <c r="J8099" s="12"/>
    </row>
    <row r="8100" spans="10:10">
      <c r="J8100" s="12"/>
    </row>
    <row r="8101" spans="10:10">
      <c r="J8101" s="12"/>
    </row>
    <row r="8102" spans="10:10">
      <c r="J8102" s="12"/>
    </row>
    <row r="8103" spans="10:10">
      <c r="J8103" s="12"/>
    </row>
    <row r="8104" spans="10:10">
      <c r="J8104" s="12"/>
    </row>
    <row r="8105" spans="10:10">
      <c r="J8105" s="12"/>
    </row>
    <row r="8106" spans="10:10">
      <c r="J8106" s="12"/>
    </row>
    <row r="8107" spans="10:10">
      <c r="J8107" s="12"/>
    </row>
    <row r="8108" spans="10:10">
      <c r="J8108" s="12"/>
    </row>
    <row r="8109" spans="10:10">
      <c r="J8109" s="12"/>
    </row>
    <row r="8110" spans="10:10">
      <c r="J8110" s="12"/>
    </row>
    <row r="8111" spans="10:10">
      <c r="J8111" s="12"/>
    </row>
    <row r="8112" spans="10:10">
      <c r="J8112" s="12"/>
    </row>
    <row r="8113" spans="10:10">
      <c r="J8113" s="12"/>
    </row>
    <row r="8114" spans="10:10">
      <c r="J8114" s="12"/>
    </row>
    <row r="8115" spans="10:10">
      <c r="J8115" s="12"/>
    </row>
    <row r="8116" spans="10:10">
      <c r="J8116" s="12"/>
    </row>
    <row r="8117" spans="10:10">
      <c r="J8117" s="12"/>
    </row>
    <row r="8118" spans="10:10">
      <c r="J8118" s="12"/>
    </row>
    <row r="8119" spans="10:10">
      <c r="J8119" s="12"/>
    </row>
    <row r="8120" spans="10:10">
      <c r="J8120" s="12"/>
    </row>
    <row r="8121" spans="10:10">
      <c r="J8121" s="12"/>
    </row>
    <row r="8122" spans="10:10">
      <c r="J8122" s="12"/>
    </row>
    <row r="8123" spans="10:10">
      <c r="J8123" s="12"/>
    </row>
    <row r="8124" spans="10:10">
      <c r="J8124" s="12"/>
    </row>
    <row r="8125" spans="10:10">
      <c r="J8125" s="12"/>
    </row>
    <row r="8126" spans="10:10">
      <c r="J8126" s="12"/>
    </row>
    <row r="8127" spans="10:10">
      <c r="J8127" s="12"/>
    </row>
    <row r="8128" spans="10:10">
      <c r="J8128" s="12"/>
    </row>
    <row r="8129" spans="10:10">
      <c r="J8129" s="12"/>
    </row>
    <row r="8130" spans="10:10">
      <c r="J8130" s="12"/>
    </row>
    <row r="8131" spans="10:10">
      <c r="J8131" s="12"/>
    </row>
    <row r="8132" spans="10:10">
      <c r="J8132" s="12"/>
    </row>
    <row r="8133" spans="10:10">
      <c r="J8133" s="12"/>
    </row>
    <row r="8134" spans="10:10">
      <c r="J8134" s="12"/>
    </row>
    <row r="8135" spans="10:10">
      <c r="J8135" s="12"/>
    </row>
    <row r="8136" spans="10:10">
      <c r="J8136" s="12"/>
    </row>
    <row r="8137" spans="10:10">
      <c r="J8137" s="12"/>
    </row>
    <row r="8138" spans="10:10">
      <c r="J8138" s="12"/>
    </row>
    <row r="8139" spans="10:10">
      <c r="J8139" s="12"/>
    </row>
    <row r="8140" spans="10:10">
      <c r="J8140" s="12"/>
    </row>
    <row r="8141" spans="10:10">
      <c r="J8141" s="12"/>
    </row>
    <row r="8142" spans="10:10">
      <c r="J8142" s="12"/>
    </row>
    <row r="8143" spans="10:10">
      <c r="J8143" s="12"/>
    </row>
    <row r="8144" spans="10:10">
      <c r="J8144" s="12"/>
    </row>
    <row r="8145" spans="10:10">
      <c r="J8145" s="12"/>
    </row>
    <row r="8146" spans="10:10">
      <c r="J8146" s="12"/>
    </row>
    <row r="8147" spans="10:10">
      <c r="J8147" s="12"/>
    </row>
    <row r="8148" spans="10:10">
      <c r="J8148" s="12"/>
    </row>
    <row r="8149" spans="10:10">
      <c r="J8149" s="12"/>
    </row>
    <row r="8150" spans="10:10">
      <c r="J8150" s="12"/>
    </row>
    <row r="8151" spans="10:10">
      <c r="J8151" s="12"/>
    </row>
    <row r="8152" spans="10:10">
      <c r="J8152" s="12"/>
    </row>
    <row r="8153" spans="10:10">
      <c r="J8153" s="12"/>
    </row>
    <row r="8154" spans="10:10">
      <c r="J8154" s="12"/>
    </row>
    <row r="8155" spans="10:10">
      <c r="J8155" s="12"/>
    </row>
    <row r="8156" spans="10:10">
      <c r="J8156" s="12"/>
    </row>
    <row r="8157" spans="10:10">
      <c r="J8157" s="12"/>
    </row>
    <row r="8158" spans="10:10">
      <c r="J8158" s="12"/>
    </row>
    <row r="8159" spans="10:10">
      <c r="J8159" s="12"/>
    </row>
    <row r="8160" spans="10:10">
      <c r="J8160" s="12"/>
    </row>
    <row r="8161" spans="10:10">
      <c r="J8161" s="12"/>
    </row>
    <row r="8162" spans="10:10">
      <c r="J8162" s="12"/>
    </row>
    <row r="8163" spans="10:10">
      <c r="J8163" s="12"/>
    </row>
    <row r="8164" spans="10:10">
      <c r="J8164" s="12"/>
    </row>
    <row r="8165" spans="10:10">
      <c r="J8165" s="12"/>
    </row>
    <row r="8166" spans="10:10">
      <c r="J8166" s="12"/>
    </row>
    <row r="8167" spans="10:10">
      <c r="J8167" s="12"/>
    </row>
    <row r="8168" spans="10:10">
      <c r="J8168" s="12"/>
    </row>
    <row r="8169" spans="10:10">
      <c r="J8169" s="12"/>
    </row>
    <row r="8170" spans="10:10">
      <c r="J8170" s="12"/>
    </row>
    <row r="8171" spans="10:10">
      <c r="J8171" s="12"/>
    </row>
    <row r="8172" spans="10:10">
      <c r="J8172" s="12"/>
    </row>
    <row r="8173" spans="10:10">
      <c r="J8173" s="12"/>
    </row>
    <row r="8174" spans="10:10">
      <c r="J8174" s="12"/>
    </row>
    <row r="8175" spans="10:10">
      <c r="J8175" s="12"/>
    </row>
    <row r="8176" spans="10:10">
      <c r="J8176" s="12"/>
    </row>
    <row r="8177" spans="10:10">
      <c r="J8177" s="12"/>
    </row>
    <row r="8178" spans="10:10">
      <c r="J8178" s="12"/>
    </row>
    <row r="8179" spans="10:10">
      <c r="J8179" s="12"/>
    </row>
    <row r="8180" spans="10:10">
      <c r="J8180" s="12"/>
    </row>
    <row r="8181" spans="10:10">
      <c r="J8181" s="12"/>
    </row>
    <row r="8182" spans="10:10">
      <c r="J8182" s="12"/>
    </row>
    <row r="8183" spans="10:10">
      <c r="J8183" s="12"/>
    </row>
    <row r="8184" spans="10:10">
      <c r="J8184" s="12"/>
    </row>
    <row r="8185" spans="10:10">
      <c r="J8185" s="12"/>
    </row>
    <row r="8186" spans="10:10">
      <c r="J8186" s="12"/>
    </row>
    <row r="8187" spans="10:10">
      <c r="J8187" s="12"/>
    </row>
    <row r="8188" spans="10:10">
      <c r="J8188" s="12"/>
    </row>
    <row r="8189" spans="10:10">
      <c r="J8189" s="12"/>
    </row>
    <row r="8190" spans="10:10">
      <c r="J8190" s="12"/>
    </row>
    <row r="8191" spans="10:10">
      <c r="J8191" s="12"/>
    </row>
    <row r="8192" spans="10:10">
      <c r="J8192" s="12"/>
    </row>
    <row r="8193" spans="10:10">
      <c r="J8193" s="12"/>
    </row>
    <row r="8194" spans="10:10">
      <c r="J8194" s="12"/>
    </row>
    <row r="8195" spans="10:10">
      <c r="J8195" s="12"/>
    </row>
    <row r="8196" spans="10:10">
      <c r="J8196" s="12"/>
    </row>
    <row r="8197" spans="10:10">
      <c r="J8197" s="12"/>
    </row>
    <row r="8198" spans="10:10">
      <c r="J8198" s="12"/>
    </row>
    <row r="8199" spans="10:10">
      <c r="J8199" s="12"/>
    </row>
    <row r="8200" spans="10:10">
      <c r="J8200" s="12"/>
    </row>
    <row r="8201" spans="10:10">
      <c r="J8201" s="12"/>
    </row>
    <row r="8202" spans="10:10">
      <c r="J8202" s="12"/>
    </row>
    <row r="8203" spans="10:10">
      <c r="J8203" s="12"/>
    </row>
    <row r="8204" spans="10:10">
      <c r="J8204" s="12"/>
    </row>
    <row r="8205" spans="10:10">
      <c r="J8205" s="12"/>
    </row>
    <row r="8206" spans="10:10">
      <c r="J8206" s="12"/>
    </row>
    <row r="8207" spans="10:10">
      <c r="J8207" s="12"/>
    </row>
    <row r="8208" spans="10:10">
      <c r="J8208" s="12"/>
    </row>
    <row r="8209" spans="10:10">
      <c r="J8209" s="12"/>
    </row>
    <row r="8210" spans="10:10">
      <c r="J8210" s="12"/>
    </row>
    <row r="8211" spans="10:10">
      <c r="J8211" s="12"/>
    </row>
    <row r="8212" spans="10:10">
      <c r="J8212" s="12"/>
    </row>
    <row r="8213" spans="10:10">
      <c r="J8213" s="12"/>
    </row>
    <row r="8214" spans="10:10">
      <c r="J8214" s="12"/>
    </row>
    <row r="8215" spans="10:10">
      <c r="J8215" s="12"/>
    </row>
    <row r="8216" spans="10:10">
      <c r="J8216" s="12"/>
    </row>
    <row r="8217" spans="10:10">
      <c r="J8217" s="12"/>
    </row>
    <row r="8218" spans="10:10">
      <c r="J8218" s="12"/>
    </row>
    <row r="8219" spans="10:10">
      <c r="J8219" s="12"/>
    </row>
    <row r="8220" spans="10:10">
      <c r="J8220" s="12"/>
    </row>
    <row r="8221" spans="10:10">
      <c r="J8221" s="12"/>
    </row>
    <row r="8222" spans="10:10">
      <c r="J8222" s="12"/>
    </row>
    <row r="8223" spans="10:10">
      <c r="J8223" s="12"/>
    </row>
    <row r="8224" spans="10:10">
      <c r="J8224" s="12"/>
    </row>
    <row r="8225" spans="10:10">
      <c r="J8225" s="12"/>
    </row>
    <row r="8226" spans="10:10">
      <c r="J8226" s="12"/>
    </row>
    <row r="8227" spans="10:10">
      <c r="J8227" s="12"/>
    </row>
    <row r="8228" spans="10:10">
      <c r="J8228" s="12"/>
    </row>
    <row r="8229" spans="10:10">
      <c r="J8229" s="12"/>
    </row>
    <row r="8230" spans="10:10">
      <c r="J8230" s="12"/>
    </row>
    <row r="8231" spans="10:10">
      <c r="J8231" s="12"/>
    </row>
    <row r="8232" spans="10:10">
      <c r="J8232" s="12"/>
    </row>
    <row r="8233" spans="10:10">
      <c r="J8233" s="12"/>
    </row>
    <row r="8234" spans="10:10">
      <c r="J8234" s="12"/>
    </row>
    <row r="8235" spans="10:10">
      <c r="J8235" s="12"/>
    </row>
    <row r="8236" spans="10:10">
      <c r="J8236" s="12"/>
    </row>
    <row r="8237" spans="10:10">
      <c r="J8237" s="12"/>
    </row>
    <row r="8238" spans="10:10">
      <c r="J8238" s="12"/>
    </row>
    <row r="8239" spans="10:10">
      <c r="J8239" s="12"/>
    </row>
    <row r="8240" spans="10:10">
      <c r="J8240" s="12"/>
    </row>
    <row r="8241" spans="10:10">
      <c r="J8241" s="12"/>
    </row>
    <row r="8242" spans="10:10">
      <c r="J8242" s="12"/>
    </row>
    <row r="8243" spans="10:10">
      <c r="J8243" s="12"/>
    </row>
    <row r="8244" spans="10:10">
      <c r="J8244" s="12"/>
    </row>
    <row r="8245" spans="10:10">
      <c r="J8245" s="12"/>
    </row>
    <row r="8246" spans="10:10">
      <c r="J8246" s="12"/>
    </row>
    <row r="8247" spans="10:10">
      <c r="J8247" s="12"/>
    </row>
    <row r="8248" spans="10:10">
      <c r="J8248" s="12"/>
    </row>
    <row r="8249" spans="10:10">
      <c r="J8249" s="12"/>
    </row>
    <row r="8250" spans="10:10">
      <c r="J8250" s="12"/>
    </row>
    <row r="8251" spans="10:10">
      <c r="J8251" s="12"/>
    </row>
    <row r="8252" spans="10:10">
      <c r="J8252" s="12"/>
    </row>
    <row r="8253" spans="10:10">
      <c r="J8253" s="12"/>
    </row>
    <row r="8254" spans="10:10">
      <c r="J8254" s="12"/>
    </row>
    <row r="8255" spans="10:10">
      <c r="J8255" s="12"/>
    </row>
    <row r="8256" spans="10:10">
      <c r="J8256" s="12"/>
    </row>
    <row r="8257" spans="10:10">
      <c r="J8257" s="12"/>
    </row>
    <row r="8258" spans="10:10">
      <c r="J8258" s="12"/>
    </row>
    <row r="8259" spans="10:10">
      <c r="J8259" s="12"/>
    </row>
    <row r="8260" spans="10:10">
      <c r="J8260" s="12"/>
    </row>
    <row r="8261" spans="10:10">
      <c r="J8261" s="12"/>
    </row>
    <row r="8262" spans="10:10">
      <c r="J8262" s="12"/>
    </row>
    <row r="8263" spans="10:10">
      <c r="J8263" s="12"/>
    </row>
    <row r="8264" spans="10:10">
      <c r="J8264" s="12"/>
    </row>
    <row r="8265" spans="10:10">
      <c r="J8265" s="12"/>
    </row>
    <row r="8266" spans="10:10">
      <c r="J8266" s="12"/>
    </row>
    <row r="8267" spans="10:10">
      <c r="J8267" s="12"/>
    </row>
    <row r="8268" spans="10:10">
      <c r="J8268" s="12"/>
    </row>
    <row r="8269" spans="10:10">
      <c r="J8269" s="12"/>
    </row>
    <row r="8270" spans="10:10">
      <c r="J8270" s="12"/>
    </row>
    <row r="8271" spans="10:10">
      <c r="J8271" s="12"/>
    </row>
    <row r="8272" spans="10:10">
      <c r="J8272" s="12"/>
    </row>
    <row r="8273" spans="10:10">
      <c r="J8273" s="12"/>
    </row>
    <row r="8274" spans="10:10">
      <c r="J8274" s="12"/>
    </row>
    <row r="8275" spans="10:10">
      <c r="J8275" s="12"/>
    </row>
    <row r="8276" spans="10:10">
      <c r="J8276" s="12"/>
    </row>
    <row r="8277" spans="10:10">
      <c r="J8277" s="12"/>
    </row>
    <row r="8278" spans="10:10">
      <c r="J8278" s="12"/>
    </row>
    <row r="8279" spans="10:10">
      <c r="J8279" s="12"/>
    </row>
    <row r="8280" spans="10:10">
      <c r="J8280" s="12"/>
    </row>
    <row r="8281" spans="10:10">
      <c r="J8281" s="12"/>
    </row>
    <row r="8282" spans="10:10">
      <c r="J8282" s="12"/>
    </row>
    <row r="8283" spans="10:10">
      <c r="J8283" s="12"/>
    </row>
    <row r="8284" spans="10:10">
      <c r="J8284" s="12"/>
    </row>
    <row r="8285" spans="10:10">
      <c r="J8285" s="12"/>
    </row>
    <row r="8286" spans="10:10">
      <c r="J8286" s="12"/>
    </row>
    <row r="8287" spans="10:10">
      <c r="J8287" s="12"/>
    </row>
    <row r="8288" spans="10:10">
      <c r="J8288" s="12"/>
    </row>
    <row r="8289" spans="10:10">
      <c r="J8289" s="12"/>
    </row>
    <row r="8290" spans="10:10">
      <c r="J8290" s="12"/>
    </row>
    <row r="8291" spans="10:10">
      <c r="J8291" s="12"/>
    </row>
    <row r="8292" spans="10:10">
      <c r="J8292" s="12"/>
    </row>
    <row r="8293" spans="10:10">
      <c r="J8293" s="12"/>
    </row>
    <row r="8294" spans="10:10">
      <c r="J8294" s="12"/>
    </row>
    <row r="8295" spans="10:10">
      <c r="J8295" s="12"/>
    </row>
    <row r="8296" spans="10:10">
      <c r="J8296" s="12"/>
    </row>
    <row r="8297" spans="10:10">
      <c r="J8297" s="12"/>
    </row>
    <row r="8298" spans="10:10">
      <c r="J8298" s="12"/>
    </row>
    <row r="8299" spans="10:10">
      <c r="J8299" s="12"/>
    </row>
    <row r="8300" spans="10:10">
      <c r="J8300" s="12"/>
    </row>
    <row r="8301" spans="10:10">
      <c r="J8301" s="12"/>
    </row>
    <row r="8302" spans="10:10">
      <c r="J8302" s="12"/>
    </row>
    <row r="8303" spans="10:10">
      <c r="J8303" s="12"/>
    </row>
    <row r="8304" spans="10:10">
      <c r="J8304" s="12"/>
    </row>
    <row r="8305" spans="10:10">
      <c r="J8305" s="12"/>
    </row>
    <row r="8306" spans="10:10">
      <c r="J8306" s="12"/>
    </row>
    <row r="8307" spans="10:10">
      <c r="J8307" s="12"/>
    </row>
    <row r="8308" spans="10:10">
      <c r="J8308" s="12"/>
    </row>
    <row r="8309" spans="10:10">
      <c r="J8309" s="12"/>
    </row>
    <row r="8310" spans="10:10">
      <c r="J8310" s="12"/>
    </row>
    <row r="8311" spans="10:10">
      <c r="J8311" s="12"/>
    </row>
    <row r="8312" spans="10:10">
      <c r="J8312" s="12"/>
    </row>
    <row r="8313" spans="10:10">
      <c r="J8313" s="12"/>
    </row>
    <row r="8314" spans="10:10">
      <c r="J8314" s="12"/>
    </row>
    <row r="8315" spans="10:10">
      <c r="J8315" s="12"/>
    </row>
    <row r="8316" spans="10:10">
      <c r="J8316" s="12"/>
    </row>
    <row r="8317" spans="10:10">
      <c r="J8317" s="12"/>
    </row>
    <row r="8318" spans="10:10">
      <c r="J8318" s="12"/>
    </row>
    <row r="8319" spans="10:10">
      <c r="J8319" s="12"/>
    </row>
    <row r="8320" spans="10:10">
      <c r="J8320" s="12"/>
    </row>
    <row r="8321" spans="10:10">
      <c r="J8321" s="12"/>
    </row>
    <row r="8322" spans="10:10">
      <c r="J8322" s="12"/>
    </row>
    <row r="8323" spans="10:10">
      <c r="J8323" s="12"/>
    </row>
    <row r="8324" spans="10:10">
      <c r="J8324" s="12"/>
    </row>
    <row r="8325" spans="10:10">
      <c r="J8325" s="12"/>
    </row>
    <row r="8326" spans="10:10">
      <c r="J8326" s="12"/>
    </row>
    <row r="8327" spans="10:10">
      <c r="J8327" s="12"/>
    </row>
    <row r="8328" spans="10:10">
      <c r="J8328" s="12"/>
    </row>
    <row r="8329" spans="10:10">
      <c r="J8329" s="12"/>
    </row>
    <row r="8330" spans="10:10">
      <c r="J8330" s="12"/>
    </row>
    <row r="8331" spans="10:10">
      <c r="J8331" s="12"/>
    </row>
    <row r="8332" spans="10:10">
      <c r="J8332" s="12"/>
    </row>
    <row r="8333" spans="10:10">
      <c r="J8333" s="12"/>
    </row>
    <row r="8334" spans="10:10">
      <c r="J8334" s="12"/>
    </row>
    <row r="8335" spans="10:10">
      <c r="J8335" s="12"/>
    </row>
    <row r="8336" spans="10:10">
      <c r="J8336" s="12"/>
    </row>
    <row r="8337" spans="10:10">
      <c r="J8337" s="12"/>
    </row>
    <row r="8338" spans="10:10">
      <c r="J8338" s="12"/>
    </row>
    <row r="8339" spans="10:10">
      <c r="J8339" s="12"/>
    </row>
    <row r="8340" spans="10:10">
      <c r="J8340" s="12"/>
    </row>
    <row r="8341" spans="10:10">
      <c r="J8341" s="12"/>
    </row>
    <row r="8342" spans="10:10">
      <c r="J8342" s="12"/>
    </row>
    <row r="8343" spans="10:10">
      <c r="J8343" s="12"/>
    </row>
    <row r="8344" spans="10:10">
      <c r="J8344" s="12"/>
    </row>
    <row r="8345" spans="10:10">
      <c r="J8345" s="12"/>
    </row>
    <row r="8346" spans="10:10">
      <c r="J8346" s="12"/>
    </row>
    <row r="8347" spans="10:10">
      <c r="J8347" s="12"/>
    </row>
    <row r="8348" spans="10:10">
      <c r="J8348" s="12"/>
    </row>
    <row r="8349" spans="10:10">
      <c r="J8349" s="12"/>
    </row>
    <row r="8350" spans="10:10">
      <c r="J8350" s="12"/>
    </row>
    <row r="8351" spans="10:10">
      <c r="J8351" s="12"/>
    </row>
    <row r="8352" spans="10:10">
      <c r="J8352" s="12"/>
    </row>
    <row r="8353" spans="10:10">
      <c r="J8353" s="12"/>
    </row>
    <row r="8354" spans="10:10">
      <c r="J8354" s="12"/>
    </row>
    <row r="8355" spans="10:10">
      <c r="J8355" s="12"/>
    </row>
    <row r="8356" spans="10:10">
      <c r="J8356" s="12"/>
    </row>
    <row r="8357" spans="10:10">
      <c r="J8357" s="12"/>
    </row>
    <row r="8358" spans="10:10">
      <c r="J8358" s="12"/>
    </row>
    <row r="8359" spans="10:10">
      <c r="J8359" s="12"/>
    </row>
    <row r="8360" spans="10:10">
      <c r="J8360" s="12"/>
    </row>
    <row r="8361" spans="10:10">
      <c r="J8361" s="12"/>
    </row>
    <row r="8362" spans="10:10">
      <c r="J8362" s="12"/>
    </row>
    <row r="8363" spans="10:10">
      <c r="J8363" s="12"/>
    </row>
    <row r="8364" spans="10:10">
      <c r="J8364" s="12"/>
    </row>
    <row r="8365" spans="10:10">
      <c r="J8365" s="12"/>
    </row>
    <row r="8366" spans="10:10">
      <c r="J8366" s="12"/>
    </row>
    <row r="8367" spans="10:10">
      <c r="J8367" s="12"/>
    </row>
    <row r="8368" spans="10:10">
      <c r="J8368" s="12"/>
    </row>
    <row r="8369" spans="10:10">
      <c r="J8369" s="12"/>
    </row>
    <row r="8370" spans="10:10">
      <c r="J8370" s="12"/>
    </row>
    <row r="8371" spans="10:10">
      <c r="J8371" s="12"/>
    </row>
    <row r="8372" spans="10:10">
      <c r="J8372" s="12"/>
    </row>
    <row r="8373" spans="10:10">
      <c r="J8373" s="12"/>
    </row>
    <row r="8374" spans="10:10">
      <c r="J8374" s="12"/>
    </row>
    <row r="8375" spans="10:10">
      <c r="J8375" s="12"/>
    </row>
    <row r="8376" spans="10:10">
      <c r="J8376" s="12"/>
    </row>
    <row r="8377" spans="10:10">
      <c r="J8377" s="12"/>
    </row>
    <row r="8378" spans="10:10">
      <c r="J8378" s="12"/>
    </row>
    <row r="8379" spans="10:10">
      <c r="J8379" s="12"/>
    </row>
    <row r="8380" spans="10:10">
      <c r="J8380" s="12"/>
    </row>
    <row r="8381" spans="10:10">
      <c r="J8381" s="12"/>
    </row>
    <row r="8382" spans="10:10">
      <c r="J8382" s="12"/>
    </row>
    <row r="8383" spans="10:10">
      <c r="J8383" s="12"/>
    </row>
    <row r="8384" spans="10:10">
      <c r="J8384" s="12"/>
    </row>
    <row r="8385" spans="10:10">
      <c r="J8385" s="12"/>
    </row>
    <row r="8386" spans="10:10">
      <c r="J8386" s="12"/>
    </row>
    <row r="8387" spans="10:10">
      <c r="J8387" s="12"/>
    </row>
    <row r="8388" spans="10:10">
      <c r="J8388" s="12"/>
    </row>
    <row r="8389" spans="10:10">
      <c r="J8389" s="12"/>
    </row>
    <row r="8390" spans="10:10">
      <c r="J8390" s="12"/>
    </row>
    <row r="8391" spans="10:10">
      <c r="J8391" s="12"/>
    </row>
    <row r="8392" spans="10:10">
      <c r="J8392" s="12"/>
    </row>
    <row r="8393" spans="10:10">
      <c r="J8393" s="12"/>
    </row>
    <row r="8394" spans="10:10">
      <c r="J8394" s="12"/>
    </row>
    <row r="8395" spans="10:10">
      <c r="J8395" s="12"/>
    </row>
    <row r="8396" spans="10:10">
      <c r="J8396" s="12"/>
    </row>
    <row r="8397" spans="10:10">
      <c r="J8397" s="12"/>
    </row>
    <row r="8398" spans="10:10">
      <c r="J8398" s="12"/>
    </row>
    <row r="8399" spans="10:10">
      <c r="J8399" s="12"/>
    </row>
    <row r="8400" spans="10:10">
      <c r="J8400" s="12"/>
    </row>
    <row r="8401" spans="10:10">
      <c r="J8401" s="12"/>
    </row>
    <row r="8402" spans="10:10">
      <c r="J8402" s="12"/>
    </row>
    <row r="8403" spans="10:10">
      <c r="J8403" s="12"/>
    </row>
    <row r="8404" spans="10:10">
      <c r="J8404" s="12"/>
    </row>
    <row r="8405" spans="10:10">
      <c r="J8405" s="12"/>
    </row>
    <row r="8406" spans="10:10">
      <c r="J8406" s="12"/>
    </row>
    <row r="8407" spans="10:10">
      <c r="J8407" s="12"/>
    </row>
    <row r="8408" spans="10:10">
      <c r="J8408" s="12"/>
    </row>
    <row r="8409" spans="10:10">
      <c r="J8409" s="12"/>
    </row>
    <row r="8410" spans="10:10">
      <c r="J8410" s="12"/>
    </row>
    <row r="8411" spans="10:10">
      <c r="J8411" s="12"/>
    </row>
    <row r="8412" spans="10:10">
      <c r="J8412" s="12"/>
    </row>
    <row r="8413" spans="10:10">
      <c r="J8413" s="12"/>
    </row>
    <row r="8414" spans="10:10">
      <c r="J8414" s="12"/>
    </row>
    <row r="8415" spans="10:10">
      <c r="J8415" s="12"/>
    </row>
    <row r="8416" spans="10:10">
      <c r="J8416" s="12"/>
    </row>
    <row r="8417" spans="10:10">
      <c r="J8417" s="12"/>
    </row>
    <row r="8418" spans="10:10">
      <c r="J8418" s="12"/>
    </row>
    <row r="8419" spans="10:10">
      <c r="J8419" s="12"/>
    </row>
    <row r="8420" spans="10:10">
      <c r="J8420" s="12"/>
    </row>
    <row r="8421" spans="10:10">
      <c r="J8421" s="12"/>
    </row>
    <row r="8422" spans="10:10">
      <c r="J8422" s="12"/>
    </row>
    <row r="8423" spans="10:10">
      <c r="J8423" s="12"/>
    </row>
    <row r="8424" spans="10:10">
      <c r="J8424" s="12"/>
    </row>
    <row r="8425" spans="10:10">
      <c r="J8425" s="12"/>
    </row>
    <row r="8426" spans="10:10">
      <c r="J8426" s="12"/>
    </row>
    <row r="8427" spans="10:10">
      <c r="J8427" s="12"/>
    </row>
    <row r="8428" spans="10:10">
      <c r="J8428" s="12"/>
    </row>
    <row r="8429" spans="10:10">
      <c r="J8429" s="12"/>
    </row>
    <row r="8430" spans="10:10">
      <c r="J8430" s="12"/>
    </row>
    <row r="8431" spans="10:10">
      <c r="J8431" s="12"/>
    </row>
    <row r="8432" spans="10:10">
      <c r="J8432" s="12"/>
    </row>
    <row r="8433" spans="10:10">
      <c r="J8433" s="12"/>
    </row>
    <row r="8434" spans="10:10">
      <c r="J8434" s="12"/>
    </row>
    <row r="8435" spans="10:10">
      <c r="J8435" s="12"/>
    </row>
    <row r="8436" spans="10:10">
      <c r="J8436" s="12"/>
    </row>
    <row r="8437" spans="10:10">
      <c r="J8437" s="12"/>
    </row>
    <row r="8438" spans="10:10">
      <c r="J8438" s="12"/>
    </row>
    <row r="8439" spans="10:10">
      <c r="J8439" s="12"/>
    </row>
    <row r="8440" spans="10:10">
      <c r="J8440" s="12"/>
    </row>
    <row r="8441" spans="10:10">
      <c r="J8441" s="12"/>
    </row>
    <row r="8442" spans="10:10">
      <c r="J8442" s="12"/>
    </row>
    <row r="8443" spans="10:10">
      <c r="J8443" s="12"/>
    </row>
    <row r="8444" spans="10:10">
      <c r="J8444" s="12"/>
    </row>
    <row r="8445" spans="10:10">
      <c r="J8445" s="12"/>
    </row>
    <row r="8446" spans="10:10">
      <c r="J8446" s="12"/>
    </row>
    <row r="8447" spans="10:10">
      <c r="J8447" s="12"/>
    </row>
    <row r="8448" spans="10:10">
      <c r="J8448" s="12"/>
    </row>
    <row r="8449" spans="10:10">
      <c r="J8449" s="12"/>
    </row>
    <row r="8450" spans="10:10">
      <c r="J8450" s="12"/>
    </row>
    <row r="8451" spans="10:10">
      <c r="J8451" s="12"/>
    </row>
    <row r="8452" spans="10:10">
      <c r="J8452" s="12"/>
    </row>
    <row r="8453" spans="10:10">
      <c r="J8453" s="12"/>
    </row>
    <row r="8454" spans="10:10">
      <c r="J8454" s="12"/>
    </row>
    <row r="8455" spans="10:10">
      <c r="J8455" s="12"/>
    </row>
    <row r="8456" spans="10:10">
      <c r="J8456" s="12"/>
    </row>
    <row r="8457" spans="10:10">
      <c r="J8457" s="12"/>
    </row>
    <row r="8458" spans="10:10">
      <c r="J8458" s="12"/>
    </row>
    <row r="8459" spans="10:10">
      <c r="J8459" s="12"/>
    </row>
    <row r="8460" spans="10:10">
      <c r="J8460" s="12"/>
    </row>
    <row r="8461" spans="10:10">
      <c r="J8461" s="12"/>
    </row>
    <row r="8462" spans="10:10">
      <c r="J8462" s="12"/>
    </row>
    <row r="8463" spans="10:10">
      <c r="J8463" s="12"/>
    </row>
    <row r="8464" spans="10:10">
      <c r="J8464" s="12"/>
    </row>
    <row r="8465" spans="10:10">
      <c r="J8465" s="12"/>
    </row>
    <row r="8466" spans="10:10">
      <c r="J8466" s="12"/>
    </row>
    <row r="8467" spans="10:10">
      <c r="J8467" s="12"/>
    </row>
    <row r="8468" spans="10:10">
      <c r="J8468" s="12"/>
    </row>
    <row r="8469" spans="10:10">
      <c r="J8469" s="12"/>
    </row>
    <row r="8470" spans="10:10">
      <c r="J8470" s="12"/>
    </row>
    <row r="8471" spans="10:10">
      <c r="J8471" s="12"/>
    </row>
    <row r="8472" spans="10:10">
      <c r="J8472" s="12"/>
    </row>
    <row r="8473" spans="10:10">
      <c r="J8473" s="12"/>
    </row>
    <row r="8474" spans="10:10">
      <c r="J8474" s="12"/>
    </row>
    <row r="8475" spans="10:10">
      <c r="J8475" s="12"/>
    </row>
    <row r="8476" spans="10:10">
      <c r="J8476" s="12"/>
    </row>
    <row r="8477" spans="10:10">
      <c r="J8477" s="12"/>
    </row>
    <row r="8478" spans="10:10">
      <c r="J8478" s="12"/>
    </row>
    <row r="8479" spans="10:10">
      <c r="J8479" s="12"/>
    </row>
    <row r="8480" spans="10:10">
      <c r="J8480" s="12"/>
    </row>
    <row r="8481" spans="10:10">
      <c r="J8481" s="12"/>
    </row>
    <row r="8482" spans="10:10">
      <c r="J8482" s="12"/>
    </row>
    <row r="8483" spans="10:10">
      <c r="J8483" s="12"/>
    </row>
    <row r="8484" spans="10:10">
      <c r="J8484" s="12"/>
    </row>
    <row r="8485" spans="10:10">
      <c r="J8485" s="12"/>
    </row>
    <row r="8486" spans="10:10">
      <c r="J8486" s="12"/>
    </row>
    <row r="8487" spans="10:10">
      <c r="J8487" s="12"/>
    </row>
    <row r="8488" spans="10:10">
      <c r="J8488" s="12"/>
    </row>
    <row r="8489" spans="10:10">
      <c r="J8489" s="12"/>
    </row>
    <row r="8490" spans="10:10">
      <c r="J8490" s="12"/>
    </row>
    <row r="8491" spans="10:10">
      <c r="J8491" s="12"/>
    </row>
    <row r="8492" spans="10:10">
      <c r="J8492" s="12"/>
    </row>
    <row r="8493" spans="10:10">
      <c r="J8493" s="12"/>
    </row>
    <row r="8494" spans="10:10">
      <c r="J8494" s="12"/>
    </row>
    <row r="8495" spans="10:10">
      <c r="J8495" s="12"/>
    </row>
    <row r="8496" spans="10:10">
      <c r="J8496" s="12"/>
    </row>
    <row r="8497" spans="10:10">
      <c r="J8497" s="12"/>
    </row>
    <row r="8498" spans="10:10">
      <c r="J8498" s="12"/>
    </row>
    <row r="8499" spans="10:10">
      <c r="J8499" s="12"/>
    </row>
    <row r="8500" spans="10:10">
      <c r="J8500" s="12"/>
    </row>
    <row r="8501" spans="10:10">
      <c r="J8501" s="12"/>
    </row>
    <row r="8502" spans="10:10">
      <c r="J8502" s="12"/>
    </row>
    <row r="8503" spans="10:10">
      <c r="J8503" s="12"/>
    </row>
    <row r="8504" spans="10:10">
      <c r="J8504" s="12"/>
    </row>
    <row r="8505" spans="10:10">
      <c r="J8505" s="12"/>
    </row>
    <row r="8506" spans="10:10">
      <c r="J8506" s="12"/>
    </row>
    <row r="8507" spans="10:10">
      <c r="J8507" s="12"/>
    </row>
    <row r="8508" spans="10:10">
      <c r="J8508" s="12"/>
    </row>
    <row r="8509" spans="10:10">
      <c r="J8509" s="12"/>
    </row>
    <row r="8510" spans="10:10">
      <c r="J8510" s="12"/>
    </row>
    <row r="8511" spans="10:10">
      <c r="J8511" s="12"/>
    </row>
    <row r="8512" spans="10:10">
      <c r="J8512" s="12"/>
    </row>
    <row r="8513" spans="10:10">
      <c r="J8513" s="12"/>
    </row>
    <row r="8514" spans="10:10">
      <c r="J8514" s="12"/>
    </row>
    <row r="8515" spans="10:10">
      <c r="J8515" s="12"/>
    </row>
    <row r="8516" spans="10:10">
      <c r="J8516" s="12"/>
    </row>
    <row r="8517" spans="10:10">
      <c r="J8517" s="12"/>
    </row>
    <row r="8518" spans="10:10">
      <c r="J8518" s="12"/>
    </row>
    <row r="8519" spans="10:10">
      <c r="J8519" s="12"/>
    </row>
    <row r="8520" spans="10:10">
      <c r="J8520" s="12"/>
    </row>
    <row r="8521" spans="10:10">
      <c r="J8521" s="12"/>
    </row>
    <row r="8522" spans="10:10">
      <c r="J8522" s="12"/>
    </row>
    <row r="8523" spans="10:10">
      <c r="J8523" s="12"/>
    </row>
    <row r="8524" spans="10:10">
      <c r="J8524" s="12"/>
    </row>
    <row r="8525" spans="10:10">
      <c r="J8525" s="12"/>
    </row>
    <row r="8526" spans="10:10">
      <c r="J8526" s="12"/>
    </row>
    <row r="8527" spans="10:10">
      <c r="J8527" s="12"/>
    </row>
    <row r="8528" spans="10:10">
      <c r="J8528" s="12"/>
    </row>
    <row r="8529" spans="10:10">
      <c r="J8529" s="12"/>
    </row>
    <row r="8530" spans="10:10">
      <c r="J8530" s="12"/>
    </row>
    <row r="8531" spans="10:10">
      <c r="J8531" s="12"/>
    </row>
    <row r="8532" spans="10:10">
      <c r="J8532" s="12"/>
    </row>
    <row r="8533" spans="10:10">
      <c r="J8533" s="12"/>
    </row>
    <row r="8534" spans="10:10">
      <c r="J8534" s="12"/>
    </row>
    <row r="8535" spans="10:10">
      <c r="J8535" s="12"/>
    </row>
    <row r="8536" spans="10:10">
      <c r="J8536" s="12"/>
    </row>
    <row r="8537" spans="10:10">
      <c r="J8537" s="12"/>
    </row>
    <row r="8538" spans="10:10">
      <c r="J8538" s="12"/>
    </row>
    <row r="8539" spans="10:10">
      <c r="J8539" s="12"/>
    </row>
    <row r="8540" spans="10:10">
      <c r="J8540" s="12"/>
    </row>
  </sheetData>
  <mergeCells count="12">
    <mergeCell ref="B6:K6"/>
    <mergeCell ref="J10:J11"/>
    <mergeCell ref="K10:K11"/>
    <mergeCell ref="F8:F11"/>
    <mergeCell ref="G9:G11"/>
    <mergeCell ref="H9:K9"/>
    <mergeCell ref="H10:H11"/>
    <mergeCell ref="I10:I11"/>
    <mergeCell ref="J7:K7"/>
    <mergeCell ref="B8:D10"/>
    <mergeCell ref="E8:E11"/>
    <mergeCell ref="G8:K8"/>
  </mergeCells>
  <phoneticPr fontId="3" type="noConversion"/>
  <printOptions horizontalCentered="1"/>
  <pageMargins left="0.15748031496063" right="0.15748031496063" top="0.27559055118110198" bottom="0.39370078740157499" header="0.15748031496063" footer="0.15748031496063"/>
  <pageSetup paperSize="9" firstPageNumber="8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topLeftCell="A10" zoomScaleSheetLayoutView="80" workbookViewId="0">
      <selection activeCell="F8" sqref="F8:I9"/>
    </sheetView>
  </sheetViews>
  <sheetFormatPr defaultColWidth="9.140625" defaultRowHeight="15"/>
  <cols>
    <col min="1" max="3" width="5.85546875" style="1" customWidth="1"/>
    <col min="4" max="4" width="4.28515625" style="1" customWidth="1"/>
    <col min="5" max="5" width="59.42578125" style="1" customWidth="1"/>
    <col min="6" max="6" width="2" style="1" hidden="1" customWidth="1"/>
    <col min="7" max="7" width="14.140625" style="1" hidden="1" customWidth="1"/>
    <col min="8" max="8" width="13.85546875" style="1" hidden="1" customWidth="1"/>
    <col min="9" max="9" width="20.5703125" style="1" customWidth="1"/>
    <col min="10" max="10" width="11.85546875" style="1" bestFit="1" customWidth="1"/>
    <col min="11" max="16384" width="9.140625" style="1"/>
  </cols>
  <sheetData>
    <row r="1" spans="1:9">
      <c r="A1" s="277"/>
      <c r="B1" s="277"/>
      <c r="C1" s="277"/>
      <c r="D1" s="277"/>
      <c r="E1" s="277"/>
      <c r="F1" s="277" t="s">
        <v>371</v>
      </c>
      <c r="G1" s="277" t="s">
        <v>371</v>
      </c>
      <c r="H1" s="277" t="s">
        <v>371</v>
      </c>
      <c r="I1" s="277" t="s">
        <v>371</v>
      </c>
    </row>
    <row r="2" spans="1:9">
      <c r="A2" s="277"/>
      <c r="B2" s="277"/>
      <c r="C2" s="277"/>
      <c r="D2" s="277"/>
      <c r="E2" s="277"/>
      <c r="F2" s="277" t="s">
        <v>254</v>
      </c>
      <c r="G2" s="277" t="s">
        <v>254</v>
      </c>
      <c r="H2" s="277" t="s">
        <v>254</v>
      </c>
      <c r="I2" s="277" t="s">
        <v>254</v>
      </c>
    </row>
    <row r="3" spans="1:9">
      <c r="A3" s="277"/>
      <c r="B3" s="277"/>
      <c r="C3" s="277"/>
      <c r="D3" s="277"/>
      <c r="E3" s="277"/>
      <c r="F3" s="277" t="s">
        <v>374</v>
      </c>
      <c r="G3" s="277" t="s">
        <v>374</v>
      </c>
      <c r="H3" s="277" t="s">
        <v>374</v>
      </c>
      <c r="I3" s="277" t="s">
        <v>374</v>
      </c>
    </row>
    <row r="4" spans="1:9">
      <c r="A4" s="277"/>
      <c r="B4" s="277"/>
      <c r="C4" s="277"/>
      <c r="D4" s="277"/>
      <c r="E4" s="277"/>
      <c r="F4" s="277" t="s">
        <v>373</v>
      </c>
      <c r="G4" s="277" t="s">
        <v>373</v>
      </c>
      <c r="H4" s="277" t="s">
        <v>373</v>
      </c>
      <c r="I4" s="277" t="s">
        <v>373</v>
      </c>
    </row>
    <row r="5" spans="1:9">
      <c r="A5" s="277"/>
      <c r="B5" s="277"/>
      <c r="C5" s="277"/>
      <c r="D5" s="277"/>
      <c r="E5" s="277"/>
      <c r="F5" s="277" t="s">
        <v>49</v>
      </c>
      <c r="G5" s="277" t="s">
        <v>49</v>
      </c>
      <c r="H5" s="277" t="s">
        <v>49</v>
      </c>
      <c r="I5" s="277" t="s">
        <v>57</v>
      </c>
    </row>
    <row r="6" spans="1:9" ht="60" customHeight="1">
      <c r="A6" s="353" t="s">
        <v>0</v>
      </c>
      <c r="B6" s="353"/>
      <c r="C6" s="353"/>
      <c r="D6" s="353"/>
      <c r="E6" s="353"/>
      <c r="F6" s="353"/>
      <c r="G6" s="353"/>
      <c r="H6" s="353"/>
      <c r="I6" s="353"/>
    </row>
    <row r="7" spans="1:9" ht="23.25" customHeight="1">
      <c r="A7" s="71"/>
      <c r="B7" s="71"/>
      <c r="C7" s="71"/>
      <c r="D7" s="71"/>
      <c r="E7" s="71"/>
      <c r="F7" s="71"/>
      <c r="G7" s="71"/>
      <c r="H7" s="357" t="s">
        <v>1</v>
      </c>
      <c r="I7" s="357"/>
    </row>
    <row r="8" spans="1:9" ht="152.25" customHeight="1">
      <c r="A8" s="332" t="s">
        <v>58</v>
      </c>
      <c r="B8" s="332"/>
      <c r="C8" s="332"/>
      <c r="D8" s="356" t="s">
        <v>147</v>
      </c>
      <c r="E8" s="352" t="s">
        <v>51</v>
      </c>
      <c r="F8" s="352" t="s">
        <v>389</v>
      </c>
      <c r="G8" s="352"/>
      <c r="H8" s="352"/>
      <c r="I8" s="352"/>
    </row>
    <row r="9" spans="1:9" ht="9" customHeight="1">
      <c r="A9" s="354" t="s">
        <v>148</v>
      </c>
      <c r="B9" s="354" t="s">
        <v>149</v>
      </c>
      <c r="C9" s="355" t="s">
        <v>150</v>
      </c>
      <c r="D9" s="356"/>
      <c r="E9" s="352"/>
      <c r="F9" s="352"/>
      <c r="G9" s="352"/>
      <c r="H9" s="352"/>
      <c r="I9" s="352"/>
    </row>
    <row r="10" spans="1:9" ht="40.5" customHeight="1">
      <c r="A10" s="354"/>
      <c r="B10" s="354"/>
      <c r="C10" s="355"/>
      <c r="D10" s="356"/>
      <c r="E10" s="352"/>
      <c r="F10" s="36" t="s">
        <v>64</v>
      </c>
      <c r="G10" s="36" t="s">
        <v>65</v>
      </c>
      <c r="H10" s="36" t="s">
        <v>66</v>
      </c>
      <c r="I10" s="36" t="s">
        <v>30</v>
      </c>
    </row>
    <row r="11" spans="1:9" ht="17.25">
      <c r="A11" s="40"/>
      <c r="B11" s="40"/>
      <c r="C11" s="40"/>
      <c r="D11" s="40"/>
      <c r="E11" s="36" t="s">
        <v>31</v>
      </c>
      <c r="F11" s="38">
        <f>+F13</f>
        <v>211652.3</v>
      </c>
      <c r="G11" s="38">
        <f>+G13</f>
        <v>0</v>
      </c>
      <c r="H11" s="38">
        <f>+H13</f>
        <v>0</v>
      </c>
      <c r="I11" s="302">
        <f>+I13</f>
        <v>-826.68999999999869</v>
      </c>
    </row>
    <row r="12" spans="1:9" ht="21" customHeight="1">
      <c r="A12" s="40"/>
      <c r="B12" s="40"/>
      <c r="C12" s="40"/>
      <c r="D12" s="40"/>
      <c r="E12" s="280" t="s">
        <v>32</v>
      </c>
      <c r="F12" s="38"/>
      <c r="G12" s="38"/>
      <c r="H12" s="38"/>
      <c r="I12" s="104"/>
    </row>
    <row r="13" spans="1:9" ht="36" customHeight="1">
      <c r="A13" s="41"/>
      <c r="B13" s="41"/>
      <c r="C13" s="41"/>
      <c r="D13" s="41"/>
      <c r="E13" s="72" t="s">
        <v>319</v>
      </c>
      <c r="F13" s="38">
        <f>+F15</f>
        <v>211652.3</v>
      </c>
      <c r="G13" s="38">
        <f>+G15</f>
        <v>0</v>
      </c>
      <c r="H13" s="38">
        <f>+H15</f>
        <v>0</v>
      </c>
      <c r="I13" s="302">
        <f>+I15</f>
        <v>-826.68999999999869</v>
      </c>
    </row>
    <row r="14" spans="1:9" ht="17.25">
      <c r="A14" s="41"/>
      <c r="B14" s="41"/>
      <c r="C14" s="41"/>
      <c r="D14" s="41"/>
      <c r="E14" s="280" t="s">
        <v>32</v>
      </c>
      <c r="F14" s="36"/>
      <c r="G14" s="36"/>
      <c r="H14" s="36"/>
      <c r="I14" s="105"/>
    </row>
    <row r="15" spans="1:9" ht="87.75" customHeight="1">
      <c r="A15" s="65" t="s">
        <v>22</v>
      </c>
      <c r="B15" s="65" t="s">
        <v>21</v>
      </c>
      <c r="C15" s="65" t="s">
        <v>21</v>
      </c>
      <c r="D15" s="65" t="s">
        <v>252</v>
      </c>
      <c r="E15" s="103" t="str">
        <f>'N 2.2'!F15</f>
        <v xml:space="preserve">ՀՀ 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</v>
      </c>
      <c r="F15" s="104">
        <f>'N 2.1'!F97</f>
        <v>211652.3</v>
      </c>
      <c r="G15" s="104">
        <f>'N 2.1'!G97</f>
        <v>0</v>
      </c>
      <c r="H15" s="104">
        <f>'N 2.1'!H97</f>
        <v>0</v>
      </c>
      <c r="I15" s="302">
        <f>'N 2.1'!I97</f>
        <v>-826.68999999999869</v>
      </c>
    </row>
    <row r="16" spans="1:9" hidden="1">
      <c r="A16" s="20"/>
      <c r="B16" s="21"/>
      <c r="C16" s="21"/>
      <c r="D16" s="21"/>
      <c r="E16" s="30" t="s">
        <v>59</v>
      </c>
      <c r="F16" s="29"/>
      <c r="G16" s="30"/>
      <c r="H16" s="29"/>
      <c r="I16" s="31"/>
    </row>
    <row r="17" spans="1:9" ht="27" hidden="1">
      <c r="A17" s="16"/>
      <c r="B17" s="17"/>
      <c r="C17" s="17"/>
      <c r="D17" s="17"/>
      <c r="E17" s="24" t="s">
        <v>80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</row>
    <row r="18" spans="1:9" ht="42" hidden="1" customHeight="1" thickBot="1">
      <c r="A18" s="20"/>
      <c r="B18" s="21"/>
      <c r="C18" s="21"/>
      <c r="D18" s="21"/>
      <c r="E18" s="22" t="s">
        <v>75</v>
      </c>
      <c r="F18" s="19"/>
      <c r="G18" s="19"/>
      <c r="H18" s="19"/>
      <c r="I18" s="23"/>
    </row>
    <row r="19" spans="1:9" ht="70.5" hidden="1" customHeight="1" thickBot="1">
      <c r="A19" s="26"/>
      <c r="B19" s="27"/>
      <c r="C19" s="27"/>
      <c r="D19" s="27"/>
      <c r="E19" s="7" t="s">
        <v>79</v>
      </c>
      <c r="F19" s="18" t="e">
        <f>#REF!</f>
        <v>#REF!</v>
      </c>
      <c r="G19" s="18" t="e">
        <f>#REF!</f>
        <v>#REF!</v>
      </c>
      <c r="H19" s="18" t="e">
        <f>#REF!</f>
        <v>#REF!</v>
      </c>
      <c r="I19" s="28" t="e">
        <f>#REF!</f>
        <v>#REF!</v>
      </c>
    </row>
    <row r="20" spans="1:9" ht="41.25" hidden="1" customHeight="1" thickBot="1">
      <c r="A20" s="112"/>
      <c r="B20" s="113"/>
      <c r="C20" s="113"/>
      <c r="D20" s="113"/>
      <c r="E20" s="111" t="s">
        <v>76</v>
      </c>
      <c r="F20" s="114"/>
      <c r="G20" s="115"/>
      <c r="H20" s="114"/>
      <c r="I20" s="116"/>
    </row>
    <row r="21" spans="1:9" ht="17.25">
      <c r="A21" s="17"/>
      <c r="B21" s="17"/>
      <c r="C21" s="17"/>
      <c r="D21" s="17"/>
      <c r="E21" s="117" t="s">
        <v>4</v>
      </c>
      <c r="F21" s="118"/>
      <c r="G21" s="118"/>
      <c r="H21" s="118"/>
      <c r="I21" s="118"/>
    </row>
    <row r="22" spans="1:9" ht="17.25">
      <c r="A22" s="119"/>
      <c r="B22" s="119"/>
      <c r="C22" s="119"/>
      <c r="D22" s="119"/>
      <c r="E22" s="106" t="str">
        <f>'N 2.2'!F17</f>
        <v>Թվով 6 ոստիկանական հենակետերի կառուցում</v>
      </c>
      <c r="F22" s="120">
        <v>97400</v>
      </c>
      <c r="G22" s="120"/>
      <c r="H22" s="120"/>
      <c r="I22" s="302">
        <f>'N 2.2'!H17</f>
        <v>-17524.689999999999</v>
      </c>
    </row>
    <row r="23" spans="1:9" ht="17.25">
      <c r="A23" s="119"/>
      <c r="B23" s="119"/>
      <c r="C23" s="119"/>
      <c r="D23" s="119"/>
      <c r="E23" s="106" t="str">
        <f>'N 2.2'!F18</f>
        <v>Գյումրու ոստիկանական հենակետի կառուցում</v>
      </c>
      <c r="F23" s="120"/>
      <c r="G23" s="120"/>
      <c r="H23" s="120"/>
      <c r="I23" s="302">
        <f>'N 2.2'!H18</f>
        <v>14000</v>
      </c>
    </row>
    <row r="24" spans="1:9" ht="40.5" customHeight="1">
      <c r="A24" s="119"/>
      <c r="B24" s="119"/>
      <c r="C24" s="119"/>
      <c r="D24" s="119"/>
      <c r="E24" s="106" t="str">
        <f>'N 2.2'!F19</f>
        <v>Թվով 2 ոստիկանական հենակետերի կառուցման տեխնիկական հսկողություն</v>
      </c>
      <c r="F24" s="102">
        <v>1700</v>
      </c>
      <c r="G24" s="102"/>
      <c r="H24" s="102"/>
      <c r="I24" s="302">
        <f>'N 2.2'!H19</f>
        <v>560</v>
      </c>
    </row>
    <row r="25" spans="1:9" ht="36.75" customHeight="1">
      <c r="A25" s="119"/>
      <c r="B25" s="119"/>
      <c r="C25" s="119"/>
      <c r="D25" s="119"/>
      <c r="E25" s="106" t="str">
        <f>'N 2.2'!F20</f>
        <v>Թվով 2 ոստիկանական հենակետերի կառուցման հեղինակային հսկողություն</v>
      </c>
      <c r="F25" s="102">
        <v>900</v>
      </c>
      <c r="G25" s="102"/>
      <c r="H25" s="102"/>
      <c r="I25" s="302">
        <f>'N 2.2'!H20</f>
        <v>168</v>
      </c>
    </row>
  </sheetData>
  <mergeCells count="9">
    <mergeCell ref="E8:E10"/>
    <mergeCell ref="A6:I6"/>
    <mergeCell ref="A9:A10"/>
    <mergeCell ref="B9:B10"/>
    <mergeCell ref="C9:C10"/>
    <mergeCell ref="A8:C8"/>
    <mergeCell ref="D8:D10"/>
    <mergeCell ref="F8:I9"/>
    <mergeCell ref="H7:I7"/>
  </mergeCells>
  <phoneticPr fontId="3" type="noConversion"/>
  <printOptions horizontalCentered="1"/>
  <pageMargins left="0.15748031496063" right="0.15748031496063" top="0.27559055118110198" bottom="0.27559055118110198" header="0.22" footer="0.196850393700787"/>
  <pageSetup paperSize="9" firstPageNumber="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9"/>
  <sheetViews>
    <sheetView topLeftCell="A24" workbookViewId="0">
      <selection activeCell="T7" sqref="T7"/>
    </sheetView>
  </sheetViews>
  <sheetFormatPr defaultColWidth="9.140625" defaultRowHeight="17.25"/>
  <cols>
    <col min="1" max="1" width="13.140625" style="134" customWidth="1"/>
    <col min="2" max="2" width="32.7109375" style="259" customWidth="1"/>
    <col min="3" max="3" width="8.140625" style="253" customWidth="1"/>
    <col min="4" max="4" width="11.42578125" style="254" customWidth="1"/>
    <col min="5" max="5" width="16.42578125" style="254" customWidth="1"/>
    <col min="6" max="6" width="10" style="253" customWidth="1"/>
    <col min="7" max="7" width="11" style="253" hidden="1" customWidth="1"/>
    <col min="8" max="8" width="10.85546875" style="253" hidden="1" customWidth="1"/>
    <col min="9" max="9" width="10.140625" style="253" hidden="1" customWidth="1"/>
    <col min="10" max="10" width="15.140625" style="253" hidden="1" customWidth="1"/>
    <col min="11" max="11" width="11.140625" style="253" hidden="1" customWidth="1"/>
    <col min="12" max="13" width="8.42578125" style="253" hidden="1" customWidth="1"/>
    <col min="14" max="14" width="6.28515625" style="253" hidden="1" customWidth="1"/>
    <col min="15" max="15" width="11.42578125" style="253" hidden="1" customWidth="1"/>
    <col min="16" max="16" width="1.140625" style="253" hidden="1" customWidth="1"/>
    <col min="17" max="17" width="13.42578125" style="253" customWidth="1"/>
    <col min="18" max="18" width="9.140625" style="134" customWidth="1"/>
    <col min="19" max="16384" width="9.140625" style="134"/>
  </cols>
  <sheetData>
    <row r="1" spans="1:17">
      <c r="C1" s="260"/>
      <c r="D1" s="260"/>
      <c r="E1" s="277"/>
      <c r="F1" s="277"/>
      <c r="G1" s="277" t="s">
        <v>371</v>
      </c>
      <c r="H1" s="277" t="s">
        <v>371</v>
      </c>
      <c r="I1" s="277" t="s">
        <v>371</v>
      </c>
      <c r="J1" s="277" t="s">
        <v>371</v>
      </c>
      <c r="K1" s="277" t="s">
        <v>371</v>
      </c>
      <c r="L1" s="277" t="s">
        <v>371</v>
      </c>
      <c r="M1" s="277" t="s">
        <v>371</v>
      </c>
      <c r="N1" s="277" t="s">
        <v>371</v>
      </c>
      <c r="O1" s="277" t="s">
        <v>371</v>
      </c>
      <c r="P1" s="277" t="s">
        <v>371</v>
      </c>
      <c r="Q1" s="277" t="s">
        <v>375</v>
      </c>
    </row>
    <row r="2" spans="1:17">
      <c r="B2" s="261"/>
      <c r="C2" s="261"/>
      <c r="D2" s="261"/>
      <c r="E2" s="277"/>
      <c r="F2" s="277"/>
      <c r="G2" s="277" t="s">
        <v>254</v>
      </c>
      <c r="H2" s="277" t="s">
        <v>254</v>
      </c>
      <c r="I2" s="277" t="s">
        <v>254</v>
      </c>
      <c r="J2" s="277" t="s">
        <v>254</v>
      </c>
      <c r="K2" s="277" t="s">
        <v>254</v>
      </c>
      <c r="L2" s="277" t="s">
        <v>254</v>
      </c>
      <c r="M2" s="277" t="s">
        <v>254</v>
      </c>
      <c r="N2" s="277" t="s">
        <v>254</v>
      </c>
      <c r="O2" s="277" t="s">
        <v>254</v>
      </c>
      <c r="P2" s="277" t="s">
        <v>254</v>
      </c>
      <c r="Q2" s="277" t="s">
        <v>254</v>
      </c>
    </row>
    <row r="3" spans="1:17">
      <c r="B3" s="261"/>
      <c r="C3" s="261"/>
      <c r="D3" s="261"/>
      <c r="E3" s="277"/>
      <c r="F3" s="277"/>
      <c r="G3" s="277" t="s">
        <v>374</v>
      </c>
      <c r="H3" s="277" t="s">
        <v>374</v>
      </c>
      <c r="I3" s="277" t="s">
        <v>374</v>
      </c>
      <c r="J3" s="277" t="s">
        <v>374</v>
      </c>
      <c r="K3" s="277" t="s">
        <v>374</v>
      </c>
      <c r="L3" s="277" t="s">
        <v>374</v>
      </c>
      <c r="M3" s="277" t="s">
        <v>374</v>
      </c>
      <c r="N3" s="277" t="s">
        <v>374</v>
      </c>
      <c r="O3" s="277" t="s">
        <v>374</v>
      </c>
      <c r="P3" s="277" t="s">
        <v>374</v>
      </c>
      <c r="Q3" s="277" t="s">
        <v>374</v>
      </c>
    </row>
    <row r="4" spans="1:17">
      <c r="E4" s="277"/>
      <c r="F4" s="277"/>
      <c r="G4" s="277" t="s">
        <v>373</v>
      </c>
      <c r="H4" s="277" t="s">
        <v>373</v>
      </c>
      <c r="I4" s="277" t="s">
        <v>373</v>
      </c>
      <c r="J4" s="277" t="s">
        <v>373</v>
      </c>
      <c r="K4" s="277" t="s">
        <v>373</v>
      </c>
      <c r="L4" s="277" t="s">
        <v>373</v>
      </c>
      <c r="M4" s="277" t="s">
        <v>373</v>
      </c>
      <c r="N4" s="277" t="s">
        <v>373</v>
      </c>
      <c r="O4" s="277" t="s">
        <v>373</v>
      </c>
      <c r="P4" s="277" t="s">
        <v>373</v>
      </c>
      <c r="Q4" s="277" t="s">
        <v>373</v>
      </c>
    </row>
    <row r="5" spans="1:17" ht="60.75" customHeight="1">
      <c r="A5" s="358" t="s">
        <v>385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</row>
    <row r="6" spans="1:17" ht="3" customHeight="1">
      <c r="B6" s="42"/>
      <c r="C6" s="254"/>
      <c r="F6" s="254"/>
      <c r="G6" s="254"/>
      <c r="H6" s="254"/>
      <c r="I6" s="254"/>
      <c r="J6" s="254"/>
      <c r="K6" s="421"/>
      <c r="L6" s="421"/>
      <c r="M6" s="421"/>
    </row>
    <row r="7" spans="1:17" ht="135.75" customHeight="1">
      <c r="A7" s="359" t="s">
        <v>143</v>
      </c>
      <c r="B7" s="361" t="s">
        <v>77</v>
      </c>
      <c r="C7" s="361" t="s">
        <v>69</v>
      </c>
      <c r="D7" s="361" t="s">
        <v>78</v>
      </c>
      <c r="E7" s="365" t="s">
        <v>144</v>
      </c>
      <c r="F7" s="362" t="s">
        <v>386</v>
      </c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4"/>
    </row>
    <row r="8" spans="1:17" ht="55.5" customHeight="1">
      <c r="A8" s="360"/>
      <c r="B8" s="361"/>
      <c r="C8" s="361"/>
      <c r="D8" s="361"/>
      <c r="E8" s="366"/>
      <c r="F8" s="329" t="s">
        <v>61</v>
      </c>
      <c r="G8" s="329" t="s">
        <v>61</v>
      </c>
      <c r="H8" s="329" t="s">
        <v>61</v>
      </c>
      <c r="I8" s="329" t="s">
        <v>61</v>
      </c>
      <c r="J8" s="329" t="s">
        <v>61</v>
      </c>
      <c r="K8" s="329" t="s">
        <v>61</v>
      </c>
      <c r="L8" s="329" t="s">
        <v>61</v>
      </c>
      <c r="M8" s="329" t="s">
        <v>61</v>
      </c>
      <c r="N8" s="329" t="s">
        <v>61</v>
      </c>
      <c r="O8" s="329" t="s">
        <v>61</v>
      </c>
      <c r="P8" s="329" t="s">
        <v>61</v>
      </c>
      <c r="Q8" s="329" t="s">
        <v>2</v>
      </c>
    </row>
    <row r="9" spans="1:17" ht="18" hidden="1" customHeight="1">
      <c r="A9" s="262">
        <v>1</v>
      </c>
      <c r="B9" s="258">
        <v>2</v>
      </c>
      <c r="C9" s="258">
        <v>3</v>
      </c>
      <c r="D9" s="258">
        <v>4</v>
      </c>
      <c r="E9" s="258">
        <v>5</v>
      </c>
      <c r="F9" s="258">
        <v>6</v>
      </c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>
        <v>7</v>
      </c>
    </row>
    <row r="10" spans="1:17" ht="18" customHeight="1">
      <c r="A10" s="361" t="s">
        <v>67</v>
      </c>
      <c r="B10" s="361"/>
      <c r="C10" s="361"/>
      <c r="D10" s="361"/>
      <c r="E10" s="361"/>
      <c r="F10" s="361"/>
      <c r="G10" s="361"/>
      <c r="H10" s="361"/>
      <c r="I10" s="361"/>
      <c r="J10" s="361"/>
      <c r="K10" s="43"/>
      <c r="L10" s="43"/>
      <c r="M10" s="258"/>
      <c r="N10" s="258"/>
      <c r="O10" s="258"/>
      <c r="P10" s="258"/>
      <c r="Q10" s="263">
        <f>Q12</f>
        <v>0</v>
      </c>
    </row>
    <row r="11" spans="1:17">
      <c r="A11" s="361" t="s">
        <v>62</v>
      </c>
      <c r="B11" s="361"/>
      <c r="C11" s="361"/>
      <c r="D11" s="361"/>
      <c r="E11" s="361"/>
      <c r="F11" s="361"/>
      <c r="G11" s="361"/>
      <c r="H11" s="361"/>
      <c r="I11" s="361"/>
      <c r="J11" s="361"/>
      <c r="K11" s="43"/>
      <c r="L11" s="43"/>
      <c r="M11" s="258"/>
      <c r="N11" s="258"/>
      <c r="O11" s="258"/>
      <c r="P11" s="258"/>
      <c r="Q11" s="263">
        <f>Q12</f>
        <v>0</v>
      </c>
    </row>
    <row r="12" spans="1:17" ht="69.75" customHeight="1">
      <c r="A12" s="361" t="s">
        <v>253</v>
      </c>
      <c r="B12" s="361"/>
      <c r="C12" s="361"/>
      <c r="D12" s="361"/>
      <c r="E12" s="361"/>
      <c r="F12" s="361"/>
      <c r="G12" s="361"/>
      <c r="H12" s="361"/>
      <c r="I12" s="361"/>
      <c r="J12" s="361"/>
      <c r="K12" s="43"/>
      <c r="L12" s="43"/>
      <c r="M12" s="258"/>
      <c r="N12" s="258"/>
      <c r="O12" s="258"/>
      <c r="P12" s="258"/>
      <c r="Q12" s="263">
        <f>Q13+Q15+Q20</f>
        <v>0</v>
      </c>
    </row>
    <row r="13" spans="1:17" s="135" customFormat="1" ht="22.5" hidden="1" customHeight="1">
      <c r="A13" s="131">
        <v>4261</v>
      </c>
      <c r="B13" s="122" t="s">
        <v>70</v>
      </c>
      <c r="C13" s="121"/>
      <c r="D13" s="44"/>
      <c r="E13" s="286"/>
      <c r="F13" s="44"/>
      <c r="G13" s="123">
        <v>426100</v>
      </c>
      <c r="H13" s="121"/>
      <c r="I13" s="44"/>
      <c r="J13" s="44"/>
      <c r="K13" s="121"/>
      <c r="L13" s="121"/>
      <c r="M13" s="121"/>
      <c r="N13" s="121"/>
      <c r="O13" s="121"/>
      <c r="P13" s="121"/>
      <c r="Q13" s="292">
        <f>SUM(Q14:Q14)</f>
        <v>826.69</v>
      </c>
    </row>
    <row r="14" spans="1:17" s="135" customFormat="1" ht="22.5" customHeight="1">
      <c r="A14" s="278" t="s">
        <v>326</v>
      </c>
      <c r="B14" s="56" t="s">
        <v>325</v>
      </c>
      <c r="C14" s="132" t="s">
        <v>74</v>
      </c>
      <c r="D14" s="127" t="s">
        <v>152</v>
      </c>
      <c r="E14" s="287">
        <v>826690</v>
      </c>
      <c r="F14" s="128">
        <v>1</v>
      </c>
      <c r="G14" s="123"/>
      <c r="H14" s="121"/>
      <c r="I14" s="44"/>
      <c r="J14" s="44"/>
      <c r="K14" s="121"/>
      <c r="L14" s="121"/>
      <c r="M14" s="121"/>
      <c r="N14" s="121"/>
      <c r="O14" s="121"/>
      <c r="P14" s="121"/>
      <c r="Q14" s="293">
        <f t="shared" ref="Q14" si="0">E14*F14/1000</f>
        <v>826.69</v>
      </c>
    </row>
    <row r="15" spans="1:17" s="264" customFormat="1" ht="34.5" hidden="1">
      <c r="A15" s="265">
        <v>5112</v>
      </c>
      <c r="B15" s="266" t="s">
        <v>156</v>
      </c>
      <c r="C15" s="255"/>
      <c r="D15" s="256"/>
      <c r="E15" s="288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94">
        <f>SUM(Q16:Q19)</f>
        <v>-2796.6899999999987</v>
      </c>
    </row>
    <row r="16" spans="1:17" ht="43.5" customHeight="1">
      <c r="A16" s="126" t="s">
        <v>262</v>
      </c>
      <c r="B16" s="130" t="s">
        <v>263</v>
      </c>
      <c r="C16" s="126" t="s">
        <v>153</v>
      </c>
      <c r="D16" s="126" t="s">
        <v>152</v>
      </c>
      <c r="E16" s="289"/>
      <c r="F16" s="128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95">
        <v>-17524.689999999999</v>
      </c>
    </row>
    <row r="17" spans="1:20" ht="43.5" customHeight="1">
      <c r="A17" s="126" t="s">
        <v>327</v>
      </c>
      <c r="B17" s="130" t="s">
        <v>263</v>
      </c>
      <c r="C17" s="126" t="s">
        <v>153</v>
      </c>
      <c r="D17" s="126" t="s">
        <v>152</v>
      </c>
      <c r="E17" s="289">
        <v>14000000</v>
      </c>
      <c r="F17" s="128">
        <v>1</v>
      </c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95">
        <f t="shared" ref="Q17:Q19" si="1">E17*F17/1000</f>
        <v>14000</v>
      </c>
    </row>
    <row r="18" spans="1:20" ht="43.5" customHeight="1">
      <c r="A18" s="126" t="s">
        <v>328</v>
      </c>
      <c r="B18" s="61" t="s">
        <v>154</v>
      </c>
      <c r="C18" s="126" t="s">
        <v>153</v>
      </c>
      <c r="D18" s="126" t="s">
        <v>152</v>
      </c>
      <c r="E18" s="290">
        <v>560000</v>
      </c>
      <c r="F18" s="128">
        <v>1</v>
      </c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95">
        <f t="shared" si="1"/>
        <v>560</v>
      </c>
    </row>
    <row r="19" spans="1:20" ht="39.75" customHeight="1">
      <c r="A19" s="126" t="s">
        <v>329</v>
      </c>
      <c r="B19" s="61" t="s">
        <v>155</v>
      </c>
      <c r="C19" s="126" t="s">
        <v>73</v>
      </c>
      <c r="D19" s="126" t="s">
        <v>152</v>
      </c>
      <c r="E19" s="290">
        <v>168000</v>
      </c>
      <c r="F19" s="128">
        <v>1</v>
      </c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95">
        <f t="shared" si="1"/>
        <v>168</v>
      </c>
    </row>
    <row r="20" spans="1:20" s="264" customFormat="1" ht="34.5" hidden="1">
      <c r="A20" s="265">
        <v>5122</v>
      </c>
      <c r="B20" s="266" t="s">
        <v>71</v>
      </c>
      <c r="C20" s="255"/>
      <c r="D20" s="129" t="s">
        <v>60</v>
      </c>
      <c r="E20" s="288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96">
        <f>SUM(Q21:Q39)</f>
        <v>1970</v>
      </c>
    </row>
    <row r="21" spans="1:20" s="264" customFormat="1" ht="38.25" customHeight="1">
      <c r="A21" s="284" t="s">
        <v>383</v>
      </c>
      <c r="B21" s="285" t="s">
        <v>384</v>
      </c>
      <c r="C21" s="133" t="s">
        <v>74</v>
      </c>
      <c r="D21" s="133" t="s">
        <v>60</v>
      </c>
      <c r="E21" s="291">
        <v>275000</v>
      </c>
      <c r="F21" s="284">
        <v>1</v>
      </c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95">
        <f t="shared" ref="Q21:Q39" si="2">E21*F21/1000</f>
        <v>275</v>
      </c>
    </row>
    <row r="22" spans="1:20" s="264" customFormat="1" ht="21.75" customHeight="1">
      <c r="A22" s="284" t="s">
        <v>358</v>
      </c>
      <c r="B22" s="285" t="s">
        <v>260</v>
      </c>
      <c r="C22" s="133" t="s">
        <v>74</v>
      </c>
      <c r="D22" s="133" t="s">
        <v>60</v>
      </c>
      <c r="E22" s="291">
        <v>60000</v>
      </c>
      <c r="F22" s="284">
        <v>1</v>
      </c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95">
        <f t="shared" si="2"/>
        <v>60</v>
      </c>
      <c r="R22" s="134"/>
      <c r="S22" s="134"/>
      <c r="T22" s="134"/>
    </row>
    <row r="23" spans="1:20" s="264" customFormat="1" ht="40.5" customHeight="1">
      <c r="A23" s="284" t="s">
        <v>349</v>
      </c>
      <c r="B23" s="285" t="s">
        <v>348</v>
      </c>
      <c r="C23" s="133" t="s">
        <v>74</v>
      </c>
      <c r="D23" s="133" t="s">
        <v>60</v>
      </c>
      <c r="E23" s="291">
        <v>120000</v>
      </c>
      <c r="F23" s="284">
        <v>1</v>
      </c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95">
        <f t="shared" si="2"/>
        <v>120</v>
      </c>
      <c r="R23" s="134"/>
      <c r="S23" s="134"/>
      <c r="T23" s="134"/>
    </row>
    <row r="24" spans="1:20" s="264" customFormat="1">
      <c r="A24" s="284" t="s">
        <v>357</v>
      </c>
      <c r="B24" s="285" t="s">
        <v>359</v>
      </c>
      <c r="C24" s="133" t="s">
        <v>74</v>
      </c>
      <c r="D24" s="133" t="s">
        <v>60</v>
      </c>
      <c r="E24" s="291">
        <v>7000</v>
      </c>
      <c r="F24" s="284">
        <v>1</v>
      </c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95">
        <f t="shared" si="2"/>
        <v>7</v>
      </c>
      <c r="R24" s="134"/>
      <c r="S24" s="134"/>
      <c r="T24" s="134"/>
    </row>
    <row r="25" spans="1:20" s="264" customFormat="1">
      <c r="A25" s="284" t="s">
        <v>345</v>
      </c>
      <c r="B25" s="285" t="s">
        <v>261</v>
      </c>
      <c r="C25" s="133" t="s">
        <v>74</v>
      </c>
      <c r="D25" s="133" t="s">
        <v>60</v>
      </c>
      <c r="E25" s="291">
        <v>50000</v>
      </c>
      <c r="F25" s="284">
        <v>2</v>
      </c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95">
        <f t="shared" si="2"/>
        <v>100</v>
      </c>
      <c r="R25" s="134"/>
      <c r="S25" s="134"/>
      <c r="T25" s="134"/>
    </row>
    <row r="26" spans="1:20">
      <c r="A26" s="284" t="s">
        <v>344</v>
      </c>
      <c r="B26" s="285" t="s">
        <v>259</v>
      </c>
      <c r="C26" s="133" t="s">
        <v>74</v>
      </c>
      <c r="D26" s="133" t="s">
        <v>60</v>
      </c>
      <c r="E26" s="291">
        <v>90000</v>
      </c>
      <c r="F26" s="284">
        <v>1</v>
      </c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95">
        <f t="shared" si="2"/>
        <v>90</v>
      </c>
    </row>
    <row r="27" spans="1:20">
      <c r="A27" s="284" t="s">
        <v>335</v>
      </c>
      <c r="B27" s="285" t="s">
        <v>336</v>
      </c>
      <c r="C27" s="133" t="s">
        <v>74</v>
      </c>
      <c r="D27" s="133" t="s">
        <v>60</v>
      </c>
      <c r="E27" s="291">
        <v>50000</v>
      </c>
      <c r="F27" s="284">
        <v>2</v>
      </c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95">
        <f t="shared" si="2"/>
        <v>100</v>
      </c>
      <c r="R27" s="264"/>
      <c r="S27" s="264"/>
      <c r="T27" s="264"/>
    </row>
    <row r="28" spans="1:20">
      <c r="A28" s="284" t="s">
        <v>346</v>
      </c>
      <c r="B28" s="285" t="s">
        <v>347</v>
      </c>
      <c r="C28" s="133" t="s">
        <v>74</v>
      </c>
      <c r="D28" s="133" t="s">
        <v>60</v>
      </c>
      <c r="E28" s="291">
        <v>50000</v>
      </c>
      <c r="F28" s="284">
        <v>1</v>
      </c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95">
        <f t="shared" si="2"/>
        <v>50</v>
      </c>
    </row>
    <row r="29" spans="1:20">
      <c r="A29" s="284" t="s">
        <v>333</v>
      </c>
      <c r="B29" s="285" t="s">
        <v>334</v>
      </c>
      <c r="C29" s="133" t="s">
        <v>74</v>
      </c>
      <c r="D29" s="133" t="s">
        <v>60</v>
      </c>
      <c r="E29" s="291">
        <v>50000</v>
      </c>
      <c r="F29" s="284">
        <v>1</v>
      </c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95">
        <f t="shared" si="2"/>
        <v>50</v>
      </c>
      <c r="R29" s="264"/>
      <c r="S29" s="264"/>
      <c r="T29" s="264"/>
    </row>
    <row r="30" spans="1:20">
      <c r="A30" s="284" t="s">
        <v>341</v>
      </c>
      <c r="B30" s="285" t="s">
        <v>342</v>
      </c>
      <c r="C30" s="133" t="s">
        <v>74</v>
      </c>
      <c r="D30" s="133" t="s">
        <v>60</v>
      </c>
      <c r="E30" s="291">
        <v>50000</v>
      </c>
      <c r="F30" s="284">
        <v>2</v>
      </c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95">
        <f t="shared" si="2"/>
        <v>100</v>
      </c>
    </row>
    <row r="31" spans="1:20">
      <c r="A31" s="284" t="s">
        <v>350</v>
      </c>
      <c r="B31" s="285" t="s">
        <v>342</v>
      </c>
      <c r="C31" s="133" t="s">
        <v>74</v>
      </c>
      <c r="D31" s="133" t="s">
        <v>60</v>
      </c>
      <c r="E31" s="291">
        <v>50000</v>
      </c>
      <c r="F31" s="284">
        <v>1</v>
      </c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95">
        <f t="shared" si="2"/>
        <v>50</v>
      </c>
    </row>
    <row r="32" spans="1:20">
      <c r="A32" s="284" t="s">
        <v>352</v>
      </c>
      <c r="B32" s="285" t="s">
        <v>157</v>
      </c>
      <c r="C32" s="133" t="s">
        <v>74</v>
      </c>
      <c r="D32" s="133" t="s">
        <v>60</v>
      </c>
      <c r="E32" s="291">
        <v>12000</v>
      </c>
      <c r="F32" s="284">
        <v>4</v>
      </c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95">
        <f t="shared" si="2"/>
        <v>48</v>
      </c>
    </row>
    <row r="33" spans="1:20">
      <c r="A33" s="284" t="s">
        <v>355</v>
      </c>
      <c r="B33" s="285" t="s">
        <v>356</v>
      </c>
      <c r="C33" s="133" t="s">
        <v>74</v>
      </c>
      <c r="D33" s="133" t="s">
        <v>60</v>
      </c>
      <c r="E33" s="291">
        <v>15000</v>
      </c>
      <c r="F33" s="284">
        <v>12</v>
      </c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95">
        <f t="shared" si="2"/>
        <v>180</v>
      </c>
    </row>
    <row r="34" spans="1:20">
      <c r="A34" s="284" t="s">
        <v>339</v>
      </c>
      <c r="B34" s="285" t="s">
        <v>340</v>
      </c>
      <c r="C34" s="133" t="s">
        <v>74</v>
      </c>
      <c r="D34" s="133" t="s">
        <v>60</v>
      </c>
      <c r="E34" s="291">
        <v>55000</v>
      </c>
      <c r="F34" s="284">
        <v>3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95">
        <f t="shared" si="2"/>
        <v>165</v>
      </c>
      <c r="R34" s="264"/>
      <c r="S34" s="264"/>
      <c r="T34" s="264"/>
    </row>
    <row r="35" spans="1:20">
      <c r="A35" s="284" t="s">
        <v>351</v>
      </c>
      <c r="B35" s="285" t="s">
        <v>331</v>
      </c>
      <c r="C35" s="133" t="s">
        <v>74</v>
      </c>
      <c r="D35" s="133" t="s">
        <v>60</v>
      </c>
      <c r="E35" s="291">
        <v>35000</v>
      </c>
      <c r="F35" s="284">
        <v>1</v>
      </c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95">
        <f t="shared" si="2"/>
        <v>35</v>
      </c>
    </row>
    <row r="36" spans="1:20">
      <c r="A36" s="284" t="s">
        <v>337</v>
      </c>
      <c r="B36" s="285" t="s">
        <v>338</v>
      </c>
      <c r="C36" s="133" t="s">
        <v>74</v>
      </c>
      <c r="D36" s="133" t="s">
        <v>60</v>
      </c>
      <c r="E36" s="291">
        <v>70000</v>
      </c>
      <c r="F36" s="284">
        <v>1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95">
        <f t="shared" si="2"/>
        <v>70</v>
      </c>
      <c r="R36" s="264"/>
      <c r="S36" s="264"/>
      <c r="T36" s="264"/>
    </row>
    <row r="37" spans="1:20">
      <c r="A37" s="284" t="s">
        <v>353</v>
      </c>
      <c r="B37" s="285" t="s">
        <v>158</v>
      </c>
      <c r="C37" s="133" t="s">
        <v>74</v>
      </c>
      <c r="D37" s="133" t="s">
        <v>60</v>
      </c>
      <c r="E37" s="291">
        <v>140000</v>
      </c>
      <c r="F37" s="284">
        <v>1</v>
      </c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95">
        <f t="shared" si="2"/>
        <v>140</v>
      </c>
    </row>
    <row r="38" spans="1:20" ht="42" customHeight="1">
      <c r="A38" s="284" t="s">
        <v>354</v>
      </c>
      <c r="B38" s="285" t="s">
        <v>332</v>
      </c>
      <c r="C38" s="133" t="s">
        <v>74</v>
      </c>
      <c r="D38" s="133" t="s">
        <v>60</v>
      </c>
      <c r="E38" s="291">
        <v>30000</v>
      </c>
      <c r="F38" s="284">
        <v>1</v>
      </c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95">
        <f t="shared" si="2"/>
        <v>30</v>
      </c>
    </row>
    <row r="39" spans="1:20" ht="34.5">
      <c r="A39" s="284" t="s">
        <v>343</v>
      </c>
      <c r="B39" s="285" t="s">
        <v>330</v>
      </c>
      <c r="C39" s="133" t="s">
        <v>74</v>
      </c>
      <c r="D39" s="133" t="s">
        <v>60</v>
      </c>
      <c r="E39" s="291">
        <v>100000</v>
      </c>
      <c r="F39" s="284">
        <v>3</v>
      </c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97">
        <f t="shared" si="2"/>
        <v>300</v>
      </c>
    </row>
  </sheetData>
  <sortState ref="A21:T39">
    <sortCondition ref="A21"/>
  </sortState>
  <mergeCells count="10">
    <mergeCell ref="A5:Q5"/>
    <mergeCell ref="A7:A8"/>
    <mergeCell ref="A11:J11"/>
    <mergeCell ref="A12:J12"/>
    <mergeCell ref="F7:Q7"/>
    <mergeCell ref="E7:E8"/>
    <mergeCell ref="B7:B8"/>
    <mergeCell ref="C7:C8"/>
    <mergeCell ref="D7:D8"/>
    <mergeCell ref="A10:J10"/>
  </mergeCells>
  <phoneticPr fontId="45" type="noConversion"/>
  <printOptions horizontalCentered="1"/>
  <pageMargins left="0.15" right="0.15748031496063" top="0.21" bottom="0.41" header="0.15748031496063" footer="0.196850393700787"/>
  <pageSetup firstPageNumber="11" orientation="portrait" useFirstPageNumber="1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3"/>
  <sheetViews>
    <sheetView topLeftCell="A64" workbookViewId="0">
      <selection activeCell="A16" sqref="A16:J16"/>
    </sheetView>
  </sheetViews>
  <sheetFormatPr defaultColWidth="9.140625" defaultRowHeight="17.25"/>
  <cols>
    <col min="1" max="1" width="34.5703125" style="218" customWidth="1"/>
    <col min="2" max="2" width="29.85546875" style="218" customWidth="1"/>
    <col min="3" max="3" width="12.42578125" style="218" hidden="1" customWidth="1"/>
    <col min="4" max="4" width="16.5703125" style="218" hidden="1" customWidth="1"/>
    <col min="5" max="5" width="16" style="218" hidden="1" customWidth="1"/>
    <col min="6" max="6" width="32.7109375" style="218" customWidth="1"/>
    <col min="7" max="7" width="14.7109375" style="218" hidden="1" customWidth="1"/>
    <col min="8" max="8" width="18" style="218" hidden="1" customWidth="1"/>
    <col min="9" max="9" width="2" style="218" hidden="1" customWidth="1"/>
    <col min="10" max="10" width="47.85546875" style="218" customWidth="1"/>
    <col min="11" max="11" width="9.140625" style="218"/>
    <col min="12" max="12" width="12.42578125" style="218" bestFit="1" customWidth="1"/>
    <col min="13" max="16384" width="9.140625" style="218"/>
  </cols>
  <sheetData>
    <row r="1" spans="1:10">
      <c r="H1" s="277" t="s">
        <v>371</v>
      </c>
      <c r="I1" s="277" t="s">
        <v>371</v>
      </c>
      <c r="J1" s="277" t="s">
        <v>376</v>
      </c>
    </row>
    <row r="2" spans="1:10">
      <c r="G2" s="219"/>
      <c r="H2" s="277" t="s">
        <v>254</v>
      </c>
      <c r="I2" s="277" t="s">
        <v>254</v>
      </c>
      <c r="J2" s="277" t="s">
        <v>254</v>
      </c>
    </row>
    <row r="3" spans="1:10">
      <c r="G3" s="219"/>
      <c r="H3" s="277" t="s">
        <v>374</v>
      </c>
      <c r="I3" s="277" t="s">
        <v>374</v>
      </c>
      <c r="J3" s="277" t="s">
        <v>374</v>
      </c>
    </row>
    <row r="4" spans="1:10">
      <c r="G4" s="219"/>
      <c r="H4" s="277" t="s">
        <v>373</v>
      </c>
      <c r="I4" s="277" t="s">
        <v>373</v>
      </c>
      <c r="J4" s="277" t="s">
        <v>373</v>
      </c>
    </row>
    <row r="5" spans="1:10" s="282" customFormat="1" ht="20.25" customHeight="1">
      <c r="G5" s="281"/>
      <c r="H5" s="277" t="s">
        <v>49</v>
      </c>
      <c r="I5" s="277" t="s">
        <v>49</v>
      </c>
      <c r="J5" s="277" t="s">
        <v>48</v>
      </c>
    </row>
    <row r="6" spans="1:10" ht="57" customHeight="1">
      <c r="A6" s="394" t="s">
        <v>317</v>
      </c>
      <c r="B6" s="394"/>
      <c r="C6" s="394"/>
      <c r="D6" s="394"/>
      <c r="E6" s="394"/>
      <c r="F6" s="394"/>
      <c r="G6" s="394"/>
      <c r="H6" s="394"/>
      <c r="I6" s="394"/>
      <c r="J6" s="394"/>
    </row>
    <row r="7" spans="1:10" ht="24.75" customHeight="1">
      <c r="A7" s="395" t="s">
        <v>264</v>
      </c>
      <c r="B7" s="395"/>
      <c r="C7" s="395"/>
      <c r="D7" s="395"/>
      <c r="E7" s="395"/>
      <c r="F7" s="395"/>
      <c r="G7" s="395"/>
      <c r="H7" s="395"/>
      <c r="I7" s="395"/>
      <c r="J7" s="395"/>
    </row>
    <row r="8" spans="1:10" ht="67.5" customHeight="1" thickBot="1">
      <c r="A8" s="396" t="s">
        <v>377</v>
      </c>
      <c r="B8" s="396"/>
      <c r="C8" s="396"/>
      <c r="D8" s="396"/>
      <c r="E8" s="396"/>
      <c r="F8" s="396"/>
      <c r="G8" s="396"/>
      <c r="H8" s="396"/>
      <c r="I8" s="396"/>
      <c r="J8" s="396"/>
    </row>
    <row r="9" spans="1:10" ht="18" hidden="1" thickBot="1">
      <c r="A9" s="395" t="s">
        <v>265</v>
      </c>
      <c r="B9" s="395"/>
      <c r="C9" s="395"/>
      <c r="D9" s="395"/>
      <c r="E9" s="395"/>
      <c r="F9" s="395"/>
      <c r="G9" s="395"/>
      <c r="H9" s="395"/>
      <c r="I9" s="395"/>
      <c r="J9" s="395"/>
    </row>
    <row r="10" spans="1:10" ht="7.5" hidden="1" customHeight="1"/>
    <row r="11" spans="1:10" ht="21" hidden="1" customHeight="1">
      <c r="A11" s="375" t="s">
        <v>266</v>
      </c>
      <c r="B11" s="375"/>
      <c r="C11" s="375" t="s">
        <v>267</v>
      </c>
      <c r="D11" s="375"/>
      <c r="E11" s="375"/>
      <c r="F11" s="375"/>
      <c r="G11" s="375"/>
      <c r="H11" s="375"/>
      <c r="I11" s="375"/>
      <c r="J11" s="375"/>
    </row>
    <row r="12" spans="1:10" ht="11.25" hidden="1" customHeight="1">
      <c r="A12" s="375"/>
      <c r="B12" s="375"/>
      <c r="C12" s="375" t="s">
        <v>268</v>
      </c>
      <c r="D12" s="375"/>
      <c r="E12" s="375"/>
      <c r="F12" s="375"/>
      <c r="G12" s="375" t="s">
        <v>269</v>
      </c>
      <c r="H12" s="375"/>
      <c r="I12" s="375"/>
      <c r="J12" s="375"/>
    </row>
    <row r="13" spans="1:10" s="221" customFormat="1" ht="21.75" hidden="1" customHeight="1">
      <c r="A13" s="375"/>
      <c r="B13" s="375"/>
      <c r="C13" s="220" t="s">
        <v>26</v>
      </c>
      <c r="D13" s="220" t="s">
        <v>27</v>
      </c>
      <c r="E13" s="220" t="s">
        <v>28</v>
      </c>
      <c r="F13" s="220" t="s">
        <v>270</v>
      </c>
      <c r="G13" s="220" t="s">
        <v>26</v>
      </c>
      <c r="H13" s="220" t="s">
        <v>27</v>
      </c>
      <c r="I13" s="220" t="s">
        <v>28</v>
      </c>
      <c r="J13" s="220" t="s">
        <v>270</v>
      </c>
    </row>
    <row r="14" spans="1:10" ht="75" hidden="1" customHeight="1">
      <c r="A14" s="222" t="s">
        <v>271</v>
      </c>
      <c r="B14" s="220" t="s">
        <v>272</v>
      </c>
      <c r="C14" s="222"/>
      <c r="D14" s="222"/>
      <c r="E14" s="222"/>
      <c r="F14" s="222"/>
      <c r="G14" s="222"/>
      <c r="H14" s="222"/>
      <c r="I14" s="222"/>
      <c r="J14" s="222"/>
    </row>
    <row r="15" spans="1:10" ht="23.25" hidden="1" customHeight="1">
      <c r="A15" s="223" t="s">
        <v>273</v>
      </c>
      <c r="B15" s="223" t="s">
        <v>274</v>
      </c>
      <c r="C15" s="223"/>
      <c r="D15" s="223"/>
      <c r="E15" s="223"/>
      <c r="F15" s="223"/>
      <c r="G15" s="224">
        <v>460</v>
      </c>
      <c r="H15" s="224">
        <v>925</v>
      </c>
      <c r="I15" s="224">
        <v>1060</v>
      </c>
      <c r="J15" s="224">
        <v>1525</v>
      </c>
    </row>
    <row r="16" spans="1:10" ht="41.25" customHeight="1">
      <c r="A16" s="389" t="s">
        <v>275</v>
      </c>
      <c r="B16" s="390"/>
      <c r="C16" s="390"/>
      <c r="D16" s="390"/>
      <c r="E16" s="390"/>
      <c r="F16" s="390"/>
      <c r="G16" s="390"/>
      <c r="H16" s="390"/>
      <c r="I16" s="390"/>
      <c r="J16" s="391"/>
    </row>
    <row r="17" spans="1:10" ht="23.25" customHeight="1">
      <c r="A17" s="392" t="s">
        <v>276</v>
      </c>
      <c r="B17" s="393"/>
      <c r="C17" s="393"/>
      <c r="D17" s="393"/>
      <c r="E17" s="393"/>
      <c r="F17" s="393"/>
      <c r="G17" s="393"/>
      <c r="H17" s="225"/>
      <c r="I17" s="225"/>
      <c r="J17" s="226"/>
    </row>
    <row r="18" spans="1:10" ht="23.25" customHeight="1" thickBot="1">
      <c r="A18" s="392" t="s">
        <v>277</v>
      </c>
      <c r="B18" s="393"/>
      <c r="C18" s="393"/>
      <c r="D18" s="393"/>
      <c r="E18" s="393"/>
      <c r="F18" s="393"/>
      <c r="G18" s="393"/>
      <c r="H18" s="225"/>
      <c r="I18" s="225"/>
      <c r="J18" s="226"/>
    </row>
    <row r="19" spans="1:10" ht="201" customHeight="1">
      <c r="A19" s="227" t="s">
        <v>278</v>
      </c>
      <c r="B19" s="372" t="s">
        <v>312</v>
      </c>
      <c r="C19" s="373"/>
      <c r="D19" s="373"/>
      <c r="E19" s="373"/>
      <c r="F19" s="373"/>
      <c r="G19" s="373"/>
      <c r="H19" s="373"/>
      <c r="I19" s="373"/>
      <c r="J19" s="374"/>
    </row>
    <row r="20" spans="1:10" ht="51" customHeight="1">
      <c r="A20" s="370" t="s">
        <v>63</v>
      </c>
      <c r="B20" s="371"/>
      <c r="C20" s="375" t="s">
        <v>390</v>
      </c>
      <c r="D20" s="375"/>
      <c r="E20" s="375"/>
      <c r="F20" s="375"/>
      <c r="G20" s="375"/>
      <c r="H20" s="375"/>
      <c r="I20" s="375"/>
      <c r="J20" s="376"/>
    </row>
    <row r="21" spans="1:10" ht="37.5" customHeight="1">
      <c r="A21" s="370"/>
      <c r="B21" s="371"/>
      <c r="C21" s="375" t="s">
        <v>279</v>
      </c>
      <c r="D21" s="375"/>
      <c r="E21" s="375"/>
      <c r="F21" s="375"/>
      <c r="G21" s="375" t="s">
        <v>393</v>
      </c>
      <c r="H21" s="375"/>
      <c r="I21" s="375"/>
      <c r="J21" s="376"/>
    </row>
    <row r="22" spans="1:10" ht="21.75" customHeight="1">
      <c r="A22" s="370"/>
      <c r="B22" s="371"/>
      <c r="C22" s="220" t="s">
        <v>64</v>
      </c>
      <c r="D22" s="220" t="s">
        <v>65</v>
      </c>
      <c r="E22" s="220" t="s">
        <v>66</v>
      </c>
      <c r="F22" s="220" t="s">
        <v>30</v>
      </c>
      <c r="G22" s="220" t="s">
        <v>64</v>
      </c>
      <c r="H22" s="220" t="s">
        <v>65</v>
      </c>
      <c r="I22" s="220" t="s">
        <v>66</v>
      </c>
      <c r="J22" s="228" t="s">
        <v>30</v>
      </c>
    </row>
    <row r="23" spans="1:10" ht="39" customHeight="1" thickBot="1">
      <c r="A23" s="387" t="s">
        <v>280</v>
      </c>
      <c r="B23" s="388"/>
      <c r="C23" s="229" t="s">
        <v>29</v>
      </c>
      <c r="D23" s="229" t="s">
        <v>29</v>
      </c>
      <c r="E23" s="229" t="s">
        <v>29</v>
      </c>
      <c r="F23" s="229" t="s">
        <v>29</v>
      </c>
      <c r="G23" s="230">
        <f>'N 1'!C13</f>
        <v>2027125.5</v>
      </c>
      <c r="H23" s="230">
        <f>'N 1'!D13</f>
        <v>0</v>
      </c>
      <c r="I23" s="230">
        <f>'N 1'!E13</f>
        <v>0</v>
      </c>
      <c r="J23" s="230">
        <f>'N 1'!F13</f>
        <v>826.69</v>
      </c>
    </row>
    <row r="24" spans="1:10" ht="40.5" customHeight="1">
      <c r="A24" s="382" t="s">
        <v>281</v>
      </c>
      <c r="B24" s="372"/>
      <c r="C24" s="372"/>
      <c r="D24" s="372"/>
      <c r="E24" s="372"/>
      <c r="F24" s="372"/>
      <c r="G24" s="372"/>
      <c r="H24" s="372"/>
      <c r="I24" s="372"/>
      <c r="J24" s="383"/>
    </row>
    <row r="25" spans="1:10" ht="41.25" customHeight="1">
      <c r="A25" s="367" t="s">
        <v>282</v>
      </c>
      <c r="B25" s="368"/>
      <c r="C25" s="368"/>
      <c r="D25" s="368"/>
      <c r="E25" s="368"/>
      <c r="F25" s="368"/>
      <c r="G25" s="368"/>
      <c r="H25" s="368"/>
      <c r="I25" s="368"/>
      <c r="J25" s="369"/>
    </row>
    <row r="26" spans="1:10" ht="33.75" customHeight="1">
      <c r="A26" s="367"/>
      <c r="B26" s="368"/>
      <c r="C26" s="368"/>
      <c r="D26" s="368"/>
      <c r="E26" s="368"/>
      <c r="F26" s="368"/>
      <c r="G26" s="368"/>
      <c r="H26" s="368"/>
      <c r="I26" s="368"/>
      <c r="J26" s="369"/>
    </row>
    <row r="27" spans="1:10" ht="18" customHeight="1">
      <c r="A27" s="367" t="s">
        <v>283</v>
      </c>
      <c r="B27" s="368"/>
      <c r="C27" s="368"/>
      <c r="D27" s="368"/>
      <c r="E27" s="368"/>
      <c r="F27" s="368"/>
      <c r="G27" s="368"/>
      <c r="H27" s="368"/>
      <c r="I27" s="368"/>
      <c r="J27" s="369"/>
    </row>
    <row r="28" spans="1:10" ht="24.75" customHeight="1" thickBot="1">
      <c r="A28" s="384"/>
      <c r="B28" s="385"/>
      <c r="C28" s="385"/>
      <c r="D28" s="385"/>
      <c r="E28" s="385"/>
      <c r="F28" s="385"/>
      <c r="G28" s="385"/>
      <c r="H28" s="385"/>
      <c r="I28" s="385"/>
      <c r="J28" s="386"/>
    </row>
    <row r="29" spans="1:10" ht="91.5" customHeight="1">
      <c r="A29" s="227" t="s">
        <v>284</v>
      </c>
      <c r="B29" s="372" t="s">
        <v>361</v>
      </c>
      <c r="C29" s="373"/>
      <c r="D29" s="373"/>
      <c r="E29" s="373"/>
      <c r="F29" s="373"/>
      <c r="G29" s="373"/>
      <c r="H29" s="373"/>
      <c r="I29" s="373"/>
      <c r="J29" s="374"/>
    </row>
    <row r="30" spans="1:10" ht="63.75" customHeight="1">
      <c r="A30" s="370" t="s">
        <v>63</v>
      </c>
      <c r="B30" s="371"/>
      <c r="C30" s="375" t="s">
        <v>392</v>
      </c>
      <c r="D30" s="375"/>
      <c r="E30" s="375"/>
      <c r="F30" s="375"/>
      <c r="G30" s="375"/>
      <c r="H30" s="375"/>
      <c r="I30" s="375"/>
      <c r="J30" s="376"/>
    </row>
    <row r="31" spans="1:10" ht="40.5" customHeight="1">
      <c r="A31" s="370"/>
      <c r="B31" s="371"/>
      <c r="C31" s="375" t="s">
        <v>279</v>
      </c>
      <c r="D31" s="375"/>
      <c r="E31" s="375"/>
      <c r="F31" s="375"/>
      <c r="G31" s="375" t="s">
        <v>391</v>
      </c>
      <c r="H31" s="375"/>
      <c r="I31" s="375"/>
      <c r="J31" s="376"/>
    </row>
    <row r="32" spans="1:10" ht="22.5" customHeight="1">
      <c r="A32" s="370"/>
      <c r="B32" s="371"/>
      <c r="C32" s="220" t="s">
        <v>64</v>
      </c>
      <c r="D32" s="220" t="s">
        <v>65</v>
      </c>
      <c r="E32" s="220" t="s">
        <v>66</v>
      </c>
      <c r="F32" s="220" t="s">
        <v>30</v>
      </c>
      <c r="G32" s="220" t="s">
        <v>64</v>
      </c>
      <c r="H32" s="220" t="s">
        <v>65</v>
      </c>
      <c r="I32" s="220" t="s">
        <v>66</v>
      </c>
      <c r="J32" s="228" t="s">
        <v>30</v>
      </c>
    </row>
    <row r="33" spans="1:12" ht="26.25" customHeight="1">
      <c r="A33" s="370" t="s">
        <v>146</v>
      </c>
      <c r="B33" s="371"/>
      <c r="C33" s="220" t="s">
        <v>29</v>
      </c>
      <c r="D33" s="220" t="s">
        <v>29</v>
      </c>
      <c r="E33" s="220" t="s">
        <v>29</v>
      </c>
      <c r="F33" s="220" t="s">
        <v>29</v>
      </c>
      <c r="G33" s="220" t="s">
        <v>29</v>
      </c>
      <c r="H33" s="220" t="s">
        <v>29</v>
      </c>
      <c r="I33" s="220" t="s">
        <v>29</v>
      </c>
      <c r="J33" s="228" t="s">
        <v>29</v>
      </c>
    </row>
    <row r="34" spans="1:12" ht="36" customHeight="1">
      <c r="A34" s="380" t="s">
        <v>362</v>
      </c>
      <c r="B34" s="381"/>
      <c r="C34" s="220">
        <v>4</v>
      </c>
      <c r="D34" s="220">
        <v>4</v>
      </c>
      <c r="E34" s="220">
        <v>4</v>
      </c>
      <c r="F34" s="220">
        <v>1</v>
      </c>
      <c r="G34" s="220"/>
      <c r="H34" s="235"/>
      <c r="I34" s="235"/>
      <c r="J34" s="228"/>
    </row>
    <row r="35" spans="1:12" ht="26.25" customHeight="1">
      <c r="A35" s="380" t="s">
        <v>285</v>
      </c>
      <c r="B35" s="381"/>
      <c r="C35" s="220" t="s">
        <v>29</v>
      </c>
      <c r="D35" s="220" t="s">
        <v>29</v>
      </c>
      <c r="E35" s="220" t="s">
        <v>29</v>
      </c>
      <c r="F35" s="220" t="s">
        <v>29</v>
      </c>
      <c r="G35" s="232">
        <f>'N 2.1'!F100</f>
        <v>132768</v>
      </c>
      <c r="H35" s="232">
        <f>'N 2.1'!G100</f>
        <v>0</v>
      </c>
      <c r="I35" s="232">
        <f>'N 2.1'!H100</f>
        <v>0</v>
      </c>
      <c r="J35" s="422">
        <f>'N 2.1'!I100</f>
        <v>-2796.6899999999987</v>
      </c>
    </row>
    <row r="36" spans="1:12" ht="41.25" customHeight="1">
      <c r="A36" s="367" t="s">
        <v>286</v>
      </c>
      <c r="B36" s="368"/>
      <c r="C36" s="368"/>
      <c r="D36" s="368"/>
      <c r="E36" s="368"/>
      <c r="F36" s="368"/>
      <c r="G36" s="368"/>
      <c r="H36" s="368"/>
      <c r="I36" s="368"/>
      <c r="J36" s="369"/>
      <c r="L36" s="233"/>
    </row>
    <row r="37" spans="1:12" ht="15" customHeight="1">
      <c r="A37" s="367" t="s">
        <v>363</v>
      </c>
      <c r="B37" s="368"/>
      <c r="C37" s="368"/>
      <c r="D37" s="368"/>
      <c r="E37" s="368"/>
      <c r="F37" s="368"/>
      <c r="G37" s="368"/>
      <c r="H37" s="368"/>
      <c r="I37" s="368"/>
      <c r="J37" s="369"/>
    </row>
    <row r="38" spans="1:12" ht="27.75" customHeight="1">
      <c r="A38" s="367"/>
      <c r="B38" s="368"/>
      <c r="C38" s="368"/>
      <c r="D38" s="368"/>
      <c r="E38" s="368"/>
      <c r="F38" s="368"/>
      <c r="G38" s="368"/>
      <c r="H38" s="368"/>
      <c r="I38" s="368"/>
      <c r="J38" s="369"/>
    </row>
    <row r="39" spans="1:12" ht="17.25" customHeight="1">
      <c r="A39" s="367" t="s">
        <v>283</v>
      </c>
      <c r="B39" s="368"/>
      <c r="C39" s="368"/>
      <c r="D39" s="368"/>
      <c r="E39" s="368"/>
      <c r="F39" s="368"/>
      <c r="G39" s="368"/>
      <c r="H39" s="368"/>
      <c r="I39" s="368"/>
      <c r="J39" s="369"/>
    </row>
    <row r="40" spans="1:12" ht="21.75" customHeight="1" thickBot="1">
      <c r="A40" s="377"/>
      <c r="B40" s="378"/>
      <c r="C40" s="378"/>
      <c r="D40" s="378"/>
      <c r="E40" s="378"/>
      <c r="F40" s="378"/>
      <c r="G40" s="378"/>
      <c r="H40" s="378"/>
      <c r="I40" s="378"/>
      <c r="J40" s="379"/>
    </row>
    <row r="41" spans="1:12" ht="97.5" customHeight="1">
      <c r="A41" s="231" t="s">
        <v>287</v>
      </c>
      <c r="B41" s="372" t="s">
        <v>366</v>
      </c>
      <c r="C41" s="373"/>
      <c r="D41" s="373"/>
      <c r="E41" s="373"/>
      <c r="F41" s="373"/>
      <c r="G41" s="373"/>
      <c r="H41" s="373"/>
      <c r="I41" s="373"/>
      <c r="J41" s="374"/>
    </row>
    <row r="42" spans="1:12" ht="71.25" customHeight="1">
      <c r="A42" s="370" t="s">
        <v>63</v>
      </c>
      <c r="B42" s="371"/>
      <c r="C42" s="375" t="s">
        <v>394</v>
      </c>
      <c r="D42" s="375"/>
      <c r="E42" s="375"/>
      <c r="F42" s="375"/>
      <c r="G42" s="375"/>
      <c r="H42" s="375"/>
      <c r="I42" s="375"/>
      <c r="J42" s="376"/>
    </row>
    <row r="43" spans="1:12" ht="44.25" customHeight="1">
      <c r="A43" s="370"/>
      <c r="B43" s="371"/>
      <c r="C43" s="375" t="s">
        <v>279</v>
      </c>
      <c r="D43" s="375"/>
      <c r="E43" s="375"/>
      <c r="F43" s="375"/>
      <c r="G43" s="375" t="s">
        <v>395</v>
      </c>
      <c r="H43" s="375"/>
      <c r="I43" s="375"/>
      <c r="J43" s="376"/>
    </row>
    <row r="44" spans="1:12" ht="18.75" customHeight="1">
      <c r="A44" s="370"/>
      <c r="B44" s="371"/>
      <c r="C44" s="220" t="s">
        <v>64</v>
      </c>
      <c r="D44" s="220" t="s">
        <v>65</v>
      </c>
      <c r="E44" s="220" t="s">
        <v>66</v>
      </c>
      <c r="F44" s="220" t="s">
        <v>30</v>
      </c>
      <c r="G44" s="220" t="s">
        <v>64</v>
      </c>
      <c r="H44" s="220" t="s">
        <v>289</v>
      </c>
      <c r="I44" s="220" t="s">
        <v>66</v>
      </c>
      <c r="J44" s="228" t="s">
        <v>30</v>
      </c>
    </row>
    <row r="45" spans="1:12">
      <c r="A45" s="380" t="s">
        <v>290</v>
      </c>
      <c r="B45" s="381"/>
      <c r="C45" s="220" t="s">
        <v>29</v>
      </c>
      <c r="D45" s="222"/>
      <c r="E45" s="222"/>
      <c r="F45" s="222"/>
      <c r="G45" s="220" t="s">
        <v>29</v>
      </c>
      <c r="H45" s="220" t="s">
        <v>29</v>
      </c>
      <c r="I45" s="220" t="s">
        <v>29</v>
      </c>
      <c r="J45" s="220" t="s">
        <v>29</v>
      </c>
    </row>
    <row r="46" spans="1:12">
      <c r="A46" s="423" t="s">
        <v>313</v>
      </c>
      <c r="B46" s="424"/>
      <c r="C46" s="236">
        <f>F46/4</f>
        <v>1.5</v>
      </c>
      <c r="D46" s="236">
        <f>(F46/4)*2</f>
        <v>3</v>
      </c>
      <c r="E46" s="236">
        <f>D46+(F46/4)</f>
        <v>4.5</v>
      </c>
      <c r="F46" s="234">
        <v>6</v>
      </c>
      <c r="G46" s="220"/>
      <c r="H46" s="220" t="s">
        <v>29</v>
      </c>
      <c r="I46" s="220" t="s">
        <v>29</v>
      </c>
      <c r="J46" s="220" t="s">
        <v>29</v>
      </c>
      <c r="K46" s="237">
        <f>'[5]N 8'!J643</f>
        <v>0</v>
      </c>
    </row>
    <row r="47" spans="1:12">
      <c r="A47" s="423" t="s">
        <v>145</v>
      </c>
      <c r="B47" s="424"/>
      <c r="C47" s="236">
        <f>F47/4</f>
        <v>8.5</v>
      </c>
      <c r="D47" s="236">
        <f>(F47/4)*2</f>
        <v>17</v>
      </c>
      <c r="E47" s="236">
        <f>D47+(F47/4)</f>
        <v>25.5</v>
      </c>
      <c r="F47" s="234">
        <v>34</v>
      </c>
      <c r="G47" s="220"/>
      <c r="H47" s="220" t="s">
        <v>29</v>
      </c>
      <c r="I47" s="220" t="s">
        <v>29</v>
      </c>
      <c r="J47" s="220" t="s">
        <v>29</v>
      </c>
      <c r="K47" s="237">
        <f>'[5]N 8'!J631</f>
        <v>0</v>
      </c>
    </row>
    <row r="48" spans="1:12" ht="48" customHeight="1">
      <c r="A48" s="370" t="s">
        <v>378</v>
      </c>
      <c r="B48" s="371"/>
      <c r="C48" s="220" t="s">
        <v>29</v>
      </c>
      <c r="D48" s="220" t="s">
        <v>29</v>
      </c>
      <c r="E48" s="220" t="s">
        <v>29</v>
      </c>
      <c r="F48" s="220" t="s">
        <v>29</v>
      </c>
      <c r="G48" s="232">
        <f>'N 2.1'!F103</f>
        <v>15884.3</v>
      </c>
      <c r="H48" s="232">
        <f>'N 2.1'!G103</f>
        <v>0</v>
      </c>
      <c r="I48" s="232">
        <f>'N 2.1'!H103</f>
        <v>0</v>
      </c>
      <c r="J48" s="232">
        <f>'N 2.1'!I103</f>
        <v>1970</v>
      </c>
    </row>
    <row r="49" spans="1:10" ht="43.5" customHeight="1">
      <c r="A49" s="367" t="s">
        <v>314</v>
      </c>
      <c r="B49" s="368"/>
      <c r="C49" s="368"/>
      <c r="D49" s="368"/>
      <c r="E49" s="368"/>
      <c r="F49" s="368"/>
      <c r="G49" s="368"/>
      <c r="H49" s="368"/>
      <c r="I49" s="368"/>
      <c r="J49" s="369"/>
    </row>
    <row r="50" spans="1:10" ht="22.5" customHeight="1">
      <c r="A50" s="367" t="s">
        <v>364</v>
      </c>
      <c r="B50" s="368"/>
      <c r="C50" s="368"/>
      <c r="D50" s="368"/>
      <c r="E50" s="368"/>
      <c r="F50" s="368"/>
      <c r="G50" s="368"/>
      <c r="H50" s="368"/>
      <c r="I50" s="368"/>
      <c r="J50" s="369"/>
    </row>
    <row r="51" spans="1:10" ht="18" customHeight="1">
      <c r="A51" s="367"/>
      <c r="B51" s="368"/>
      <c r="C51" s="368"/>
      <c r="D51" s="368"/>
      <c r="E51" s="368"/>
      <c r="F51" s="368"/>
      <c r="G51" s="368"/>
      <c r="H51" s="368"/>
      <c r="I51" s="368"/>
      <c r="J51" s="369"/>
    </row>
    <row r="52" spans="1:10" ht="15" customHeight="1">
      <c r="A52" s="368" t="s">
        <v>288</v>
      </c>
      <c r="B52" s="368"/>
      <c r="C52" s="368"/>
      <c r="D52" s="368"/>
      <c r="E52" s="368"/>
      <c r="F52" s="368"/>
      <c r="G52" s="368"/>
      <c r="H52" s="368"/>
      <c r="I52" s="368"/>
      <c r="J52" s="368"/>
    </row>
    <row r="53" spans="1:10" ht="20.25" customHeight="1">
      <c r="A53" s="368"/>
      <c r="B53" s="368"/>
      <c r="C53" s="368"/>
      <c r="D53" s="368"/>
      <c r="E53" s="368"/>
      <c r="F53" s="368"/>
      <c r="G53" s="368"/>
      <c r="H53" s="368"/>
      <c r="I53" s="368"/>
      <c r="J53" s="368"/>
    </row>
  </sheetData>
  <mergeCells count="43">
    <mergeCell ref="A16:J16"/>
    <mergeCell ref="A17:G17"/>
    <mergeCell ref="A18:G18"/>
    <mergeCell ref="B19:J19"/>
    <mergeCell ref="A6:J6"/>
    <mergeCell ref="A7:J7"/>
    <mergeCell ref="A8:J8"/>
    <mergeCell ref="A9:J9"/>
    <mergeCell ref="A11:B13"/>
    <mergeCell ref="C11:J11"/>
    <mergeCell ref="C12:F12"/>
    <mergeCell ref="G12:J12"/>
    <mergeCell ref="A20:B22"/>
    <mergeCell ref="C20:J20"/>
    <mergeCell ref="C21:F21"/>
    <mergeCell ref="G21:J21"/>
    <mergeCell ref="A23:B23"/>
    <mergeCell ref="A24:J24"/>
    <mergeCell ref="A25:J26"/>
    <mergeCell ref="A27:J28"/>
    <mergeCell ref="B29:J29"/>
    <mergeCell ref="A30:B32"/>
    <mergeCell ref="C30:J30"/>
    <mergeCell ref="C31:F31"/>
    <mergeCell ref="G31:J31"/>
    <mergeCell ref="A39:J40"/>
    <mergeCell ref="A34:B34"/>
    <mergeCell ref="A33:B33"/>
    <mergeCell ref="A35:B35"/>
    <mergeCell ref="A36:J36"/>
    <mergeCell ref="A37:J38"/>
    <mergeCell ref="B41:J41"/>
    <mergeCell ref="A42:B44"/>
    <mergeCell ref="C42:J42"/>
    <mergeCell ref="C43:F43"/>
    <mergeCell ref="G43:J43"/>
    <mergeCell ref="A50:J51"/>
    <mergeCell ref="A52:J53"/>
    <mergeCell ref="A45:B45"/>
    <mergeCell ref="A46:B46"/>
    <mergeCell ref="A47:B47"/>
    <mergeCell ref="A48:B48"/>
    <mergeCell ref="A49:J49"/>
  </mergeCells>
  <pageMargins left="0.2" right="0.2" top="0.23" bottom="0.44" header="0.2" footer="0.19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5"/>
  <sheetViews>
    <sheetView tabSelected="1" topLeftCell="A136" workbookViewId="0">
      <selection activeCell="D13" sqref="D13"/>
    </sheetView>
  </sheetViews>
  <sheetFormatPr defaultColWidth="9.140625" defaultRowHeight="17.25"/>
  <cols>
    <col min="1" max="1" width="13.85546875" style="33" customWidth="1"/>
    <col min="2" max="2" width="17.5703125" style="33" customWidth="1"/>
    <col min="3" max="3" width="18.85546875" style="33" customWidth="1"/>
    <col min="4" max="4" width="94.85546875" style="73" customWidth="1"/>
    <col min="5" max="5" width="18.140625" style="33" customWidth="1"/>
    <col min="6" max="6" width="9.140625" style="34"/>
    <col min="7" max="16384" width="9.140625" style="33"/>
  </cols>
  <sheetData>
    <row r="1" spans="1:11" s="240" customFormat="1" ht="16.5">
      <c r="A1" s="238"/>
      <c r="B1" s="238"/>
      <c r="C1" s="238"/>
      <c r="D1" s="239"/>
      <c r="E1" s="277" t="s">
        <v>376</v>
      </c>
      <c r="F1" s="239"/>
      <c r="G1" s="239"/>
      <c r="H1" s="238"/>
    </row>
    <row r="2" spans="1:11" s="240" customFormat="1" ht="16.5">
      <c r="A2" s="238"/>
      <c r="B2" s="238"/>
      <c r="C2" s="238"/>
      <c r="D2" s="238"/>
      <c r="E2" s="277" t="s">
        <v>254</v>
      </c>
      <c r="F2" s="238"/>
      <c r="G2" s="238"/>
      <c r="H2" s="241"/>
    </row>
    <row r="3" spans="1:11" s="240" customFormat="1" ht="16.5">
      <c r="A3" s="238"/>
      <c r="B3" s="238"/>
      <c r="C3" s="238"/>
      <c r="D3" s="241"/>
      <c r="E3" s="277" t="s">
        <v>374</v>
      </c>
      <c r="F3" s="238"/>
      <c r="G3" s="238"/>
      <c r="H3" s="241"/>
    </row>
    <row r="4" spans="1:11" s="240" customFormat="1" ht="16.5">
      <c r="A4" s="238"/>
      <c r="B4" s="238"/>
      <c r="C4" s="238"/>
      <c r="D4" s="283"/>
      <c r="E4" s="277" t="s">
        <v>373</v>
      </c>
      <c r="F4" s="238"/>
      <c r="G4" s="238"/>
      <c r="H4" s="283"/>
    </row>
    <row r="5" spans="1:11" s="240" customFormat="1" ht="16.5">
      <c r="A5" s="238"/>
      <c r="B5" s="238"/>
      <c r="C5" s="238"/>
      <c r="D5" s="283"/>
      <c r="E5" s="277" t="s">
        <v>49</v>
      </c>
      <c r="F5" s="238"/>
      <c r="G5" s="238"/>
      <c r="H5" s="283"/>
    </row>
    <row r="6" spans="1:11" s="240" customFormat="1" ht="57.75" customHeight="1">
      <c r="A6" s="417" t="s">
        <v>322</v>
      </c>
      <c r="B6" s="417"/>
      <c r="C6" s="417"/>
      <c r="D6" s="417"/>
      <c r="E6" s="417"/>
      <c r="F6" s="239"/>
      <c r="G6" s="239"/>
      <c r="H6" s="239"/>
      <c r="I6" s="239"/>
      <c r="J6" s="239"/>
      <c r="K6" s="239"/>
    </row>
    <row r="7" spans="1:11" ht="33.75" customHeight="1">
      <c r="B7" s="74"/>
      <c r="C7" s="74"/>
      <c r="D7" s="74"/>
      <c r="E7" s="74"/>
    </row>
    <row r="8" spans="1:11" ht="42.75" customHeight="1">
      <c r="A8" s="406" t="s">
        <v>134</v>
      </c>
      <c r="B8" s="406"/>
      <c r="C8" s="45" t="s">
        <v>291</v>
      </c>
      <c r="D8" s="45" t="s">
        <v>137</v>
      </c>
      <c r="E8" s="45" t="s">
        <v>315</v>
      </c>
    </row>
    <row r="9" spans="1:11" ht="46.5" customHeight="1">
      <c r="A9" s="330" t="s">
        <v>135</v>
      </c>
      <c r="B9" s="425" t="s">
        <v>136</v>
      </c>
      <c r="C9" s="47" t="s">
        <v>292</v>
      </c>
      <c r="D9" s="48"/>
      <c r="E9" s="48" t="s">
        <v>293</v>
      </c>
    </row>
    <row r="10" spans="1:11">
      <c r="A10" s="316">
        <v>1105</v>
      </c>
      <c r="B10" s="75"/>
      <c r="C10" s="76"/>
      <c r="D10" s="50" t="s">
        <v>139</v>
      </c>
      <c r="E10" s="77"/>
    </row>
    <row r="11" spans="1:11" ht="48.75" customHeight="1">
      <c r="A11" s="397"/>
      <c r="B11" s="397" t="s">
        <v>294</v>
      </c>
      <c r="C11" s="397" t="s">
        <v>141</v>
      </c>
      <c r="D11" s="51" t="s">
        <v>295</v>
      </c>
      <c r="E11" s="418">
        <f>E17+E131</f>
        <v>1.3642420526593924E-12</v>
      </c>
    </row>
    <row r="12" spans="1:11" ht="27" customHeight="1">
      <c r="A12" s="398"/>
      <c r="B12" s="398"/>
      <c r="C12" s="398"/>
      <c r="D12" s="52" t="s">
        <v>296</v>
      </c>
      <c r="E12" s="419"/>
    </row>
    <row r="13" spans="1:11" ht="144" customHeight="1">
      <c r="A13" s="398"/>
      <c r="B13" s="398"/>
      <c r="C13" s="398"/>
      <c r="D13" s="83" t="s">
        <v>297</v>
      </c>
      <c r="E13" s="419"/>
    </row>
    <row r="14" spans="1:11" ht="23.25" customHeight="1">
      <c r="A14" s="398"/>
      <c r="B14" s="398"/>
      <c r="C14" s="398"/>
      <c r="D14" s="52" t="s">
        <v>298</v>
      </c>
      <c r="E14" s="419"/>
    </row>
    <row r="15" spans="1:11" ht="95.25" customHeight="1">
      <c r="A15" s="398"/>
      <c r="B15" s="399"/>
      <c r="C15" s="399"/>
      <c r="D15" s="84" t="s">
        <v>299</v>
      </c>
      <c r="E15" s="420"/>
    </row>
    <row r="16" spans="1:11" ht="15" customHeight="1">
      <c r="A16" s="398"/>
      <c r="B16" s="78"/>
      <c r="C16" s="79"/>
      <c r="D16" s="53" t="s">
        <v>140</v>
      </c>
      <c r="E16" s="80"/>
    </row>
    <row r="17" spans="1:5" ht="48" customHeight="1">
      <c r="A17" s="398"/>
      <c r="B17" s="400"/>
      <c r="C17" s="400"/>
      <c r="D17" s="51" t="s">
        <v>295</v>
      </c>
      <c r="E17" s="418">
        <f>'N 4.1'!J23</f>
        <v>826.69</v>
      </c>
    </row>
    <row r="18" spans="1:5" ht="24.75" customHeight="1">
      <c r="A18" s="398"/>
      <c r="B18" s="401"/>
      <c r="C18" s="401"/>
      <c r="D18" s="52" t="s">
        <v>300</v>
      </c>
      <c r="E18" s="419"/>
    </row>
    <row r="19" spans="1:5" ht="147" customHeight="1">
      <c r="A19" s="398"/>
      <c r="B19" s="401"/>
      <c r="C19" s="401"/>
      <c r="D19" s="83" t="s">
        <v>297</v>
      </c>
      <c r="E19" s="419"/>
    </row>
    <row r="20" spans="1:5" ht="24" customHeight="1">
      <c r="A20" s="398"/>
      <c r="B20" s="401"/>
      <c r="C20" s="401"/>
      <c r="D20" s="52" t="s">
        <v>301</v>
      </c>
      <c r="E20" s="419"/>
    </row>
    <row r="21" spans="1:5" ht="28.5" customHeight="1">
      <c r="A21" s="398"/>
      <c r="B21" s="402"/>
      <c r="C21" s="402"/>
      <c r="D21" s="88" t="s">
        <v>302</v>
      </c>
      <c r="E21" s="420"/>
    </row>
    <row r="22" spans="1:5" ht="18" hidden="1" customHeight="1">
      <c r="A22" s="398"/>
      <c r="B22" s="400" t="s">
        <v>96</v>
      </c>
      <c r="C22" s="400" t="s">
        <v>97</v>
      </c>
      <c r="D22" s="81" t="s">
        <v>98</v>
      </c>
      <c r="E22" s="403"/>
    </row>
    <row r="23" spans="1:5" ht="17.25" hidden="1" customHeight="1">
      <c r="A23" s="398"/>
      <c r="B23" s="401"/>
      <c r="C23" s="401"/>
      <c r="D23" s="52" t="s">
        <v>99</v>
      </c>
      <c r="E23" s="404"/>
    </row>
    <row r="24" spans="1:5" ht="15.6" hidden="1" customHeight="1">
      <c r="A24" s="398"/>
      <c r="B24" s="402"/>
      <c r="C24" s="402"/>
      <c r="D24" s="56" t="s">
        <v>100</v>
      </c>
      <c r="E24" s="405"/>
    </row>
    <row r="25" spans="1:5" ht="21" hidden="1" customHeight="1">
      <c r="A25" s="398"/>
      <c r="B25" s="82"/>
      <c r="C25" s="82"/>
      <c r="D25" s="53" t="s">
        <v>101</v>
      </c>
      <c r="E25" s="80"/>
    </row>
    <row r="26" spans="1:5" ht="13.5" hidden="1" customHeight="1">
      <c r="A26" s="398"/>
      <c r="B26" s="400" t="s">
        <v>96</v>
      </c>
      <c r="C26" s="400" t="s">
        <v>97</v>
      </c>
      <c r="D26" s="81" t="s">
        <v>102</v>
      </c>
      <c r="E26" s="403"/>
    </row>
    <row r="27" spans="1:5" ht="20.25" hidden="1" customHeight="1">
      <c r="A27" s="398"/>
      <c r="B27" s="401"/>
      <c r="C27" s="401"/>
      <c r="D27" s="52" t="s">
        <v>103</v>
      </c>
      <c r="E27" s="404"/>
    </row>
    <row r="28" spans="1:5" ht="12.75" hidden="1" customHeight="1">
      <c r="A28" s="399"/>
      <c r="B28" s="402"/>
      <c r="C28" s="402"/>
      <c r="D28" s="56" t="s">
        <v>104</v>
      </c>
      <c r="E28" s="405"/>
    </row>
    <row r="29" spans="1:5" hidden="1">
      <c r="A29" s="49">
        <v>1107</v>
      </c>
      <c r="B29" s="75"/>
      <c r="C29" s="76"/>
      <c r="D29" s="50" t="s">
        <v>90</v>
      </c>
      <c r="E29" s="77"/>
    </row>
    <row r="30" spans="1:5" ht="28.5" hidden="1" customHeight="1">
      <c r="A30" s="397"/>
      <c r="B30" s="397"/>
      <c r="C30" s="397"/>
      <c r="D30" s="51"/>
      <c r="E30" s="410"/>
    </row>
    <row r="31" spans="1:5" ht="13.5" hidden="1" customHeight="1">
      <c r="A31" s="398"/>
      <c r="B31" s="398"/>
      <c r="C31" s="398"/>
      <c r="D31" s="52" t="s">
        <v>91</v>
      </c>
      <c r="E31" s="411"/>
    </row>
    <row r="32" spans="1:5" hidden="1">
      <c r="A32" s="398"/>
      <c r="B32" s="398"/>
      <c r="C32" s="398"/>
      <c r="D32" s="83"/>
      <c r="E32" s="411"/>
    </row>
    <row r="33" spans="1:5" hidden="1">
      <c r="A33" s="398"/>
      <c r="B33" s="398"/>
      <c r="C33" s="398"/>
      <c r="D33" s="52" t="s">
        <v>92</v>
      </c>
      <c r="E33" s="411"/>
    </row>
    <row r="34" spans="1:5" ht="25.5" hidden="1" customHeight="1">
      <c r="A34" s="398"/>
      <c r="B34" s="399"/>
      <c r="C34" s="399"/>
      <c r="D34" s="84"/>
      <c r="E34" s="412"/>
    </row>
    <row r="35" spans="1:5" ht="15" hidden="1" customHeight="1">
      <c r="A35" s="398"/>
      <c r="B35" s="78"/>
      <c r="C35" s="79"/>
      <c r="D35" s="53" t="s">
        <v>93</v>
      </c>
      <c r="E35" s="80"/>
    </row>
    <row r="36" spans="1:5" ht="54" hidden="1" customHeight="1">
      <c r="A36" s="398"/>
      <c r="B36" s="400"/>
      <c r="C36" s="400"/>
      <c r="D36" s="51"/>
      <c r="E36" s="410"/>
    </row>
    <row r="37" spans="1:5" hidden="1">
      <c r="A37" s="398"/>
      <c r="B37" s="401"/>
      <c r="C37" s="401"/>
      <c r="D37" s="52" t="s">
        <v>94</v>
      </c>
      <c r="E37" s="411"/>
    </row>
    <row r="38" spans="1:5" hidden="1">
      <c r="A38" s="398"/>
      <c r="B38" s="401"/>
      <c r="C38" s="401"/>
      <c r="D38" s="83"/>
      <c r="E38" s="411"/>
    </row>
    <row r="39" spans="1:5" hidden="1">
      <c r="A39" s="398"/>
      <c r="B39" s="401"/>
      <c r="C39" s="401"/>
      <c r="D39" s="52" t="s">
        <v>95</v>
      </c>
      <c r="E39" s="411"/>
    </row>
    <row r="40" spans="1:5" ht="16.5" hidden="1" customHeight="1">
      <c r="A40" s="398"/>
      <c r="B40" s="402"/>
      <c r="C40" s="402"/>
      <c r="D40" s="85"/>
      <c r="E40" s="412"/>
    </row>
    <row r="41" spans="1:5" hidden="1">
      <c r="A41" s="49"/>
      <c r="B41" s="75"/>
      <c r="C41" s="76"/>
      <c r="D41" s="50" t="s">
        <v>90</v>
      </c>
      <c r="E41" s="77"/>
    </row>
    <row r="42" spans="1:5" ht="15" hidden="1" customHeight="1">
      <c r="A42" s="397"/>
      <c r="B42" s="397"/>
      <c r="C42" s="397"/>
      <c r="D42" s="51"/>
      <c r="E42" s="410"/>
    </row>
    <row r="43" spans="1:5" ht="13.5" hidden="1" customHeight="1">
      <c r="A43" s="398"/>
      <c r="B43" s="398"/>
      <c r="C43" s="398"/>
      <c r="D43" s="52" t="s">
        <v>91</v>
      </c>
      <c r="E43" s="411"/>
    </row>
    <row r="44" spans="1:5" ht="20.25" hidden="1" customHeight="1">
      <c r="A44" s="398"/>
      <c r="B44" s="398"/>
      <c r="C44" s="398"/>
      <c r="D44" s="83"/>
      <c r="E44" s="411"/>
    </row>
    <row r="45" spans="1:5" hidden="1">
      <c r="A45" s="398"/>
      <c r="B45" s="398"/>
      <c r="C45" s="398"/>
      <c r="D45" s="52" t="s">
        <v>92</v>
      </c>
      <c r="E45" s="411"/>
    </row>
    <row r="46" spans="1:5" ht="29.25" hidden="1" customHeight="1">
      <c r="A46" s="398"/>
      <c r="B46" s="399"/>
      <c r="C46" s="399"/>
      <c r="D46" s="84"/>
      <c r="E46" s="412"/>
    </row>
    <row r="47" spans="1:5" ht="15" hidden="1" customHeight="1">
      <c r="A47" s="398"/>
      <c r="B47" s="78"/>
      <c r="C47" s="79"/>
      <c r="D47" s="53" t="s">
        <v>93</v>
      </c>
      <c r="E47" s="80"/>
    </row>
    <row r="48" spans="1:5" ht="16.5" hidden="1" customHeight="1">
      <c r="A48" s="398"/>
      <c r="B48" s="400"/>
      <c r="C48" s="400"/>
      <c r="D48" s="51"/>
      <c r="E48" s="410"/>
    </row>
    <row r="49" spans="1:5" hidden="1">
      <c r="A49" s="398"/>
      <c r="B49" s="401"/>
      <c r="C49" s="401"/>
      <c r="D49" s="52" t="s">
        <v>94</v>
      </c>
      <c r="E49" s="411"/>
    </row>
    <row r="50" spans="1:5" ht="132.75" hidden="1" customHeight="1">
      <c r="A50" s="398"/>
      <c r="B50" s="401"/>
      <c r="C50" s="401"/>
      <c r="D50" s="86"/>
      <c r="E50" s="411"/>
    </row>
    <row r="51" spans="1:5" hidden="1">
      <c r="A51" s="398"/>
      <c r="B51" s="401"/>
      <c r="C51" s="401"/>
      <c r="D51" s="52" t="s">
        <v>95</v>
      </c>
      <c r="E51" s="411"/>
    </row>
    <row r="52" spans="1:5" ht="42.75" hidden="1" customHeight="1">
      <c r="A52" s="398"/>
      <c r="B52" s="402"/>
      <c r="C52" s="402"/>
      <c r="D52" s="85"/>
      <c r="E52" s="412"/>
    </row>
    <row r="53" spans="1:5" ht="15" hidden="1" customHeight="1">
      <c r="A53" s="398"/>
      <c r="B53" s="78"/>
      <c r="C53" s="78"/>
      <c r="D53" s="53" t="s">
        <v>105</v>
      </c>
      <c r="E53" s="80"/>
    </row>
    <row r="54" spans="1:5" ht="12.75" hidden="1" customHeight="1">
      <c r="A54" s="398"/>
      <c r="B54" s="400" t="s">
        <v>96</v>
      </c>
      <c r="C54" s="400" t="s">
        <v>97</v>
      </c>
      <c r="D54" s="81" t="s">
        <v>98</v>
      </c>
      <c r="E54" s="403"/>
    </row>
    <row r="55" spans="1:5" ht="12.75" hidden="1" customHeight="1">
      <c r="A55" s="398"/>
      <c r="B55" s="401"/>
      <c r="C55" s="401"/>
      <c r="D55" s="52" t="s">
        <v>99</v>
      </c>
      <c r="E55" s="404"/>
    </row>
    <row r="56" spans="1:5" ht="12.75" hidden="1" customHeight="1">
      <c r="A56" s="398"/>
      <c r="B56" s="402"/>
      <c r="C56" s="402"/>
      <c r="D56" s="56" t="s">
        <v>100</v>
      </c>
      <c r="E56" s="405"/>
    </row>
    <row r="57" spans="1:5" ht="12.75" hidden="1" customHeight="1">
      <c r="A57" s="398"/>
      <c r="B57" s="82"/>
      <c r="C57" s="82"/>
      <c r="D57" s="53" t="s">
        <v>101</v>
      </c>
      <c r="E57" s="80"/>
    </row>
    <row r="58" spans="1:5" ht="12.75" hidden="1" customHeight="1">
      <c r="A58" s="398"/>
      <c r="B58" s="400" t="s">
        <v>96</v>
      </c>
      <c r="C58" s="400" t="s">
        <v>97</v>
      </c>
      <c r="D58" s="81" t="s">
        <v>102</v>
      </c>
      <c r="E58" s="403"/>
    </row>
    <row r="59" spans="1:5" ht="12.75" hidden="1" customHeight="1">
      <c r="A59" s="398"/>
      <c r="B59" s="401"/>
      <c r="C59" s="401"/>
      <c r="D59" s="52" t="s">
        <v>103</v>
      </c>
      <c r="E59" s="404"/>
    </row>
    <row r="60" spans="1:5" ht="15" hidden="1" customHeight="1">
      <c r="A60" s="399"/>
      <c r="B60" s="402"/>
      <c r="C60" s="402"/>
      <c r="D60" s="56" t="s">
        <v>104</v>
      </c>
      <c r="E60" s="405"/>
    </row>
    <row r="61" spans="1:5" hidden="1">
      <c r="A61" s="49"/>
      <c r="B61" s="75"/>
      <c r="C61" s="76"/>
      <c r="D61" s="50" t="s">
        <v>90</v>
      </c>
      <c r="E61" s="77"/>
    </row>
    <row r="62" spans="1:5" ht="19.5" hidden="1" customHeight="1">
      <c r="A62" s="397"/>
      <c r="B62" s="397"/>
      <c r="C62" s="397"/>
      <c r="D62" s="51"/>
      <c r="E62" s="410"/>
    </row>
    <row r="63" spans="1:5" ht="13.5" hidden="1" customHeight="1">
      <c r="A63" s="398"/>
      <c r="B63" s="398"/>
      <c r="C63" s="398"/>
      <c r="D63" s="52" t="s">
        <v>91</v>
      </c>
      <c r="E63" s="411"/>
    </row>
    <row r="64" spans="1:5" hidden="1">
      <c r="A64" s="398"/>
      <c r="B64" s="398"/>
      <c r="C64" s="398"/>
      <c r="D64" s="83"/>
      <c r="E64" s="411"/>
    </row>
    <row r="65" spans="1:5" hidden="1">
      <c r="A65" s="398"/>
      <c r="B65" s="398"/>
      <c r="C65" s="398"/>
      <c r="D65" s="52" t="s">
        <v>92</v>
      </c>
      <c r="E65" s="411"/>
    </row>
    <row r="66" spans="1:5" hidden="1">
      <c r="A66" s="398"/>
      <c r="B66" s="399"/>
      <c r="C66" s="399"/>
      <c r="D66" s="84"/>
      <c r="E66" s="412"/>
    </row>
    <row r="67" spans="1:5" ht="15" hidden="1" customHeight="1">
      <c r="A67" s="398"/>
      <c r="B67" s="78"/>
      <c r="C67" s="79"/>
      <c r="D67" s="53" t="s">
        <v>93</v>
      </c>
      <c r="E67" s="80"/>
    </row>
    <row r="68" spans="1:5" ht="17.25" hidden="1" customHeight="1">
      <c r="A68" s="398"/>
      <c r="B68" s="400"/>
      <c r="C68" s="400"/>
      <c r="D68" s="51"/>
      <c r="E68" s="410"/>
    </row>
    <row r="69" spans="1:5" hidden="1">
      <c r="A69" s="398"/>
      <c r="B69" s="401"/>
      <c r="C69" s="401"/>
      <c r="D69" s="52" t="s">
        <v>94</v>
      </c>
      <c r="E69" s="411"/>
    </row>
    <row r="70" spans="1:5" ht="63" hidden="1" customHeight="1">
      <c r="A70" s="398"/>
      <c r="B70" s="401"/>
      <c r="C70" s="401"/>
      <c r="D70" s="87"/>
      <c r="E70" s="411"/>
    </row>
    <row r="71" spans="1:5" hidden="1">
      <c r="A71" s="398"/>
      <c r="B71" s="401"/>
      <c r="C71" s="401"/>
      <c r="D71" s="52" t="s">
        <v>95</v>
      </c>
      <c r="E71" s="411"/>
    </row>
    <row r="72" spans="1:5" ht="63.75" hidden="1" customHeight="1">
      <c r="A72" s="398"/>
      <c r="B72" s="402"/>
      <c r="C72" s="402"/>
      <c r="D72" s="88"/>
      <c r="E72" s="412"/>
    </row>
    <row r="73" spans="1:5" ht="15" hidden="1" customHeight="1">
      <c r="A73" s="398"/>
      <c r="B73" s="78"/>
      <c r="C73" s="78"/>
      <c r="D73" s="53" t="s">
        <v>105</v>
      </c>
      <c r="E73" s="80"/>
    </row>
    <row r="74" spans="1:5" ht="12.75" hidden="1" customHeight="1">
      <c r="A74" s="398"/>
      <c r="B74" s="400" t="s">
        <v>96</v>
      </c>
      <c r="C74" s="400" t="s">
        <v>97</v>
      </c>
      <c r="D74" s="81" t="s">
        <v>98</v>
      </c>
      <c r="E74" s="403"/>
    </row>
    <row r="75" spans="1:5" ht="12.75" hidden="1" customHeight="1">
      <c r="A75" s="398"/>
      <c r="B75" s="401"/>
      <c r="C75" s="401"/>
      <c r="D75" s="52" t="s">
        <v>99</v>
      </c>
      <c r="E75" s="404"/>
    </row>
    <row r="76" spans="1:5" ht="12.75" hidden="1" customHeight="1">
      <c r="A76" s="398"/>
      <c r="B76" s="402"/>
      <c r="C76" s="402"/>
      <c r="D76" s="56" t="s">
        <v>100</v>
      </c>
      <c r="E76" s="405"/>
    </row>
    <row r="77" spans="1:5" ht="12.75" hidden="1" customHeight="1">
      <c r="A77" s="398"/>
      <c r="B77" s="82"/>
      <c r="C77" s="82"/>
      <c r="D77" s="53" t="s">
        <v>101</v>
      </c>
      <c r="E77" s="80"/>
    </row>
    <row r="78" spans="1:5" ht="12.75" hidden="1" customHeight="1">
      <c r="A78" s="398"/>
      <c r="B78" s="400" t="s">
        <v>96</v>
      </c>
      <c r="C78" s="400" t="s">
        <v>97</v>
      </c>
      <c r="D78" s="81" t="s">
        <v>102</v>
      </c>
      <c r="E78" s="403"/>
    </row>
    <row r="79" spans="1:5" ht="12.75" hidden="1" customHeight="1">
      <c r="A79" s="398"/>
      <c r="B79" s="401"/>
      <c r="C79" s="401"/>
      <c r="D79" s="52" t="s">
        <v>103</v>
      </c>
      <c r="E79" s="404"/>
    </row>
    <row r="80" spans="1:5" ht="15" hidden="1" customHeight="1">
      <c r="A80" s="399"/>
      <c r="B80" s="402"/>
      <c r="C80" s="402"/>
      <c r="D80" s="56" t="s">
        <v>104</v>
      </c>
      <c r="E80" s="405"/>
    </row>
    <row r="81" spans="1:5" hidden="1">
      <c r="A81" s="49"/>
      <c r="B81" s="75"/>
      <c r="C81" s="76"/>
      <c r="D81" s="50" t="s">
        <v>90</v>
      </c>
      <c r="E81" s="77"/>
    </row>
    <row r="82" spans="1:5" ht="20.25" hidden="1" customHeight="1">
      <c r="A82" s="397"/>
      <c r="B82" s="397"/>
      <c r="C82" s="397"/>
      <c r="E82" s="410"/>
    </row>
    <row r="83" spans="1:5" ht="13.5" hidden="1" customHeight="1">
      <c r="A83" s="398"/>
      <c r="B83" s="398"/>
      <c r="C83" s="398"/>
      <c r="D83" s="52" t="s">
        <v>91</v>
      </c>
      <c r="E83" s="411"/>
    </row>
    <row r="84" spans="1:5" ht="60" hidden="1" customHeight="1">
      <c r="A84" s="398"/>
      <c r="B84" s="398"/>
      <c r="C84" s="398"/>
      <c r="D84" s="89"/>
      <c r="E84" s="411"/>
    </row>
    <row r="85" spans="1:5" hidden="1">
      <c r="A85" s="398"/>
      <c r="B85" s="398"/>
      <c r="C85" s="398"/>
      <c r="D85" s="52" t="s">
        <v>92</v>
      </c>
      <c r="E85" s="411"/>
    </row>
    <row r="86" spans="1:5" hidden="1">
      <c r="A86" s="398"/>
      <c r="B86" s="399"/>
      <c r="C86" s="399"/>
      <c r="D86" s="90"/>
      <c r="E86" s="412"/>
    </row>
    <row r="87" spans="1:5" ht="15" hidden="1" customHeight="1">
      <c r="A87" s="398"/>
      <c r="B87" s="78"/>
      <c r="C87" s="79"/>
      <c r="D87" s="53" t="s">
        <v>93</v>
      </c>
      <c r="E87" s="80"/>
    </row>
    <row r="88" spans="1:5" ht="27.75" hidden="1" customHeight="1">
      <c r="A88" s="398"/>
      <c r="B88" s="400"/>
      <c r="C88" s="400"/>
      <c r="D88" s="51"/>
      <c r="E88" s="410"/>
    </row>
    <row r="89" spans="1:5" hidden="1">
      <c r="A89" s="398"/>
      <c r="B89" s="401"/>
      <c r="C89" s="401"/>
      <c r="D89" s="52" t="s">
        <v>94</v>
      </c>
      <c r="E89" s="411"/>
    </row>
    <row r="90" spans="1:5" ht="47.25" hidden="1" customHeight="1">
      <c r="A90" s="398"/>
      <c r="B90" s="401"/>
      <c r="C90" s="401"/>
      <c r="D90" s="88"/>
      <c r="E90" s="411"/>
    </row>
    <row r="91" spans="1:5" hidden="1">
      <c r="A91" s="398"/>
      <c r="B91" s="401"/>
      <c r="C91" s="401"/>
      <c r="D91" s="52" t="s">
        <v>95</v>
      </c>
      <c r="E91" s="411"/>
    </row>
    <row r="92" spans="1:5" ht="24.75" hidden="1" customHeight="1">
      <c r="A92" s="398"/>
      <c r="B92" s="402"/>
      <c r="C92" s="402"/>
      <c r="D92" s="85"/>
      <c r="E92" s="412"/>
    </row>
    <row r="93" spans="1:5" ht="15" hidden="1" customHeight="1">
      <c r="A93" s="398"/>
      <c r="B93" s="78"/>
      <c r="C93" s="78"/>
      <c r="D93" s="53" t="s">
        <v>105</v>
      </c>
      <c r="E93" s="80"/>
    </row>
    <row r="94" spans="1:5" ht="12.75" hidden="1" customHeight="1">
      <c r="A94" s="398"/>
      <c r="B94" s="400" t="s">
        <v>96</v>
      </c>
      <c r="C94" s="400" t="s">
        <v>97</v>
      </c>
      <c r="D94" s="81" t="s">
        <v>98</v>
      </c>
      <c r="E94" s="403"/>
    </row>
    <row r="95" spans="1:5" ht="12.75" hidden="1" customHeight="1">
      <c r="A95" s="398"/>
      <c r="B95" s="401"/>
      <c r="C95" s="401"/>
      <c r="D95" s="52" t="s">
        <v>99</v>
      </c>
      <c r="E95" s="404"/>
    </row>
    <row r="96" spans="1:5" ht="12.75" hidden="1" customHeight="1">
      <c r="A96" s="398"/>
      <c r="B96" s="402"/>
      <c r="C96" s="402"/>
      <c r="D96" s="56" t="s">
        <v>100</v>
      </c>
      <c r="E96" s="405"/>
    </row>
    <row r="97" spans="1:5" ht="12.75" hidden="1" customHeight="1">
      <c r="A97" s="398"/>
      <c r="B97" s="82"/>
      <c r="C97" s="82"/>
      <c r="D97" s="53" t="s">
        <v>101</v>
      </c>
      <c r="E97" s="80"/>
    </row>
    <row r="98" spans="1:5" ht="12.75" hidden="1" customHeight="1">
      <c r="A98" s="398"/>
      <c r="B98" s="400" t="s">
        <v>96</v>
      </c>
      <c r="C98" s="400" t="s">
        <v>97</v>
      </c>
      <c r="D98" s="81" t="s">
        <v>102</v>
      </c>
      <c r="E98" s="403"/>
    </row>
    <row r="99" spans="1:5" ht="12.75" hidden="1" customHeight="1">
      <c r="A99" s="398"/>
      <c r="B99" s="401"/>
      <c r="C99" s="401"/>
      <c r="D99" s="52" t="s">
        <v>103</v>
      </c>
      <c r="E99" s="404"/>
    </row>
    <row r="100" spans="1:5" ht="15" hidden="1" customHeight="1">
      <c r="A100" s="399"/>
      <c r="B100" s="402"/>
      <c r="C100" s="402"/>
      <c r="D100" s="56" t="s">
        <v>104</v>
      </c>
      <c r="E100" s="405"/>
    </row>
    <row r="101" spans="1:5" hidden="1">
      <c r="A101" s="49"/>
      <c r="B101" s="75"/>
      <c r="C101" s="76"/>
      <c r="D101" s="50" t="s">
        <v>90</v>
      </c>
      <c r="E101" s="77"/>
    </row>
    <row r="102" spans="1:5" ht="38.25" hidden="1" customHeight="1">
      <c r="A102" s="91"/>
      <c r="B102" s="397"/>
      <c r="C102" s="397"/>
      <c r="D102" s="90"/>
      <c r="E102" s="410"/>
    </row>
    <row r="103" spans="1:5" ht="13.5" hidden="1" customHeight="1">
      <c r="A103" s="91"/>
      <c r="B103" s="398"/>
      <c r="C103" s="398"/>
      <c r="D103" s="52" t="s">
        <v>91</v>
      </c>
      <c r="E103" s="411"/>
    </row>
    <row r="104" spans="1:5" ht="52.5" hidden="1" customHeight="1">
      <c r="A104" s="91"/>
      <c r="B104" s="398"/>
      <c r="C104" s="398"/>
      <c r="D104" s="90"/>
      <c r="E104" s="411"/>
    </row>
    <row r="105" spans="1:5" hidden="1">
      <c r="A105" s="91"/>
      <c r="B105" s="398"/>
      <c r="C105" s="398"/>
      <c r="D105" s="52" t="s">
        <v>92</v>
      </c>
      <c r="E105" s="411"/>
    </row>
    <row r="106" spans="1:5" ht="33" hidden="1" customHeight="1">
      <c r="A106" s="91"/>
      <c r="B106" s="399"/>
      <c r="C106" s="399"/>
      <c r="D106" s="90"/>
      <c r="E106" s="412"/>
    </row>
    <row r="107" spans="1:5" ht="15" hidden="1" customHeight="1">
      <c r="A107" s="91"/>
      <c r="B107" s="78"/>
      <c r="C107" s="79"/>
      <c r="D107" s="53" t="s">
        <v>93</v>
      </c>
      <c r="E107" s="80"/>
    </row>
    <row r="108" spans="1:5" ht="27.75" hidden="1" customHeight="1">
      <c r="A108" s="91"/>
      <c r="B108" s="400"/>
      <c r="C108" s="400"/>
      <c r="D108" s="90"/>
      <c r="E108" s="410"/>
    </row>
    <row r="109" spans="1:5" hidden="1">
      <c r="A109" s="91"/>
      <c r="B109" s="401"/>
      <c r="C109" s="401"/>
      <c r="D109" s="52" t="s">
        <v>94</v>
      </c>
      <c r="E109" s="411"/>
    </row>
    <row r="110" spans="1:5" ht="55.5" hidden="1" customHeight="1">
      <c r="A110" s="91"/>
      <c r="B110" s="401"/>
      <c r="C110" s="401"/>
      <c r="D110" s="90"/>
      <c r="E110" s="411"/>
    </row>
    <row r="111" spans="1:5" hidden="1">
      <c r="A111" s="91"/>
      <c r="B111" s="401"/>
      <c r="C111" s="401"/>
      <c r="D111" s="52" t="s">
        <v>95</v>
      </c>
      <c r="E111" s="411"/>
    </row>
    <row r="112" spans="1:5" ht="32.25" hidden="1" customHeight="1">
      <c r="A112" s="91"/>
      <c r="B112" s="402"/>
      <c r="C112" s="402"/>
      <c r="D112" s="90"/>
      <c r="E112" s="412"/>
    </row>
    <row r="113" spans="1:6" hidden="1">
      <c r="A113" s="92"/>
      <c r="B113" s="75"/>
      <c r="C113" s="76"/>
      <c r="D113" s="50" t="s">
        <v>90</v>
      </c>
      <c r="E113" s="77"/>
      <c r="F113" s="33"/>
    </row>
    <row r="114" spans="1:6" ht="13.5" hidden="1" customHeight="1">
      <c r="A114" s="57"/>
      <c r="B114" s="416"/>
      <c r="C114" s="416"/>
      <c r="D114" s="93"/>
      <c r="E114" s="410"/>
      <c r="F114" s="33"/>
    </row>
    <row r="115" spans="1:6" ht="13.5" hidden="1" customHeight="1">
      <c r="A115" s="58"/>
      <c r="B115" s="416"/>
      <c r="C115" s="416"/>
      <c r="D115" s="94" t="s">
        <v>91</v>
      </c>
      <c r="E115" s="411"/>
      <c r="F115" s="33"/>
    </row>
    <row r="116" spans="1:6" ht="44.25" hidden="1" customHeight="1">
      <c r="A116" s="58"/>
      <c r="B116" s="416"/>
      <c r="C116" s="416"/>
      <c r="D116" s="95"/>
      <c r="E116" s="411"/>
      <c r="F116" s="33"/>
    </row>
    <row r="117" spans="1:6" hidden="1">
      <c r="A117" s="58"/>
      <c r="B117" s="416"/>
      <c r="C117" s="416"/>
      <c r="D117" s="94" t="s">
        <v>92</v>
      </c>
      <c r="E117" s="411"/>
      <c r="F117" s="33"/>
    </row>
    <row r="118" spans="1:6" hidden="1">
      <c r="A118" s="58"/>
      <c r="B118" s="416"/>
      <c r="C118" s="416"/>
      <c r="D118" s="96"/>
      <c r="E118" s="412"/>
      <c r="F118" s="33"/>
    </row>
    <row r="119" spans="1:6" ht="15" hidden="1" customHeight="1">
      <c r="A119" s="58"/>
      <c r="B119" s="78"/>
      <c r="C119" s="79"/>
      <c r="D119" s="53" t="s">
        <v>93</v>
      </c>
      <c r="E119" s="80"/>
      <c r="F119" s="33"/>
    </row>
    <row r="120" spans="1:6" ht="12.75" hidden="1" customHeight="1">
      <c r="A120" s="58"/>
      <c r="B120" s="400"/>
      <c r="C120" s="400"/>
      <c r="D120" s="93"/>
      <c r="E120" s="410"/>
      <c r="F120" s="33"/>
    </row>
    <row r="121" spans="1:6" hidden="1">
      <c r="A121" s="58"/>
      <c r="B121" s="401"/>
      <c r="C121" s="401"/>
      <c r="D121" s="94" t="s">
        <v>94</v>
      </c>
      <c r="E121" s="411"/>
      <c r="F121" s="33"/>
    </row>
    <row r="122" spans="1:6" hidden="1">
      <c r="A122" s="58"/>
      <c r="B122" s="401"/>
      <c r="C122" s="401"/>
      <c r="D122" s="95"/>
      <c r="E122" s="411"/>
      <c r="F122" s="33"/>
    </row>
    <row r="123" spans="1:6" hidden="1">
      <c r="A123" s="58"/>
      <c r="B123" s="401"/>
      <c r="C123" s="401"/>
      <c r="D123" s="94" t="s">
        <v>95</v>
      </c>
      <c r="E123" s="411"/>
      <c r="F123" s="33"/>
    </row>
    <row r="124" spans="1:6" ht="30" hidden="1" customHeight="1">
      <c r="A124" s="59"/>
      <c r="B124" s="402"/>
      <c r="C124" s="402"/>
      <c r="D124" s="95"/>
      <c r="E124" s="412"/>
      <c r="F124" s="33"/>
    </row>
    <row r="125" spans="1:6" ht="19.5" hidden="1" customHeight="1">
      <c r="E125" s="97"/>
    </row>
    <row r="126" spans="1:6" ht="19.5" hidden="1" customHeight="1">
      <c r="E126" s="97"/>
    </row>
    <row r="127" spans="1:6" hidden="1">
      <c r="A127" s="98"/>
    </row>
    <row r="128" spans="1:6" ht="36" hidden="1" customHeight="1">
      <c r="A128" s="407" t="s">
        <v>134</v>
      </c>
      <c r="B128" s="413"/>
      <c r="C128" s="45" t="s">
        <v>291</v>
      </c>
      <c r="D128" s="414" t="s">
        <v>303</v>
      </c>
      <c r="E128" s="45" t="s">
        <v>138</v>
      </c>
    </row>
    <row r="129" spans="1:11" ht="41.25" hidden="1" customHeight="1">
      <c r="A129" s="46" t="s">
        <v>135</v>
      </c>
      <c r="B129" s="213" t="s">
        <v>136</v>
      </c>
      <c r="C129" s="47" t="s">
        <v>304</v>
      </c>
      <c r="D129" s="415"/>
      <c r="E129" s="48" t="s">
        <v>293</v>
      </c>
    </row>
    <row r="130" spans="1:11" ht="27.75" customHeight="1">
      <c r="A130" s="242">
        <v>1105</v>
      </c>
      <c r="B130" s="243"/>
      <c r="C130" s="79"/>
      <c r="D130" s="244" t="s">
        <v>305</v>
      </c>
      <c r="E130" s="100"/>
    </row>
    <row r="131" spans="1:11" ht="27" customHeight="1">
      <c r="A131" s="416"/>
      <c r="B131" s="245"/>
      <c r="C131" s="245"/>
      <c r="D131" s="55" t="s">
        <v>306</v>
      </c>
      <c r="E131" s="304">
        <f>E133+E138</f>
        <v>-826.68999999999869</v>
      </c>
    </row>
    <row r="132" spans="1:11">
      <c r="A132" s="416"/>
      <c r="B132" s="78"/>
      <c r="C132" s="78"/>
      <c r="D132" s="54" t="s">
        <v>307</v>
      </c>
      <c r="E132" s="303"/>
    </row>
    <row r="133" spans="1:11" ht="22.5" customHeight="1">
      <c r="A133" s="416"/>
      <c r="B133" s="400" t="s">
        <v>81</v>
      </c>
      <c r="C133" s="400" t="s">
        <v>141</v>
      </c>
      <c r="D133" s="81" t="s">
        <v>316</v>
      </c>
      <c r="E133" s="426">
        <f>'N 4.1'!J35</f>
        <v>-2796.6899999999987</v>
      </c>
    </row>
    <row r="134" spans="1:11">
      <c r="A134" s="416"/>
      <c r="B134" s="401"/>
      <c r="C134" s="401"/>
      <c r="D134" s="52" t="s">
        <v>308</v>
      </c>
      <c r="E134" s="427"/>
    </row>
    <row r="135" spans="1:11" ht="34.5">
      <c r="A135" s="416"/>
      <c r="B135" s="401"/>
      <c r="C135" s="401"/>
      <c r="D135" s="56" t="s">
        <v>365</v>
      </c>
      <c r="E135" s="427"/>
    </row>
    <row r="136" spans="1:11" ht="25.5" customHeight="1">
      <c r="A136" s="416"/>
      <c r="B136" s="401"/>
      <c r="C136" s="401"/>
      <c r="D136" s="52" t="s">
        <v>309</v>
      </c>
      <c r="E136" s="427"/>
    </row>
    <row r="137" spans="1:11">
      <c r="A137" s="416"/>
      <c r="B137" s="402"/>
      <c r="C137" s="402"/>
      <c r="D137" s="56" t="s">
        <v>379</v>
      </c>
      <c r="E137" s="428"/>
    </row>
    <row r="138" spans="1:11" s="34" customFormat="1" ht="22.5" customHeight="1">
      <c r="A138" s="91"/>
      <c r="B138" s="400" t="s">
        <v>151</v>
      </c>
      <c r="C138" s="400" t="s">
        <v>141</v>
      </c>
      <c r="D138" s="81" t="s">
        <v>310</v>
      </c>
      <c r="E138" s="426">
        <f>'N 4.1'!J48</f>
        <v>1970</v>
      </c>
      <c r="G138" s="33"/>
      <c r="H138" s="33"/>
      <c r="I138" s="33"/>
      <c r="J138" s="33"/>
      <c r="K138" s="33"/>
    </row>
    <row r="139" spans="1:11" s="34" customFormat="1">
      <c r="A139" s="91"/>
      <c r="B139" s="401"/>
      <c r="C139" s="401"/>
      <c r="D139" s="52" t="s">
        <v>308</v>
      </c>
      <c r="E139" s="427"/>
      <c r="G139" s="33"/>
      <c r="H139" s="33"/>
      <c r="I139" s="33"/>
      <c r="J139" s="33"/>
      <c r="K139" s="33"/>
    </row>
    <row r="140" spans="1:11" s="34" customFormat="1" ht="57" customHeight="1">
      <c r="A140" s="91"/>
      <c r="B140" s="401"/>
      <c r="C140" s="401"/>
      <c r="D140" s="56" t="s">
        <v>367</v>
      </c>
      <c r="E140" s="427"/>
      <c r="G140" s="33"/>
      <c r="H140" s="33"/>
      <c r="I140" s="33"/>
      <c r="J140" s="33"/>
      <c r="K140" s="33"/>
    </row>
    <row r="141" spans="1:11" s="34" customFormat="1" ht="25.5" customHeight="1">
      <c r="A141" s="91"/>
      <c r="B141" s="401"/>
      <c r="C141" s="401"/>
      <c r="D141" s="52" t="s">
        <v>309</v>
      </c>
      <c r="E141" s="427"/>
      <c r="G141" s="33"/>
      <c r="H141" s="33"/>
      <c r="I141" s="33"/>
      <c r="J141" s="33"/>
      <c r="K141" s="33"/>
    </row>
    <row r="142" spans="1:11" s="34" customFormat="1" ht="28.5" customHeight="1">
      <c r="A142" s="91"/>
      <c r="B142" s="402"/>
      <c r="C142" s="402"/>
      <c r="D142" s="56" t="s">
        <v>311</v>
      </c>
      <c r="E142" s="428"/>
      <c r="G142" s="33"/>
      <c r="H142" s="33"/>
      <c r="I142" s="33"/>
      <c r="J142" s="33"/>
      <c r="K142" s="33"/>
    </row>
    <row r="143" spans="1:11" s="34" customFormat="1">
      <c r="A143" s="98"/>
      <c r="B143" s="33"/>
      <c r="C143" s="33"/>
      <c r="D143" s="73"/>
      <c r="E143" s="33"/>
      <c r="G143" s="33"/>
      <c r="H143" s="33"/>
      <c r="I143" s="33"/>
      <c r="J143" s="33"/>
      <c r="K143" s="33"/>
    </row>
    <row r="144" spans="1:11" s="34" customFormat="1" hidden="1">
      <c r="A144" s="246" t="s">
        <v>110</v>
      </c>
      <c r="B144" s="74"/>
      <c r="C144" s="74"/>
      <c r="D144" s="74"/>
      <c r="E144" s="74"/>
      <c r="G144" s="33"/>
      <c r="H144" s="33"/>
      <c r="I144" s="33"/>
      <c r="J144" s="33"/>
      <c r="K144" s="33"/>
    </row>
    <row r="145" spans="1:11" s="34" customFormat="1" hidden="1">
      <c r="A145" s="74"/>
      <c r="B145" s="74"/>
      <c r="C145" s="74"/>
      <c r="D145" s="74"/>
      <c r="E145" s="74"/>
      <c r="G145" s="33"/>
      <c r="H145" s="33"/>
      <c r="I145" s="33"/>
      <c r="J145" s="33"/>
      <c r="K145" s="33"/>
    </row>
    <row r="146" spans="1:11" s="34" customFormat="1" hidden="1">
      <c r="A146" s="74" t="s">
        <v>111</v>
      </c>
      <c r="B146" s="74"/>
      <c r="C146" s="74"/>
      <c r="D146" s="74"/>
      <c r="E146" s="74"/>
      <c r="G146" s="33"/>
      <c r="H146" s="33"/>
      <c r="I146" s="33"/>
      <c r="J146" s="33"/>
      <c r="K146" s="33"/>
    </row>
    <row r="147" spans="1:11" s="34" customFormat="1" hidden="1">
      <c r="A147" s="74"/>
      <c r="B147" s="74"/>
      <c r="C147" s="74"/>
      <c r="D147" s="74"/>
      <c r="E147" s="74"/>
      <c r="G147" s="33"/>
      <c r="H147" s="33"/>
      <c r="I147" s="33"/>
      <c r="J147" s="33"/>
      <c r="K147" s="33"/>
    </row>
    <row r="148" spans="1:11" s="34" customFormat="1" ht="12.75" hidden="1" customHeight="1">
      <c r="A148" s="406" t="s">
        <v>84</v>
      </c>
      <c r="B148" s="407"/>
      <c r="C148" s="45" t="s">
        <v>85</v>
      </c>
      <c r="D148" s="408" t="s">
        <v>86</v>
      </c>
      <c r="E148" s="45" t="s">
        <v>112</v>
      </c>
      <c r="G148" s="33"/>
      <c r="H148" s="33"/>
      <c r="I148" s="33"/>
      <c r="J148" s="33"/>
      <c r="K148" s="33"/>
    </row>
    <row r="149" spans="1:11" s="34" customFormat="1" ht="34.5" hidden="1">
      <c r="A149" s="46" t="s">
        <v>87</v>
      </c>
      <c r="B149" s="213" t="s">
        <v>88</v>
      </c>
      <c r="C149" s="47" t="s">
        <v>106</v>
      </c>
      <c r="D149" s="409"/>
      <c r="E149" s="48" t="s">
        <v>89</v>
      </c>
      <c r="G149" s="33"/>
      <c r="H149" s="33"/>
      <c r="I149" s="33"/>
      <c r="J149" s="33"/>
      <c r="K149" s="33"/>
    </row>
    <row r="150" spans="1:11" s="34" customFormat="1" hidden="1">
      <c r="A150" s="242" t="s">
        <v>107</v>
      </c>
      <c r="B150" s="99"/>
      <c r="C150" s="79"/>
      <c r="D150" s="54" t="s">
        <v>113</v>
      </c>
      <c r="E150" s="100"/>
      <c r="G150" s="33"/>
      <c r="H150" s="33"/>
      <c r="I150" s="33"/>
      <c r="J150" s="33"/>
      <c r="K150" s="33"/>
    </row>
    <row r="151" spans="1:11" s="34" customFormat="1" ht="25.5" hidden="1" customHeight="1">
      <c r="A151" s="397"/>
      <c r="B151" s="245"/>
      <c r="C151" s="245"/>
      <c r="D151" s="55" t="s">
        <v>108</v>
      </c>
      <c r="E151" s="247"/>
      <c r="G151" s="33"/>
      <c r="H151" s="33"/>
      <c r="I151" s="33"/>
      <c r="J151" s="33"/>
      <c r="K151" s="33"/>
    </row>
    <row r="152" spans="1:11" s="34" customFormat="1" hidden="1">
      <c r="A152" s="398"/>
      <c r="B152" s="78"/>
      <c r="C152" s="78"/>
      <c r="D152" s="54" t="s">
        <v>114</v>
      </c>
      <c r="E152" s="101"/>
      <c r="G152" s="33"/>
      <c r="H152" s="33"/>
      <c r="I152" s="33"/>
      <c r="J152" s="33"/>
      <c r="K152" s="33"/>
    </row>
    <row r="153" spans="1:11" s="34" customFormat="1" hidden="1">
      <c r="A153" s="398"/>
      <c r="B153" s="400" t="s">
        <v>96</v>
      </c>
      <c r="C153" s="400" t="s">
        <v>97</v>
      </c>
      <c r="D153" s="81" t="s">
        <v>115</v>
      </c>
      <c r="E153" s="403"/>
      <c r="G153" s="33"/>
      <c r="H153" s="33"/>
      <c r="I153" s="33"/>
      <c r="J153" s="33"/>
      <c r="K153" s="33"/>
    </row>
    <row r="154" spans="1:11" s="34" customFormat="1" hidden="1">
      <c r="A154" s="398"/>
      <c r="B154" s="401"/>
      <c r="C154" s="401"/>
      <c r="D154" s="52" t="s">
        <v>116</v>
      </c>
      <c r="E154" s="404"/>
      <c r="G154" s="33"/>
      <c r="H154" s="33"/>
      <c r="I154" s="33"/>
      <c r="J154" s="33"/>
      <c r="K154" s="33"/>
    </row>
    <row r="155" spans="1:11" s="34" customFormat="1" hidden="1">
      <c r="A155" s="399"/>
      <c r="B155" s="402"/>
      <c r="C155" s="402"/>
      <c r="D155" s="56" t="s">
        <v>117</v>
      </c>
      <c r="E155" s="405"/>
      <c r="G155" s="33"/>
      <c r="H155" s="33"/>
      <c r="I155" s="33"/>
      <c r="J155" s="33"/>
      <c r="K155" s="33"/>
    </row>
    <row r="156" spans="1:11" s="34" customFormat="1" hidden="1">
      <c r="A156" s="242" t="s">
        <v>107</v>
      </c>
      <c r="B156" s="99"/>
      <c r="C156" s="82"/>
      <c r="D156" s="54" t="s">
        <v>113</v>
      </c>
      <c r="E156" s="100"/>
      <c r="G156" s="33"/>
      <c r="H156" s="33"/>
      <c r="I156" s="33"/>
      <c r="J156" s="33"/>
      <c r="K156" s="33"/>
    </row>
    <row r="157" spans="1:11" s="34" customFormat="1" hidden="1">
      <c r="A157" s="397"/>
      <c r="B157" s="248"/>
      <c r="C157" s="248"/>
      <c r="D157" s="81" t="s">
        <v>108</v>
      </c>
      <c r="E157" s="249"/>
      <c r="G157" s="33"/>
      <c r="H157" s="33"/>
      <c r="I157" s="33"/>
      <c r="J157" s="33"/>
      <c r="K157" s="33"/>
    </row>
    <row r="158" spans="1:11" s="34" customFormat="1" hidden="1">
      <c r="A158" s="398"/>
      <c r="B158" s="82"/>
      <c r="C158" s="82"/>
      <c r="D158" s="54" t="s">
        <v>118</v>
      </c>
      <c r="E158" s="101"/>
      <c r="G158" s="33"/>
      <c r="H158" s="33"/>
      <c r="I158" s="33"/>
      <c r="J158" s="33"/>
      <c r="K158" s="33"/>
    </row>
    <row r="159" spans="1:11" s="34" customFormat="1" hidden="1">
      <c r="A159" s="398"/>
      <c r="B159" s="400" t="s">
        <v>96</v>
      </c>
      <c r="C159" s="400" t="s">
        <v>97</v>
      </c>
      <c r="D159" s="81" t="s">
        <v>115</v>
      </c>
      <c r="E159" s="403"/>
      <c r="G159" s="33"/>
      <c r="H159" s="33"/>
      <c r="I159" s="33"/>
      <c r="J159" s="33"/>
      <c r="K159" s="33"/>
    </row>
    <row r="160" spans="1:11" s="34" customFormat="1" hidden="1">
      <c r="A160" s="398"/>
      <c r="B160" s="401"/>
      <c r="C160" s="401"/>
      <c r="D160" s="52" t="s">
        <v>116</v>
      </c>
      <c r="E160" s="404"/>
      <c r="G160" s="33"/>
      <c r="H160" s="33"/>
      <c r="I160" s="33"/>
      <c r="J160" s="33"/>
      <c r="K160" s="33"/>
    </row>
    <row r="161" spans="1:11" s="34" customFormat="1" hidden="1">
      <c r="A161" s="399"/>
      <c r="B161" s="402"/>
      <c r="C161" s="402"/>
      <c r="D161" s="56" t="s">
        <v>117</v>
      </c>
      <c r="E161" s="405"/>
      <c r="G161" s="33"/>
      <c r="H161" s="33"/>
      <c r="I161" s="33"/>
      <c r="J161" s="33"/>
      <c r="K161" s="33"/>
    </row>
    <row r="162" spans="1:11" s="34" customFormat="1" hidden="1">
      <c r="A162" s="242" t="s">
        <v>107</v>
      </c>
      <c r="B162" s="99"/>
      <c r="C162" s="82"/>
      <c r="D162" s="54" t="s">
        <v>113</v>
      </c>
      <c r="E162" s="100"/>
      <c r="G162" s="33"/>
      <c r="H162" s="33"/>
      <c r="I162" s="33"/>
      <c r="J162" s="33"/>
      <c r="K162" s="33"/>
    </row>
    <row r="163" spans="1:11" s="34" customFormat="1" hidden="1">
      <c r="A163" s="397"/>
      <c r="B163" s="248"/>
      <c r="C163" s="248"/>
      <c r="D163" s="81" t="s">
        <v>108</v>
      </c>
      <c r="E163" s="249"/>
      <c r="G163" s="33"/>
      <c r="H163" s="33"/>
      <c r="I163" s="33"/>
      <c r="J163" s="33"/>
      <c r="K163" s="33"/>
    </row>
    <row r="164" spans="1:11" s="34" customFormat="1" hidden="1">
      <c r="A164" s="398"/>
      <c r="B164" s="82"/>
      <c r="C164" s="82"/>
      <c r="D164" s="54" t="s">
        <v>119</v>
      </c>
      <c r="E164" s="101"/>
      <c r="G164" s="33"/>
      <c r="H164" s="33"/>
      <c r="I164" s="33"/>
      <c r="J164" s="33"/>
      <c r="K164" s="33"/>
    </row>
    <row r="165" spans="1:11" s="34" customFormat="1" hidden="1">
      <c r="A165" s="398"/>
      <c r="B165" s="400" t="s">
        <v>96</v>
      </c>
      <c r="C165" s="400" t="s">
        <v>97</v>
      </c>
      <c r="D165" s="81" t="s">
        <v>120</v>
      </c>
      <c r="E165" s="403"/>
      <c r="G165" s="33"/>
      <c r="H165" s="33"/>
      <c r="I165" s="33"/>
      <c r="J165" s="33"/>
      <c r="K165" s="33"/>
    </row>
    <row r="166" spans="1:11" s="34" customFormat="1" hidden="1">
      <c r="A166" s="398"/>
      <c r="B166" s="401"/>
      <c r="C166" s="401"/>
      <c r="D166" s="52" t="s">
        <v>121</v>
      </c>
      <c r="E166" s="404"/>
      <c r="G166" s="33"/>
      <c r="H166" s="33"/>
      <c r="I166" s="33"/>
      <c r="J166" s="33"/>
      <c r="K166" s="33"/>
    </row>
    <row r="167" spans="1:11" s="34" customFormat="1" hidden="1">
      <c r="A167" s="398"/>
      <c r="B167" s="401"/>
      <c r="C167" s="401"/>
      <c r="D167" s="56" t="s">
        <v>109</v>
      </c>
      <c r="E167" s="404"/>
      <c r="G167" s="33"/>
      <c r="H167" s="33"/>
      <c r="I167" s="33"/>
      <c r="J167" s="33"/>
      <c r="K167" s="33"/>
    </row>
    <row r="168" spans="1:11" s="34" customFormat="1" hidden="1">
      <c r="A168" s="398"/>
      <c r="B168" s="401"/>
      <c r="C168" s="401"/>
      <c r="D168" s="52" t="s">
        <v>122</v>
      </c>
      <c r="E168" s="404"/>
      <c r="G168" s="33"/>
      <c r="H168" s="33"/>
      <c r="I168" s="33"/>
      <c r="J168" s="33"/>
      <c r="K168" s="33"/>
    </row>
    <row r="169" spans="1:11" s="34" customFormat="1" hidden="1">
      <c r="A169" s="398"/>
      <c r="B169" s="401"/>
      <c r="C169" s="401"/>
      <c r="D169" s="56" t="s">
        <v>123</v>
      </c>
      <c r="E169" s="404"/>
      <c r="G169" s="33"/>
      <c r="H169" s="33"/>
      <c r="I169" s="33"/>
      <c r="J169" s="33"/>
      <c r="K169" s="33"/>
    </row>
    <row r="170" spans="1:11" s="34" customFormat="1" hidden="1">
      <c r="A170" s="398"/>
      <c r="B170" s="401"/>
      <c r="C170" s="401"/>
      <c r="D170" s="52" t="s">
        <v>124</v>
      </c>
      <c r="E170" s="404"/>
      <c r="G170" s="33"/>
      <c r="H170" s="33"/>
      <c r="I170" s="33"/>
      <c r="J170" s="33"/>
      <c r="K170" s="33"/>
    </row>
    <row r="171" spans="1:11" s="34" customFormat="1" ht="34.5" hidden="1">
      <c r="A171" s="399"/>
      <c r="B171" s="402"/>
      <c r="C171" s="402"/>
      <c r="D171" s="56" t="s">
        <v>125</v>
      </c>
      <c r="E171" s="405"/>
      <c r="G171" s="33"/>
      <c r="H171" s="33"/>
      <c r="I171" s="33"/>
      <c r="J171" s="33"/>
      <c r="K171" s="33"/>
    </row>
    <row r="172" spans="1:11" s="34" customFormat="1" hidden="1">
      <c r="A172" s="242" t="s">
        <v>107</v>
      </c>
      <c r="B172" s="99"/>
      <c r="C172" s="82"/>
      <c r="D172" s="54" t="s">
        <v>113</v>
      </c>
      <c r="E172" s="100"/>
      <c r="G172" s="33"/>
      <c r="H172" s="33"/>
      <c r="I172" s="33"/>
      <c r="J172" s="33"/>
      <c r="K172" s="33"/>
    </row>
    <row r="173" spans="1:11" s="34" customFormat="1" hidden="1">
      <c r="A173" s="397"/>
      <c r="B173" s="248"/>
      <c r="C173" s="248"/>
      <c r="D173" s="81" t="s">
        <v>108</v>
      </c>
      <c r="E173" s="249"/>
      <c r="G173" s="33"/>
      <c r="H173" s="33"/>
      <c r="I173" s="33"/>
      <c r="J173" s="33"/>
      <c r="K173" s="33"/>
    </row>
    <row r="174" spans="1:11" s="34" customFormat="1" hidden="1">
      <c r="A174" s="398"/>
      <c r="B174" s="82"/>
      <c r="C174" s="82"/>
      <c r="D174" s="54" t="s">
        <v>126</v>
      </c>
      <c r="E174" s="101"/>
      <c r="G174" s="33"/>
      <c r="H174" s="33"/>
      <c r="I174" s="33"/>
      <c r="J174" s="33"/>
      <c r="K174" s="33"/>
    </row>
    <row r="175" spans="1:11" s="34" customFormat="1" hidden="1">
      <c r="A175" s="398"/>
      <c r="B175" s="400" t="s">
        <v>96</v>
      </c>
      <c r="C175" s="400" t="s">
        <v>97</v>
      </c>
      <c r="D175" s="81" t="s">
        <v>127</v>
      </c>
      <c r="E175" s="403"/>
      <c r="G175" s="33"/>
      <c r="H175" s="33"/>
      <c r="I175" s="33"/>
      <c r="J175" s="33"/>
      <c r="K175" s="33"/>
    </row>
    <row r="176" spans="1:11" s="34" customFormat="1" hidden="1">
      <c r="A176" s="398"/>
      <c r="B176" s="401"/>
      <c r="C176" s="401"/>
      <c r="D176" s="52" t="s">
        <v>128</v>
      </c>
      <c r="E176" s="404"/>
      <c r="G176" s="33"/>
      <c r="H176" s="33"/>
      <c r="I176" s="33"/>
      <c r="J176" s="33"/>
      <c r="K176" s="33"/>
    </row>
    <row r="177" spans="1:11" s="34" customFormat="1" hidden="1">
      <c r="A177" s="399"/>
      <c r="B177" s="402"/>
      <c r="C177" s="402"/>
      <c r="D177" s="56" t="s">
        <v>129</v>
      </c>
      <c r="E177" s="405"/>
      <c r="G177" s="33"/>
      <c r="H177" s="33"/>
      <c r="I177" s="33"/>
      <c r="J177" s="33"/>
      <c r="K177" s="33"/>
    </row>
    <row r="178" spans="1:11" s="34" customFormat="1" hidden="1">
      <c r="A178" s="242" t="s">
        <v>107</v>
      </c>
      <c r="B178" s="99"/>
      <c r="C178" s="82"/>
      <c r="D178" s="54" t="s">
        <v>113</v>
      </c>
      <c r="E178" s="100"/>
      <c r="G178" s="33"/>
      <c r="H178" s="33"/>
      <c r="I178" s="33"/>
      <c r="J178" s="33"/>
      <c r="K178" s="33"/>
    </row>
    <row r="179" spans="1:11" s="34" customFormat="1" hidden="1">
      <c r="A179" s="397"/>
      <c r="B179" s="248"/>
      <c r="C179" s="248"/>
      <c r="D179" s="81" t="s">
        <v>108</v>
      </c>
      <c r="E179" s="249"/>
      <c r="G179" s="33"/>
      <c r="H179" s="33"/>
      <c r="I179" s="33"/>
      <c r="J179" s="33"/>
      <c r="K179" s="33"/>
    </row>
    <row r="180" spans="1:11" s="34" customFormat="1" hidden="1">
      <c r="A180" s="398"/>
      <c r="B180" s="250"/>
      <c r="C180" s="250"/>
      <c r="D180" s="54" t="s">
        <v>130</v>
      </c>
      <c r="E180" s="101"/>
      <c r="G180" s="33"/>
      <c r="H180" s="33"/>
      <c r="I180" s="33"/>
      <c r="J180" s="33"/>
      <c r="K180" s="33"/>
    </row>
    <row r="181" spans="1:11" s="34" customFormat="1" ht="1.5" hidden="1" customHeight="1">
      <c r="A181" s="398"/>
      <c r="B181" s="400" t="s">
        <v>96</v>
      </c>
      <c r="C181" s="400" t="s">
        <v>97</v>
      </c>
      <c r="D181" s="81" t="s">
        <v>131</v>
      </c>
      <c r="E181" s="403"/>
      <c r="G181" s="33"/>
      <c r="H181" s="33"/>
      <c r="I181" s="33"/>
      <c r="J181" s="33"/>
      <c r="K181" s="33"/>
    </row>
    <row r="182" spans="1:11" s="34" customFormat="1" ht="48.75" hidden="1" customHeight="1">
      <c r="A182" s="398"/>
      <c r="B182" s="401"/>
      <c r="C182" s="401"/>
      <c r="D182" s="52" t="s">
        <v>132</v>
      </c>
      <c r="E182" s="404"/>
      <c r="G182" s="33"/>
      <c r="H182" s="33"/>
      <c r="I182" s="33"/>
      <c r="J182" s="33"/>
      <c r="K182" s="33"/>
    </row>
    <row r="183" spans="1:11" s="34" customFormat="1" ht="19.5" hidden="1" customHeight="1">
      <c r="A183" s="399"/>
      <c r="B183" s="402"/>
      <c r="C183" s="402"/>
      <c r="D183" s="56" t="s">
        <v>133</v>
      </c>
      <c r="E183" s="405"/>
      <c r="G183" s="33"/>
      <c r="H183" s="33"/>
      <c r="I183" s="33"/>
      <c r="J183" s="33"/>
      <c r="K183" s="33"/>
    </row>
    <row r="184" spans="1:11" s="34" customFormat="1" hidden="1">
      <c r="A184" s="251"/>
      <c r="B184" s="33"/>
      <c r="C184" s="33"/>
      <c r="D184" s="73"/>
      <c r="E184" s="33"/>
      <c r="G184" s="33"/>
      <c r="H184" s="33"/>
      <c r="I184" s="33"/>
      <c r="J184" s="33"/>
      <c r="K184" s="33"/>
    </row>
    <row r="194" spans="1:11" s="34" customFormat="1">
      <c r="A194" s="252"/>
      <c r="B194" s="33"/>
      <c r="C194" s="33"/>
      <c r="D194" s="73"/>
      <c r="E194" s="33"/>
      <c r="G194" s="33"/>
      <c r="H194" s="33"/>
      <c r="I194" s="33"/>
      <c r="J194" s="33"/>
      <c r="K194" s="33"/>
    </row>
    <row r="195" spans="1:11" s="34" customFormat="1">
      <c r="A195" s="252"/>
      <c r="B195" s="33"/>
      <c r="C195" s="33"/>
      <c r="D195" s="73"/>
      <c r="E195" s="33"/>
      <c r="G195" s="33"/>
      <c r="H195" s="33"/>
      <c r="I195" s="33"/>
      <c r="J195" s="33"/>
      <c r="K195" s="33"/>
    </row>
  </sheetData>
  <mergeCells count="104">
    <mergeCell ref="A6:E6"/>
    <mergeCell ref="A11:A28"/>
    <mergeCell ref="B11:B15"/>
    <mergeCell ref="C11:C15"/>
    <mergeCell ref="E11:E15"/>
    <mergeCell ref="B17:B21"/>
    <mergeCell ref="C17:C21"/>
    <mergeCell ref="E17:E21"/>
    <mergeCell ref="B22:B24"/>
    <mergeCell ref="C22:C24"/>
    <mergeCell ref="E22:E24"/>
    <mergeCell ref="B26:B28"/>
    <mergeCell ref="C26:C28"/>
    <mergeCell ref="E26:E28"/>
    <mergeCell ref="A8:B8"/>
    <mergeCell ref="B36:B40"/>
    <mergeCell ref="C36:C40"/>
    <mergeCell ref="E36:E40"/>
    <mergeCell ref="A42:A60"/>
    <mergeCell ref="B42:B46"/>
    <mergeCell ref="C42:C46"/>
    <mergeCell ref="E42:E46"/>
    <mergeCell ref="B48:B52"/>
    <mergeCell ref="C48:C52"/>
    <mergeCell ref="E48:E52"/>
    <mergeCell ref="B54:B56"/>
    <mergeCell ref="C54:C56"/>
    <mergeCell ref="E54:E56"/>
    <mergeCell ref="B58:B60"/>
    <mergeCell ref="C58:C60"/>
    <mergeCell ref="E58:E60"/>
    <mergeCell ref="A30:A40"/>
    <mergeCell ref="B30:B34"/>
    <mergeCell ref="C30:C34"/>
    <mergeCell ref="E30:E34"/>
    <mergeCell ref="A62:A80"/>
    <mergeCell ref="B62:B66"/>
    <mergeCell ref="C62:C66"/>
    <mergeCell ref="E62:E66"/>
    <mergeCell ref="B68:B72"/>
    <mergeCell ref="C68:C72"/>
    <mergeCell ref="E68:E72"/>
    <mergeCell ref="B74:B76"/>
    <mergeCell ref="C74:C76"/>
    <mergeCell ref="E74:E76"/>
    <mergeCell ref="B78:B80"/>
    <mergeCell ref="C78:C80"/>
    <mergeCell ref="E78:E80"/>
    <mergeCell ref="A82:A100"/>
    <mergeCell ref="B82:B86"/>
    <mergeCell ref="C82:C86"/>
    <mergeCell ref="E82:E86"/>
    <mergeCell ref="B88:B92"/>
    <mergeCell ref="C88:C92"/>
    <mergeCell ref="E88:E92"/>
    <mergeCell ref="B94:B96"/>
    <mergeCell ref="C94:C96"/>
    <mergeCell ref="E94:E96"/>
    <mergeCell ref="B98:B100"/>
    <mergeCell ref="C98:C100"/>
    <mergeCell ref="E98:E100"/>
    <mergeCell ref="B102:B106"/>
    <mergeCell ref="C102:C106"/>
    <mergeCell ref="E102:E106"/>
    <mergeCell ref="B108:B112"/>
    <mergeCell ref="C108:C112"/>
    <mergeCell ref="E108:E112"/>
    <mergeCell ref="B114:B118"/>
    <mergeCell ref="C114:C118"/>
    <mergeCell ref="E114:E118"/>
    <mergeCell ref="B120:B124"/>
    <mergeCell ref="C120:C124"/>
    <mergeCell ref="E120:E124"/>
    <mergeCell ref="A128:B128"/>
    <mergeCell ref="D128:D129"/>
    <mergeCell ref="A131:A137"/>
    <mergeCell ref="B133:B137"/>
    <mergeCell ref="C133:C137"/>
    <mergeCell ref="E133:E137"/>
    <mergeCell ref="B138:B142"/>
    <mergeCell ref="C138:C142"/>
    <mergeCell ref="E138:E142"/>
    <mergeCell ref="A148:B148"/>
    <mergeCell ref="D148:D149"/>
    <mergeCell ref="A151:A155"/>
    <mergeCell ref="B153:B155"/>
    <mergeCell ref="C153:C155"/>
    <mergeCell ref="E153:E155"/>
    <mergeCell ref="A179:A183"/>
    <mergeCell ref="B181:B183"/>
    <mergeCell ref="C181:C183"/>
    <mergeCell ref="E181:E183"/>
    <mergeCell ref="A157:A161"/>
    <mergeCell ref="B159:B161"/>
    <mergeCell ref="C159:C161"/>
    <mergeCell ref="E159:E161"/>
    <mergeCell ref="A163:A171"/>
    <mergeCell ref="B165:B171"/>
    <mergeCell ref="C165:C171"/>
    <mergeCell ref="E165:E171"/>
    <mergeCell ref="A173:A177"/>
    <mergeCell ref="B175:B177"/>
    <mergeCell ref="C175:C177"/>
    <mergeCell ref="E175:E177"/>
  </mergeCells>
  <dataValidations count="1">
    <dataValidation type="decimal" operator="greaterThanOrEqual" allowBlank="1" showInputMessage="1" showErrorMessage="1" sqref="E108 E11 E30 E102 E88 E42 E48 E68 E82 E114:E118 E62">
      <formula1>0</formula1>
    </dataValidation>
  </dataValidations>
  <pageMargins left="0.2" right="0.15" top="0.21" bottom="0.44" header="0.21" footer="0.2"/>
  <pageSetup paperSize="9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18</vt:i4>
      </vt:variant>
    </vt:vector>
  </HeadingPairs>
  <TitlesOfParts>
    <vt:vector size="26" baseType="lpstr">
      <vt:lpstr>N 1</vt:lpstr>
      <vt:lpstr>N 2.1</vt:lpstr>
      <vt:lpstr>N 2.2</vt:lpstr>
      <vt:lpstr>N 2.3</vt:lpstr>
      <vt:lpstr>N 3</vt:lpstr>
      <vt:lpstr>N 4.1</vt:lpstr>
      <vt:lpstr>N 4.2</vt:lpstr>
      <vt:lpstr>Sheet1</vt:lpstr>
      <vt:lpstr>'N 4.2'!_edn1</vt:lpstr>
      <vt:lpstr>'N 4.2'!_edn10</vt:lpstr>
      <vt:lpstr>'N 4.2'!_edn11</vt:lpstr>
      <vt:lpstr>'N 4.2'!_edn12</vt:lpstr>
      <vt:lpstr>'N 4.2'!_edn13</vt:lpstr>
      <vt:lpstr>'N 4.2'!_edn14</vt:lpstr>
      <vt:lpstr>'N 4.2'!_edn15</vt:lpstr>
      <vt:lpstr>'N 4.2'!_edn2</vt:lpstr>
      <vt:lpstr>'N 4.2'!_edn3</vt:lpstr>
      <vt:lpstr>'N 4.2'!_edn4</vt:lpstr>
      <vt:lpstr>'N 4.2'!_edn5</vt:lpstr>
      <vt:lpstr>'N 4.2'!_edn6</vt:lpstr>
      <vt:lpstr>'N 4.2'!_edn7</vt:lpstr>
      <vt:lpstr>'N 4.2'!_edn8</vt:lpstr>
      <vt:lpstr>'N 4.2'!_edn9</vt:lpstr>
      <vt:lpstr>'N 4.2'!_ednref14</vt:lpstr>
      <vt:lpstr>'N 1'!Print_Area</vt:lpstr>
      <vt:lpstr>'N 2.1'!Print_Area</vt:lpstr>
    </vt:vector>
  </TitlesOfParts>
  <Company>Power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ArpineM</cp:lastModifiedBy>
  <cp:lastPrinted>2015-10-16T09:48:52Z</cp:lastPrinted>
  <dcterms:created xsi:type="dcterms:W3CDTF">2005-12-26T18:09:45Z</dcterms:created>
  <dcterms:modified xsi:type="dcterms:W3CDTF">2015-10-20T11:21:57Z</dcterms:modified>
</cp:coreProperties>
</file>