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elenap\Desktop\1223\"/>
    </mc:Choice>
  </mc:AlternateContent>
  <bookViews>
    <workbookView xWindow="0" yWindow="0" windowWidth="20400" windowHeight="7050" activeTab="5"/>
  </bookViews>
  <sheets>
    <sheet name="Հավելված1" sheetId="35" r:id="rId1"/>
    <sheet name="Հավելված 2" sheetId="36" r:id="rId2"/>
    <sheet name="Հավելված 3" sheetId="32" r:id="rId3"/>
    <sheet name="Հավելված 4" sheetId="33" r:id="rId4"/>
    <sheet name="Հավելված 5" sheetId="31" r:id="rId5"/>
    <sheet name="Հավելված 6" sheetId="34" r:id="rId6"/>
  </sheets>
  <definedNames>
    <definedName name="_GoBack" localSheetId="5">'Հավելված 6'!$A$1</definedName>
    <definedName name="AgencyCode" localSheetId="1">#REF!</definedName>
    <definedName name="AgencyCode" localSheetId="3">#REF!</definedName>
    <definedName name="AgencyCode" localSheetId="5">#REF!</definedName>
    <definedName name="AgencyCode" localSheetId="0">#REF!</definedName>
    <definedName name="AgencyCode">#REF!</definedName>
    <definedName name="AgencyName" localSheetId="3">#REF!</definedName>
    <definedName name="AgencyName">#REF!</definedName>
    <definedName name="Functional1" localSheetId="3">#REF!</definedName>
    <definedName name="Functional1">#REF!</definedName>
    <definedName name="ggg">#REF!</definedName>
    <definedName name="PANature" localSheetId="3">#REF!</definedName>
    <definedName name="PANature">#REF!</definedName>
    <definedName name="PAType" localSheetId="3">#REF!</definedName>
    <definedName name="PAType">#REF!</definedName>
    <definedName name="Performance2" localSheetId="3">#REF!</definedName>
    <definedName name="Performance2">#REF!</definedName>
    <definedName name="PerformanceType" localSheetId="3">#REF!</definedName>
    <definedName name="PerformanceType">#REF!</definedName>
    <definedName name="_xlnm.Print_Area" localSheetId="2">'Հավելված 3'!$A$1:$E$57</definedName>
    <definedName name="_xlnm.Print_Area" localSheetId="3">'Հավելված 4'!$A$1:$E$26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E24" i="35" l="1"/>
  <c r="D24" i="35"/>
  <c r="E44" i="32" l="1"/>
  <c r="E43" i="32" s="1"/>
  <c r="E42" i="32" s="1"/>
  <c r="E40" i="32" s="1"/>
  <c r="E38" i="32" s="1"/>
  <c r="D44" i="32"/>
  <c r="D43" i="32" s="1"/>
  <c r="D42" i="32" s="1"/>
  <c r="D40" i="32" s="1"/>
  <c r="D38" i="32" s="1"/>
  <c r="E36" i="32"/>
  <c r="E35" i="32" s="1"/>
  <c r="E34" i="32" s="1"/>
  <c r="E32" i="32" s="1"/>
  <c r="E30" i="32" s="1"/>
  <c r="E27" i="32" s="1"/>
  <c r="E25" i="32" s="1"/>
  <c r="D36" i="32"/>
  <c r="D35" i="32" s="1"/>
  <c r="D34" i="32" s="1"/>
  <c r="D32" i="32" s="1"/>
  <c r="D30" i="32" s="1"/>
  <c r="D27" i="32" s="1"/>
  <c r="D25" i="32" s="1"/>
  <c r="G30" i="36"/>
  <c r="G29" i="36" s="1"/>
  <c r="G28" i="36" s="1"/>
  <c r="G26" i="36" s="1"/>
  <c r="G24" i="36" s="1"/>
  <c r="G21" i="36" s="1"/>
  <c r="G19" i="36" s="1"/>
  <c r="H30" i="36"/>
  <c r="H29" i="36" s="1"/>
  <c r="H28" i="36" s="1"/>
  <c r="H26" i="36" s="1"/>
  <c r="H24" i="36" s="1"/>
  <c r="H21" i="36" s="1"/>
  <c r="H19" i="36" s="1"/>
  <c r="H38" i="36"/>
  <c r="H37" i="36" s="1"/>
  <c r="H36" i="36" s="1"/>
  <c r="H34" i="36" s="1"/>
  <c r="H32" i="36" s="1"/>
  <c r="G38" i="36"/>
  <c r="G37" i="36" s="1"/>
  <c r="G36" i="36" s="1"/>
  <c r="G34" i="36" s="1"/>
  <c r="G32" i="36" s="1"/>
  <c r="E8" i="33" l="1"/>
  <c r="E7" i="33" s="1"/>
  <c r="E9" i="33"/>
  <c r="E21" i="32"/>
  <c r="E20" i="32" s="1"/>
  <c r="E19" i="32" s="1"/>
  <c r="E18" i="32" s="1"/>
  <c r="E14" i="32" s="1"/>
  <c r="D21" i="32"/>
  <c r="D20" i="32" s="1"/>
  <c r="D19" i="32" s="1"/>
  <c r="D18" i="32" s="1"/>
  <c r="D14" i="32" s="1"/>
  <c r="H16" i="36"/>
  <c r="H15" i="36" s="1"/>
  <c r="H13" i="36" s="1"/>
  <c r="H11" i="36" s="1"/>
  <c r="H9" i="36" s="1"/>
  <c r="G16" i="36"/>
  <c r="G15" i="36" s="1"/>
  <c r="G13" i="36" s="1"/>
  <c r="G11" i="36" s="1"/>
  <c r="G9" i="36" s="1"/>
  <c r="G46" i="36"/>
  <c r="G44" i="36" s="1"/>
  <c r="G42" i="36" s="1"/>
  <c r="G40" i="36" s="1"/>
  <c r="H46" i="36"/>
  <c r="H44" i="36" s="1"/>
  <c r="H42" i="36" s="1"/>
  <c r="H40" i="36" s="1"/>
  <c r="E11" i="35"/>
  <c r="D11" i="35"/>
  <c r="D57" i="32"/>
  <c r="D56" i="32"/>
  <c r="E55" i="32"/>
  <c r="E54" i="32" s="1"/>
  <c r="E53" i="32" s="1"/>
  <c r="E52" i="32" s="1"/>
  <c r="E50" i="32" s="1"/>
  <c r="E48" i="32" s="1"/>
  <c r="E46" i="32" s="1"/>
  <c r="D55" i="32" l="1"/>
  <c r="D54" i="32" s="1"/>
  <c r="D53" i="32" s="1"/>
  <c r="D52" i="32" s="1"/>
  <c r="D50" i="32" s="1"/>
  <c r="D48" i="32" s="1"/>
  <c r="D46" i="32" s="1"/>
  <c r="D44" i="35" l="1"/>
  <c r="D9" i="35" s="1"/>
  <c r="E44" i="35" l="1"/>
  <c r="E9" i="35" s="1"/>
  <c r="E12" i="32" l="1"/>
  <c r="E10" i="32" s="1"/>
  <c r="E8" i="32" s="1"/>
  <c r="D12" i="32"/>
  <c r="D10" i="32" s="1"/>
  <c r="D8" i="32" s="1"/>
</calcChain>
</file>

<file path=xl/sharedStrings.xml><?xml version="1.0" encoding="utf-8"?>
<sst xmlns="http://schemas.openxmlformats.org/spreadsheetml/2006/main" count="415" uniqueCount="172">
  <si>
    <t xml:space="preserve">ՀՀ կառավարության  2019 թվականի </t>
  </si>
  <si>
    <t>Միջոցառման անվանումը՝</t>
  </si>
  <si>
    <t>Միջոցառման տեսակը՝</t>
  </si>
  <si>
    <t>______________ ի    ___Ն որոշման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</si>
  <si>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</si>
  <si>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</si>
  <si>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կիսամյակ</t>
  </si>
  <si>
    <t xml:space="preserve"> Տարի</t>
  </si>
  <si>
    <t xml:space="preserve"> Ծրագիր</t>
  </si>
  <si>
    <t xml:space="preserve"> Միջոցառում</t>
  </si>
  <si>
    <t>Ծրագրի միջոցառումներ</t>
  </si>
  <si>
    <t>Միջոցառման նկարագրությունը՝</t>
  </si>
  <si>
    <t>Ծառայությունների մատուցում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</si>
  <si>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</si>
  <si>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ԸՆԴԱՄԵՆԸ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</si>
  <si>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</si>
  <si>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</si>
  <si>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</si>
  <si>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</si>
  <si>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</si>
  <si>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</si>
  <si>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</si>
  <si>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</si>
  <si>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</si>
  <si>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</si>
  <si>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Ծառայությունների մատուցում</t>
  </si>
  <si>
    <t>ՀՀ կառավարություն</t>
  </si>
  <si>
    <t>Ցուցանիշների փոփոխությունը (ավելացումները նշված են դրական նշանով, իսկ նվազեցումները` փակագծերում)</t>
  </si>
  <si>
    <t>Կրթության որակի ապահովում</t>
  </si>
  <si>
    <t>Ընթացիկ աշխատանքների, բարեփոխումների և նոր նախաձեռնությունների միջոցով ֆորմալ և ոչ ֆորմալ կրթության ոլորտում իրականացվող միջոցառումների, մատուցվող ծառայությունների բովանդակության և կազմակերպման որակի շարունակական բարելավում</t>
  </si>
  <si>
    <t>Կրթության և գիտության ոլորտի այլ միջոցառումներ</t>
  </si>
  <si>
    <t>09</t>
  </si>
  <si>
    <t>06</t>
  </si>
  <si>
    <t>ԿՐԹՈՒԹՅՈՒՆ</t>
  </si>
  <si>
    <t>Կրթությանը տրամադրվող օժանդակ ծառայություններ</t>
  </si>
  <si>
    <t>ԾԱՌԱՅՈՒԹՅՈՒՆՆԵՐԻ ԵՎ ԱՊՐԱՆՔՆԵՐԻ ՁԵՌՔԲԵՐՈՒՄ</t>
  </si>
  <si>
    <t>Պայմանագրային այլ ծառայությունների ձեռքբերում</t>
  </si>
  <si>
    <t>Ընդհանուր բնույթի այլ ծառայություններ</t>
  </si>
  <si>
    <t xml:space="preserve"> 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</si>
  <si>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</si>
  <si>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>Տարի</t>
  </si>
  <si>
    <t>Ծրագրի նպատակը՝</t>
  </si>
  <si>
    <t>Վերջնական արդյունքի նկարագրությունը՝</t>
  </si>
  <si>
    <t xml:space="preserve">        ------------  N ---------- որոշման</t>
  </si>
  <si>
    <t xml:space="preserve">ՀՀ կառավարության 2019 թվականի </t>
  </si>
  <si>
    <t>ԴՐԱՄԱՇՆՈՐՀՆԵՐ</t>
  </si>
  <si>
    <t xml:space="preserve"> Արվեստների ծրագիր</t>
  </si>
  <si>
    <t>Նպաստել ազգային հենքի վրա ժամանակակից թատերարվեստի, երաժշտարվեստի, կերպարվեստի և պարարվեստի զարգացմանը և հանրահռչակմանը</t>
  </si>
  <si>
    <t xml:space="preserve">Հովհաննես Թումանյանի և Կոմիտասի ծննդյան 150-ամյակների հոբելյանական միջոցառումների իրականացում </t>
  </si>
  <si>
    <t>Հովհաննես Թումանյանի և Կոմիտասի ծննդյան 150-ամյակների հոբելյանական միջոցառումների հավուր պատշաճի իրականացում</t>
  </si>
  <si>
    <t>08</t>
  </si>
  <si>
    <t>02</t>
  </si>
  <si>
    <t xml:space="preserve"> Մշակութային ծառայություններ</t>
  </si>
  <si>
    <t>05</t>
  </si>
  <si>
    <t xml:space="preserve"> Արվեստ</t>
  </si>
  <si>
    <t xml:space="preserve"> Ընթացիկ դրամաշնորհներ պետական հատվածի այլ մակարդակներին</t>
  </si>
  <si>
    <t xml:space="preserve"> - «Ընթացիկ դրամաշնորհներ պետական և համայնքային ոչ առևտրային կազմակերպություններին» </t>
  </si>
  <si>
    <t xml:space="preserve"> - «Այլ ընթացիկ դրամաշնորհներ» </t>
  </si>
  <si>
    <t>ծրագիրը</t>
  </si>
  <si>
    <t xml:space="preserve"> միջոցառումը</t>
  </si>
  <si>
    <t xml:space="preserve"> ինն ամիս</t>
  </si>
  <si>
    <t xml:space="preserve"> տարի</t>
  </si>
  <si>
    <t xml:space="preserve"> Միջոցառման տեսակը՝</t>
  </si>
  <si>
    <t xml:space="preserve">Ծրագրի անվանումը՝ </t>
  </si>
  <si>
    <t>Մրցունակ արվեստային արտադրանքի ստեղծում, ստեղծագործական գործընթացների խթանում, արվեստի նոր նախագծերի ներդրում և մշակութային կյանքում հասարակության ներգրավում</t>
  </si>
  <si>
    <t>(հազար դրամ)</t>
  </si>
  <si>
    <t>ինն ամիս</t>
  </si>
  <si>
    <t>տարի</t>
  </si>
  <si>
    <t>Ծրագրային դասիչը</t>
  </si>
  <si>
    <t>բաժինը</t>
  </si>
  <si>
    <t>խումբը</t>
  </si>
  <si>
    <t>դասը</t>
  </si>
  <si>
    <t>0.0</t>
  </si>
  <si>
    <t>ՀԱՆԳԻՍՏ, ՄՇԱԿՈՒՅԹ ԵՎ ԿՐՈՆ</t>
  </si>
  <si>
    <t>Գործառնական դասիչը</t>
  </si>
  <si>
    <t>միջոցառում</t>
  </si>
  <si>
    <t>ծրագիր</t>
  </si>
  <si>
    <t>01</t>
  </si>
  <si>
    <t>այդ թվում` ըստ կատարողների</t>
  </si>
  <si>
    <t xml:space="preserve"> Ծրագրի միջոցառումները</t>
  </si>
  <si>
    <t>Ծրագրի դասիչը՝</t>
  </si>
  <si>
    <t>Միջոցառման դասիչը՝</t>
  </si>
  <si>
    <t>Նկարագրությունը՝</t>
  </si>
  <si>
    <t>____________ ի    ___Ն որոշման</t>
  </si>
  <si>
    <t xml:space="preserve"> Ծրագրի անվանումըը</t>
  </si>
  <si>
    <t>Միջացառման տեսակը՝</t>
  </si>
  <si>
    <t xml:space="preserve"> Միջոցառումն իրականացնողի անվանումը`</t>
  </si>
  <si>
    <t>Արդյունքի չափորոշիչներ</t>
  </si>
  <si>
    <t>Միջոցառման վրա կատարվող ծախսը (հազար դրամ)</t>
  </si>
  <si>
    <t>ՄԱՍ 2. ՊԵՏԱԿԱՆ ՄԱՐՄՆԻ ԳԾՈՎ ԱՐԴՅՈՒՆՔԱՅԻՆ (ԿԱՏԱՐՈՂԱԿԱՆ) ՑՈՒՑԱՆԻՇՆԵՐԸ</t>
  </si>
  <si>
    <t>ՀՀ  կառավարություն</t>
  </si>
  <si>
    <t>ՄԱՍ 1. ՊԵՏԱԿԱՆ ՄԱՐՄՆԻ ԳԾՈՎ ԱՐԴՅՈՒՆՔԱՅԻՆ (ԿԱՏԱՐՈՂԱԿԱՆ) ՑՈՒՑԱՆԻՇՆԵՐԸ</t>
  </si>
  <si>
    <t>«Գնումների մասին» ՀՀ օրենքի համաձայն ընտրված կազմակերպություն</t>
  </si>
  <si>
    <t xml:space="preserve"> Ծրագրի դասիչը</t>
  </si>
  <si>
    <t xml:space="preserve"> Ծրագրի անվանումը</t>
  </si>
  <si>
    <t>Նախադպրոցականից մինչև հետբուհական կրթության որակի, այն է՝ սովորողների, միջավայրի, ծրագրերի և ուսումնական նյութերի բովանդակության, գործընթացների, ինչպես նաև վերջնաարդյունքների որակի բարելավում ըստ ներպետական և միջազգային ցուցիչների</t>
  </si>
  <si>
    <t>/հազար դրամ/</t>
  </si>
  <si>
    <t>Ծրագրի անվանումը</t>
  </si>
  <si>
    <t xml:space="preserve"> Բյուջետային ծախսերի գործառական դասակարգման բաժինների, խմբերի և դասերի, բյուջետային ծրագրերի, միջոցառումների, բյուջետային հատկացումների գլխավոր կարգադրիչների անվանումները</t>
  </si>
  <si>
    <t>Հավելված N 5</t>
  </si>
  <si>
    <t>Ցուցանիշների փոփոխությունները (ավելացումները նշված են դրական նշանով)</t>
  </si>
  <si>
    <t>այդ թվում՝ ըստ ուղղությունների և միջոցառումների անվանումների</t>
  </si>
  <si>
    <t xml:space="preserve">«Վանաձորի Հ. Աբելյանի անվան պետական դրամատիկական թատրոն» ՊՈԱԿ   </t>
  </si>
  <si>
    <t xml:space="preserve">«Անուշ» թատերական        ներկայացման բեմադրություն </t>
  </si>
  <si>
    <t>«Հայաստանի ազգային կինոկենտրոն» ՊՈԱԿ</t>
  </si>
  <si>
    <t xml:space="preserve">«Թումանյանի հեքիաթները՝ պարսկերեն» գրքի հրատարակում                                                                                                  
     </t>
  </si>
  <si>
    <t>Հ. Թումանյանի թանգարան ՊՈԱԿ</t>
  </si>
  <si>
    <t xml:space="preserve">«Թումանյանը ժամանակակիցների հուշերում» ժողովածուի հրատարակում
</t>
  </si>
  <si>
    <t xml:space="preserve">Հովհաննես Թումանյանի կյանքի և ստեղծագործության տարեգրություն. 1920-1923 թթ. գիրքի 4-րդ հատորի հրատարակում                         
</t>
  </si>
  <si>
    <t xml:space="preserve">ՀՀ ԳԱԱ Մ.Աբեղյանի անվան գրականության ինստիտուտ ՊՈԱԿ </t>
  </si>
  <si>
    <t xml:space="preserve">Հովհաննես Թումանյանը ժամանակի գրաքննադատական մտքի գնահատությամբ հատոր 1-ին </t>
  </si>
  <si>
    <t xml:space="preserve">«Քոչար» մշակութային հիմնադրամ
</t>
  </si>
  <si>
    <t xml:space="preserve">Վավերագրական ֆիլմ՝ նվիրված Հովհաննես Թումանյանին և Կոմիտասին.
«Խաչվող ճանապարհներ»
 </t>
  </si>
  <si>
    <t xml:space="preserve">«ՈՒսուցիչը» խորագրով
 ցուցադրության պատկերագիրք-ժողովածուի հրատարակում
</t>
  </si>
  <si>
    <t>Կոմիտասի թանգարան ինստիտուտ ՊՈԱԿ</t>
  </si>
  <si>
    <t xml:space="preserve">ՅՈՒՆԵՍԿՕ-ի Փարիզի կենտրոնակայանում համերգային ծրագրի և ժամանակավոր ցուցադրության կազմակերպում
</t>
  </si>
  <si>
    <t xml:space="preserve">«Հովեր» երգչախմբի կոմիտասյան կատարումներով համերգային հյուրախաղեր Գերմանիայում  
</t>
  </si>
  <si>
    <t xml:space="preserve">Կամերային երաժշտության ազգային կենտրոն ՊՈԱԿ </t>
  </si>
  <si>
    <t>«Հայաստանի երաժշտական ընկերություն» ՀԿ</t>
  </si>
  <si>
    <t xml:space="preserve">Համերգային ծրագրի իրականացում Զվարթնոցում
</t>
  </si>
  <si>
    <t>«Պրո դեկոր» ՍՊԸ</t>
  </si>
  <si>
    <t xml:space="preserve">Արտաքին գովազդ, լուսա-տեսա նկարահանում, տեսահոլովակների պատրաստում, առաջխաղացում թվային տիրույթում
</t>
  </si>
  <si>
    <t>«Ֆորմիկա Արտ» ՍՊԸ</t>
  </si>
  <si>
    <t>Հավելված N 6</t>
  </si>
  <si>
    <t>Ցուցանիշների փոփոխությունը (նվազեցումները նշված են փակագծերում)</t>
  </si>
  <si>
    <t xml:space="preserve">ՀԱՅԱՍՏԱՆԻ ՀԱՆՐԱՊԵՏՈՒԹՅԱՆ ԿԱՌԱՎԱՐՈՒԹՅԱՆ 2018 ԹՎԱԿԱՆԻ ԴԵԿՏԵՄԲԵՐԻ 27-Ի N 1515-Ն ՈՐՈՇՄԱՆ N 11 ՀԱՎԵԼՎԱԾԻ N 11.17 ԱՂՅՈՒՍԱԿՈՒՄ ԿԱՏԱՐՎՈՂ ՓՈՓՈԽՈՒԹՅՈՒՆՆԵՐԸ </t>
  </si>
  <si>
    <t>Ցուցանիշների փոփոխությունը (ավելացումները նշված են դրական նշանով)</t>
  </si>
  <si>
    <t xml:space="preserve">Հովհաննես Թումանյանի և Կոմիտասի ծննդյան 150-ամյակների հոբելյանական միջոցառումների հավուր պատշաճի իրականացում </t>
  </si>
  <si>
    <t xml:space="preserve">«Վանաձորի Հ. Աբելյանի անվան պետական դրամատիկական թատրոն» ՊՈԱԿ, «Հայաստանի ազգային կինոկենտրոն» ՊՈԱԿ,
Հ. Թումանյանի թանգարան ՊՈԱԿ, ՀՀ ԳԱԱ Մ.Աբեղյանի անվան գրականության ինստիտուտ ՊՈԱԿ, Կոմիտասի թանգարան ինստիտուտ ՊՈԱԿ, Կամերային երաժշտության ազգային կենտրոն ՊՈԱԿ, «Քոչար» մշակութային հիմնադրամ, «Հայաստանի երաժշտական ընկերություն» ՀԿ, «Պրո դեկոր» ՍՊԸ, «Ֆորմիկա Արտ» ՍՊԸ </t>
  </si>
  <si>
    <t xml:space="preserve">Կամերային երաժշտության ազգային կենտրոն ՊՈԱԿ
Հ. Թումանյանի թանգարան ՊՈԱԿ  </t>
  </si>
  <si>
    <r>
      <t xml:space="preserve">Հենրիկ Մալյանի անվան կինոդերասանի թատրոնի «Հեքիաթներ» ներկայացման շրջիկ ցուցադրության կազմակերպում սփյուռքի համայնքներում                                           </t>
    </r>
    <r>
      <rPr>
        <sz val="9"/>
        <rFont val="Calibri"/>
        <family val="2"/>
      </rPr>
      <t xml:space="preserve">  
                                                                                   </t>
    </r>
  </si>
  <si>
    <r>
      <t>«Թումանյանի քառյակները՝ արաբերեն</t>
    </r>
    <r>
      <rPr>
        <sz val="9"/>
        <color rgb="FF000000"/>
        <rFont val="GHEA Grapalat"/>
        <family val="3"/>
      </rPr>
      <t xml:space="preserve">» գրքի հրատարակում                             
                                                           </t>
    </r>
  </si>
  <si>
    <t xml:space="preserve">Կոմիտաս. մեներգերի ընտրանի Ժողովածուի հրատարակում  
 </t>
  </si>
  <si>
    <t xml:space="preserve">Կոմիտաս. մանկական խմբերգեր ժողովածուի հրատարակում 
</t>
  </si>
  <si>
    <t xml:space="preserve">Կոմիտաս. խմբերգեր ժողովածուի հրատարակում 
</t>
  </si>
  <si>
    <t>Միջոցառումների թիվ, հատ</t>
  </si>
  <si>
    <t xml:space="preserve"> ՀՀ կրթության, գիտության, մշակույթի և սպորտի նախարարություն</t>
  </si>
  <si>
    <t>ՀՀ կրթության, գիտության, մշակույթի և սպորտի նախարարություն</t>
  </si>
  <si>
    <t xml:space="preserve"> 11</t>
  </si>
  <si>
    <t xml:space="preserve"> ՀԻՄՆԱԿԱՆ ԲԱԺԻՆՆԵՐԻՆ ՉԴԱՍՎՈՂ ՊԱՀՈՒՍՏԱՅԻՆ ՖՈՆԴԵՐ</t>
  </si>
  <si>
    <t xml:space="preserve"> 01</t>
  </si>
  <si>
    <t xml:space="preserve"> ՀՀ կառավարության և համայնքների պահուստային ֆոնդ</t>
  </si>
  <si>
    <t xml:space="preserve"> ՀՀ կառավարության պահուստային ֆոնդ</t>
  </si>
  <si>
    <t xml:space="preserve"> 1139</t>
  </si>
  <si>
    <t xml:space="preserve"> 11001</t>
  </si>
  <si>
    <t xml:space="preserve"> ՀՀ կառավարություն</t>
  </si>
  <si>
    <t xml:space="preserve"> ԱՅԼ  ԾԱԽՍԵՐ</t>
  </si>
  <si>
    <t xml:space="preserve"> Պահուստային միջոցներ</t>
  </si>
  <si>
    <t xml:space="preserve"> ԱՅԼ ԾԱԽՍԵՐ</t>
  </si>
  <si>
    <t>Ծրագրի դասիչը</t>
  </si>
  <si>
    <t>ՀՀ կառավարության պահուստային ֆոնդ</t>
  </si>
  <si>
    <t>Ծրագրի միջոցառումները</t>
  </si>
  <si>
    <t xml:space="preserve"> Ինն ամիս </t>
  </si>
  <si>
    <t xml:space="preserve"> Տարի </t>
  </si>
  <si>
    <t>ՀՀ պետական բյուջեում նախատեսված ելքերի լրացուցիչ ֆինանսավորման՝ պետական բյուջեում չկանխատեսված ելքերի, ինչպես նաև բյուջետային երաշխիքների ապահովման ելքերի ֆինանսավորման ապահովում</t>
  </si>
  <si>
    <t xml:space="preserve">Միջոցառումն իրականացնողի անվանումը </t>
  </si>
  <si>
    <t xml:space="preserve">ՀԱՅԱՍՏԱՆԻ ՀԱՆՐԱՊԵՏՈՒԹՅԱՆ ԿԱՌԱՎԱՐՈՒԹՅԱՆ 2018 ԹՎԱԿԱՆԻ ԴԵԿՏԵՄԲԵՐԻ 27-Ի N 1515-Ն ՈՐՈՇՄԱՆ
N 11.1 ՀԱՎԵԼՎԱԾԻ N 11.1.66 ԱՂՅՈՒՍԱԿՈՒՄ ԿԱՏԱՐՎՈՂ ԼՐԱՑՈՒՄՆԵՐԸ ԵՎ ՓՈՓՈԽՈՒԹՅՈՒՆՆԵՐԸ 
</t>
  </si>
  <si>
    <t xml:space="preserve">ՀԱՅԱՍՏԱՆԻ ՀԱՆՐԱՊԵՏՈՒԹՅԱՆ ԿԱՌԱՎԱՐՈՒԹՅԱՆ 2018 ԹՎԱԿԱՆԻ ԴԵԿՏԵՄԲԵՐԻ 27-Ի N 1515-Ն ՈՐՈՇՄԱՆ
N 11.1 ՀԱՎԵԼՎԱԾԻ N 11.1.17 ԱՂՅՈՒՍԱԿՈՒՄ ԿԱՏԱՐՎՈՂ ԼՐԱՑՈՒՄՆԵՐԸ ԵՎ ՓՈՓՈԽՈՒԹՅՈՒՆՆԵՐԸ 
</t>
  </si>
  <si>
    <t>Հավելված N 1</t>
  </si>
  <si>
    <t>Հավելված N 2</t>
  </si>
  <si>
    <t>«ՀԱՅԱՍՏԱՆԻ ՀԱՆՐԱՊԵՏՈՒԹՅԱՆ ԿԱՌԱՎԱՐՈՒԹՅԱՆ 2018 ԹՎԱԿԱՆԻ ԴԵԿՏԵՄԲԵՐԻ 27-Ի N 1515-Ն ՈՐՈՇՄԱՆ 
N 3 ՀԱՎԵԼՎԱԾՈՒՄ ԿԱՏԱՐՎՈՂ ԼՐԱՑՈՒՄՆԵՐԸ ԵՎ ՓՈՓՈԽՈՒԹՅՈՒՆՆԵՐԸ</t>
  </si>
  <si>
    <t xml:space="preserve">«ՀԱՅԱՍՏԱՆԻ ՀԱՆՐԱՊԵՏՈՒԹՅԱՆ 2019 ԹՎԱԿԱՆԻ ՊԵՏԱԿԱՆ ԲՅՈՒՋԵԻ ՄԱՍԻՆ» ՀԱՅԱՍՏԱՆԻ ՀԱՆՐԱՊԵՏՈՒԹՅԱՆ OՐԵՆՔԻ N 1 ՀԱՎԵԼՎԱԾԻ N 2 ԱՂՅՈՒՍԱԿՈՒՄ ԿԱՏԱՐՎՈՂ ՎԵՐԱԲԱՇԽՈՒՄԸ ԵՎ ՀԱՅԱՍՏԱՆԻ ՀԱՆՐԱՊԵՏՈՒԹՅԱՆ ԿԱՌԱՎԱՐՈՒԹՅԱՆ 2018 ԹՎԱԿԱՆԻ ԴԵԿՏԵՄԲԵՐԻ 27-Ի N 1515-Ն ՈՐՈՇՄԱՆ N 5 ՀԱՎԵԼՎԱԾԻ N 1 ԱՂՅՈՒՍԱԿՈՒՄ ԿԱՏԱՐՎՈՂ ԼՐԱՑՈՒՄՆԵՐԸ ԵՎ ՓՈՓՈԽՈՒԹՅՈՒՆՆԵՐԸ
</t>
  </si>
  <si>
    <t xml:space="preserve">                        Հավելված N 3                                                                             </t>
  </si>
  <si>
    <t xml:space="preserve">ՀԱՅԱՍՏԱՆԻ ՀԱՆՐԱՊԵՏՈՒԹՅԱՆ ԿԱՌԱՎԱՐՈՒԹՅԱՆ 2018 ԹՎԱԿԱՆԻ ԴԵԿՏԵՄԲԵՐԻ 27-Ի
N 1515-Ն ՈՐՈՇՄԱՆ N 4 ՀԱՎԵԼՎԱԾՈՒՄ ԿԱՏԱՐՎՈՂ ԼՐԱՑՈՒՄՆԵՐԸ ԵՎ ՓՈՓՈԽՈՒԹՅՈՒՆՆԵՐԸ </t>
  </si>
  <si>
    <t>Հավելված N 4</t>
  </si>
  <si>
    <t xml:space="preserve">ՀԱՅԱՍՏԱՆԻ ՀԱՆՐԱՊԵՏՈՒԹՅԱՆ ԿԱՌԱՎԱՐՈՒԹՅԱՆ 2018 ԹՎԱԿԱՆԻ ԴԵԿՏԵՄԲԵՐԻ 27-Ի N 1515-Ն ՈՐՈՇՄԱՆ N 11 ՀԱՎԵԼՎԱԾԻ N 11.16, 11.17 և 11.52 ԱՂՅՈՒՍԱԿՆԵՐՈՒՄ ԿԱՏԱՐՎՈՂ ԼՐԱՑՈՒՄՆԵՐԸ ԵՎ ՓՈՓՈԽՈՒԹՅՈՒՆՆԵՐԸ </t>
  </si>
  <si>
    <t xml:space="preserve">ՀԱՅԱՍՏԱՆԻ ՀԱՆՐԱՊԵՏՈՒԹՅԱՆ ԿԱՌԱՎԱՐՈՒԹՅԱՆ 2018 ԹՎԱԿԱՆԻ ԴԵԿՏԵՄԲԵՐԻ 27-Ի N 1515-Ն ՈՐՈՇՄԱՆ 
N 5 ՀԱՎԵԼՎԱԾԻ N 8 ԱՂՅՈՒՍԱԿՈՒՄ ԿԱՏԱՐՎՈՂ ԼՐԱՑՈՒՄՆԵՐԸ </t>
  </si>
  <si>
    <t xml:space="preserve"> Պետական բյուջեում չկանխատեսված՝ ինչպես նաև բյուջետային երաշխիքների ապահովման ծախսերի ֆինանսավորման ապահովում</t>
  </si>
  <si>
    <t xml:space="preserve"> Պահուստային ֆոնդի կառավարման արդյունավետություն և թափանցիկություն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</si>
  <si>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</si>
  <si>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</si>
  <si>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>Ցուցանիշների փոփոխությունը ( նվազեցումները նշված են փակագծերում)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</si>
</sst>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р_._-;\-* #,##0.00_р_._-;_-* &quot;-&quot;??_р_._-;_-@_-"/>
    <numFmt numFmtId="165" formatCode="0.0_);\(0.0\)"/>
    <numFmt numFmtId="166" formatCode="##,##0.0;\(##,##0.0\);\-"/>
    <numFmt numFmtId="167" formatCode="#,##0.0_);\(#,##0.0\)"/>
    <numFmt numFmtId="168" formatCode="0.0"/>
  </numFmts>
  <fonts count="5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b/>
      <sz val="10"/>
      <name val="GHEA Grapalat"/>
      <family val="3"/>
    </font>
    <font>
      <i/>
      <sz val="10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1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b/>
      <sz val="10"/>
      <name val="GHEA Grapalat"/>
      <family val="2"/>
    </font>
    <font>
      <b/>
      <sz val="12"/>
      <name val="GHEA Grapalat"/>
      <family val="3"/>
    </font>
    <font>
      <sz val="11"/>
      <name val="GHEA Grapalat"/>
      <family val="3"/>
    </font>
    <font>
      <sz val="11"/>
      <name val="Calibri"/>
      <family val="2"/>
      <charset val="1"/>
      <scheme val="minor"/>
    </font>
    <font>
      <sz val="10"/>
      <name val="Arial Unicode"/>
      <family val="2"/>
    </font>
    <font>
      <sz val="8"/>
      <name val="GHEA Grapalat"/>
      <family val="2"/>
    </font>
    <font>
      <sz val="10"/>
      <name val="Times Armenian"/>
      <family val="1"/>
    </font>
    <font>
      <sz val="10"/>
      <color rgb="FFFF0000"/>
      <name val="GHEA Grapalat"/>
      <family val="3"/>
    </font>
    <font>
      <sz val="11"/>
      <name val="GHEA Grapalat"/>
      <family val="2"/>
    </font>
    <font>
      <i/>
      <sz val="8"/>
      <name val="GHEA Grapalat"/>
      <family val="2"/>
    </font>
    <font>
      <b/>
      <sz val="11"/>
      <name val="GHEA Grapalat"/>
      <family val="3"/>
    </font>
    <font>
      <sz val="10"/>
      <color rgb="FF000000"/>
      <name val="GHEA Grapalat"/>
      <family val="3"/>
    </font>
    <font>
      <b/>
      <sz val="10"/>
      <color rgb="FF000000"/>
      <name val="GHEA Grapalat"/>
      <family val="3"/>
    </font>
    <font>
      <b/>
      <sz val="10"/>
      <color rgb="FFFF0000"/>
      <name val="GHEA Grapalat"/>
      <family val="3"/>
    </font>
    <font>
      <sz val="12"/>
      <name val="GHEA Grapalat"/>
      <family val="3"/>
    </font>
    <font>
      <sz val="11"/>
      <color rgb="FF000000"/>
      <name val="GHEA Grapalat"/>
      <family val="3"/>
    </font>
    <font>
      <b/>
      <sz val="11"/>
      <color theme="1"/>
      <name val="GHEA Grapalat"/>
      <family val="3"/>
    </font>
    <font>
      <b/>
      <sz val="11"/>
      <color rgb="FF000000"/>
      <name val="GHEA Grapalat"/>
      <family val="3"/>
    </font>
    <font>
      <i/>
      <sz val="11"/>
      <color theme="1"/>
      <name val="GHEA Grapalat"/>
      <family val="3"/>
    </font>
    <font>
      <sz val="11"/>
      <color rgb="FFFF0000"/>
      <name val="GHEA Grapalat"/>
      <family val="3"/>
    </font>
    <font>
      <b/>
      <sz val="11"/>
      <color rgb="FFFF0000"/>
      <name val="GHEA Grapalat"/>
      <family val="3"/>
    </font>
    <font>
      <b/>
      <u/>
      <sz val="10"/>
      <color rgb="FF000000"/>
      <name val="GHEA Grapalat"/>
      <family val="3"/>
    </font>
    <font>
      <b/>
      <sz val="11"/>
      <name val="GHEA Grapalat"/>
      <family val="2"/>
    </font>
    <font>
      <i/>
      <sz val="11"/>
      <name val="GHEA Grapalat"/>
      <family val="3"/>
    </font>
    <font>
      <b/>
      <sz val="11"/>
      <color theme="1"/>
      <name val="Calibri"/>
      <family val="2"/>
      <charset val="1"/>
      <scheme val="minor"/>
    </font>
    <font>
      <sz val="9"/>
      <name val="GHEA Grapalat"/>
      <family val="3"/>
    </font>
    <font>
      <sz val="9"/>
      <color theme="1"/>
      <name val="GHEA Grapalat"/>
      <family val="3"/>
    </font>
    <font>
      <sz val="9"/>
      <name val="Calibri"/>
      <family val="2"/>
    </font>
    <font>
      <sz val="9"/>
      <color rgb="FF000000"/>
      <name val="GHEA Grapalat"/>
      <family val="3"/>
    </font>
    <font>
      <sz val="10"/>
      <color indexed="8"/>
      <name val="GHEA Grapalat"/>
      <family val="3"/>
    </font>
    <font>
      <b/>
      <sz val="10"/>
      <color indexed="8"/>
      <name val="GHEA Grapalat"/>
      <family val="3"/>
    </font>
    <font>
      <i/>
      <sz val="10"/>
      <color theme="1"/>
      <name val="GHEA Grapalat"/>
      <family val="3"/>
    </font>
    <font>
      <b/>
      <i/>
      <sz val="10"/>
      <color theme="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7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0" fontId="6" fillId="0" borderId="0">
      <alignment horizontal="left" vertical="top" wrapText="1"/>
    </xf>
    <xf numFmtId="0" fontId="7" fillId="0" borderId="0"/>
    <xf numFmtId="0" fontId="13" fillId="0" borderId="0"/>
    <xf numFmtId="164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7" fillId="0" borderId="0"/>
    <xf numFmtId="0" fontId="22" fillId="0" borderId="0"/>
    <xf numFmtId="166" fontId="23" fillId="0" borderId="0" applyFill="0" applyBorder="0" applyProtection="0">
      <alignment horizontal="right" vertical="top"/>
    </xf>
    <xf numFmtId="43" fontId="24" fillId="0" borderId="0" applyFont="0" applyFill="0" applyBorder="0" applyAlignment="0" applyProtection="0"/>
    <xf numFmtId="0" fontId="1" fillId="0" borderId="0"/>
    <xf numFmtId="0" fontId="24" fillId="0" borderId="0"/>
    <xf numFmtId="166" fontId="27" fillId="0" borderId="0" applyFill="0" applyBorder="0" applyProtection="0">
      <alignment horizontal="right" vertical="top"/>
    </xf>
  </cellStyleXfs>
  <cellXfs count="326">
    <xf numFmtId="0" fontId="0" fillId="0" borderId="0" xfId="0"/>
    <xf numFmtId="0" fontId="8" fillId="0" borderId="0" xfId="0" applyFont="1"/>
    <xf numFmtId="0" fontId="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1" xfId="0" applyFont="1" applyBorder="1"/>
    <xf numFmtId="0" fontId="15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5" fillId="0" borderId="0" xfId="9" applyFont="1"/>
    <xf numFmtId="0" fontId="21" fillId="0" borderId="0" xfId="9" applyFont="1" applyAlignment="1">
      <alignment horizontal="left" vertical="top" wrapText="1"/>
    </xf>
    <xf numFmtId="0" fontId="11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7" xfId="11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16" fillId="0" borderId="0" xfId="0" applyFont="1"/>
    <xf numFmtId="0" fontId="29" fillId="0" borderId="7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10" fillId="3" borderId="7" xfId="0" applyFont="1" applyFill="1" applyBorder="1" applyAlignment="1">
      <alignment vertical="top" wrapText="1"/>
    </xf>
    <xf numFmtId="0" fontId="31" fillId="3" borderId="7" xfId="0" applyFont="1" applyFill="1" applyBorder="1" applyAlignment="1">
      <alignment vertical="top" wrapText="1"/>
    </xf>
    <xf numFmtId="0" fontId="33" fillId="0" borderId="7" xfId="0" applyFont="1" applyBorder="1" applyAlignment="1">
      <alignment horizontal="center" vertical="top" wrapText="1"/>
    </xf>
    <xf numFmtId="0" fontId="10" fillId="0" borderId="7" xfId="0" applyFont="1" applyBorder="1" applyAlignment="1">
      <alignment vertical="top" wrapText="1"/>
    </xf>
    <xf numFmtId="0" fontId="32" fillId="0" borderId="0" xfId="15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33" fillId="0" borderId="0" xfId="0" applyFont="1"/>
    <xf numFmtId="0" fontId="33" fillId="0" borderId="7" xfId="0" applyFont="1" applyBorder="1" applyAlignment="1">
      <alignment vertical="top" wrapText="1"/>
    </xf>
    <xf numFmtId="0" fontId="36" fillId="0" borderId="7" xfId="0" applyFont="1" applyBorder="1" applyAlignment="1">
      <alignment vertical="top" wrapText="1"/>
    </xf>
    <xf numFmtId="0" fontId="35" fillId="0" borderId="7" xfId="0" applyFont="1" applyBorder="1" applyAlignment="1">
      <alignment vertical="top" wrapText="1"/>
    </xf>
    <xf numFmtId="0" fontId="36" fillId="0" borderId="7" xfId="0" applyFont="1" applyBorder="1" applyAlignment="1">
      <alignment horizontal="left" vertical="center" wrapText="1"/>
    </xf>
    <xf numFmtId="0" fontId="36" fillId="0" borderId="7" xfId="0" applyFont="1" applyBorder="1"/>
    <xf numFmtId="0" fontId="28" fillId="2" borderId="7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vertical="top" wrapText="1"/>
    </xf>
    <xf numFmtId="0" fontId="20" fillId="2" borderId="7" xfId="0" applyFont="1" applyFill="1" applyBorder="1" applyAlignment="1">
      <alignment horizontal="left" vertical="center" wrapText="1"/>
    </xf>
    <xf numFmtId="0" fontId="36" fillId="3" borderId="7" xfId="0" applyFont="1" applyFill="1" applyBorder="1" applyAlignment="1">
      <alignment wrapText="1"/>
    </xf>
    <xf numFmtId="0" fontId="26" fillId="2" borderId="7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32" fillId="0" borderId="7" xfId="15" applyFont="1" applyBorder="1" applyAlignment="1">
      <alignment vertical="center"/>
    </xf>
    <xf numFmtId="0" fontId="33" fillId="0" borderId="8" xfId="0" applyFont="1" applyBorder="1" applyAlignment="1">
      <alignment horizontal="center" vertical="center" textRotation="90" wrapText="1"/>
    </xf>
    <xf numFmtId="0" fontId="29" fillId="0" borderId="7" xfId="0" applyFont="1" applyBorder="1" applyAlignment="1">
      <alignment horizontal="center" wrapText="1"/>
    </xf>
    <xf numFmtId="0" fontId="30" fillId="0" borderId="7" xfId="0" applyFont="1" applyBorder="1" applyAlignment="1">
      <alignment horizontal="right" vertical="top" wrapText="1"/>
    </xf>
    <xf numFmtId="0" fontId="39" fillId="0" borderId="7" xfId="0" applyFont="1" applyBorder="1" applyAlignment="1">
      <alignment vertical="top" wrapText="1"/>
    </xf>
    <xf numFmtId="0" fontId="25" fillId="0" borderId="7" xfId="0" applyFont="1" applyBorder="1" applyAlignment="1">
      <alignment vertical="top" wrapText="1"/>
    </xf>
    <xf numFmtId="0" fontId="25" fillId="3" borderId="7" xfId="0" applyFont="1" applyFill="1" applyBorder="1" applyAlignment="1">
      <alignment vertical="top" wrapText="1"/>
    </xf>
    <xf numFmtId="0" fontId="11" fillId="0" borderId="7" xfId="0" applyFont="1" applyBorder="1" applyAlignment="1">
      <alignment vertical="top"/>
    </xf>
    <xf numFmtId="49" fontId="32" fillId="0" borderId="7" xfId="15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center" vertical="top" wrapText="1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10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/>
    </xf>
    <xf numFmtId="0" fontId="16" fillId="0" borderId="7" xfId="0" applyFont="1" applyBorder="1" applyAlignment="1">
      <alignment horizontal="left" vertical="top"/>
    </xf>
    <xf numFmtId="0" fontId="10" fillId="0" borderId="7" xfId="0" applyFont="1" applyBorder="1"/>
    <xf numFmtId="0" fontId="20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41" fillId="0" borderId="1" xfId="0" applyFont="1" applyBorder="1" applyAlignment="1">
      <alignment horizontal="left" vertical="top" wrapText="1"/>
    </xf>
    <xf numFmtId="0" fontId="16" fillId="0" borderId="4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16" fillId="2" borderId="1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top" wrapText="1"/>
    </xf>
    <xf numFmtId="0" fontId="20" fillId="0" borderId="7" xfId="9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top"/>
    </xf>
    <xf numFmtId="0" fontId="3" fillId="2" borderId="7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43" fillId="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0" fontId="10" fillId="0" borderId="7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center" vertical="top"/>
    </xf>
    <xf numFmtId="167" fontId="16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right" vertical="center" wrapText="1"/>
    </xf>
    <xf numFmtId="167" fontId="33" fillId="0" borderId="0" xfId="0" applyNumberFormat="1" applyFont="1"/>
    <xf numFmtId="167" fontId="33" fillId="0" borderId="4" xfId="0" applyNumberFormat="1" applyFont="1" applyBorder="1" applyAlignment="1">
      <alignment horizontal="center" vertical="top" wrapText="1"/>
    </xf>
    <xf numFmtId="167" fontId="33" fillId="0" borderId="7" xfId="0" applyNumberFormat="1" applyFont="1" applyBorder="1" applyAlignment="1">
      <alignment vertical="top" wrapText="1"/>
    </xf>
    <xf numFmtId="167" fontId="34" fillId="0" borderId="4" xfId="0" applyNumberFormat="1" applyFont="1" applyBorder="1" applyAlignment="1">
      <alignment horizontal="center" vertical="center" wrapText="1"/>
    </xf>
    <xf numFmtId="167" fontId="34" fillId="0" borderId="7" xfId="0" applyNumberFormat="1" applyFont="1" applyBorder="1" applyAlignment="1">
      <alignment horizontal="center" vertical="center"/>
    </xf>
    <xf numFmtId="167" fontId="33" fillId="0" borderId="7" xfId="0" applyNumberFormat="1" applyFont="1" applyBorder="1" applyAlignment="1">
      <alignment horizontal="center" vertical="top" wrapText="1"/>
    </xf>
    <xf numFmtId="167" fontId="16" fillId="0" borderId="7" xfId="0" applyNumberFormat="1" applyFont="1" applyBorder="1" applyAlignment="1">
      <alignment horizontal="center" vertical="center" wrapText="1"/>
    </xf>
    <xf numFmtId="167" fontId="35" fillId="0" borderId="7" xfId="0" applyNumberFormat="1" applyFont="1" applyBorder="1" applyAlignment="1">
      <alignment horizontal="center" vertical="top" wrapText="1"/>
    </xf>
    <xf numFmtId="167" fontId="37" fillId="0" borderId="7" xfId="0" applyNumberFormat="1" applyFont="1" applyBorder="1"/>
    <xf numFmtId="167" fontId="34" fillId="0" borderId="7" xfId="0" applyNumberFormat="1" applyFont="1" applyBorder="1"/>
    <xf numFmtId="167" fontId="34" fillId="0" borderId="7" xfId="0" applyNumberFormat="1" applyFont="1" applyBorder="1" applyAlignment="1">
      <alignment wrapText="1"/>
    </xf>
    <xf numFmtId="167" fontId="34" fillId="3" borderId="7" xfId="0" applyNumberFormat="1" applyFont="1" applyFill="1" applyBorder="1" applyAlignment="1">
      <alignment horizontal="center" vertical="top" wrapText="1"/>
    </xf>
    <xf numFmtId="167" fontId="34" fillId="3" borderId="7" xfId="0" applyNumberFormat="1" applyFont="1" applyFill="1" applyBorder="1" applyAlignment="1">
      <alignment vertical="top" wrapText="1"/>
    </xf>
    <xf numFmtId="167" fontId="38" fillId="3" borderId="7" xfId="0" applyNumberFormat="1" applyFont="1" applyFill="1" applyBorder="1" applyAlignment="1">
      <alignment vertical="top" wrapText="1"/>
    </xf>
    <xf numFmtId="167" fontId="16" fillId="0" borderId="0" xfId="0" applyNumberFormat="1" applyFont="1"/>
    <xf numFmtId="167" fontId="34" fillId="0" borderId="7" xfId="0" applyNumberFormat="1" applyFont="1" applyBorder="1" applyAlignment="1">
      <alignment horizontal="center" vertical="center" wrapText="1"/>
    </xf>
    <xf numFmtId="167" fontId="32" fillId="0" borderId="0" xfId="15" applyNumberFormat="1" applyFont="1" applyAlignment="1">
      <alignment horizontal="center" vertical="center"/>
    </xf>
    <xf numFmtId="167" fontId="29" fillId="0" borderId="7" xfId="0" applyNumberFormat="1" applyFont="1" applyBorder="1" applyAlignment="1">
      <alignment horizontal="center" vertical="center" wrapText="1"/>
    </xf>
    <xf numFmtId="167" fontId="30" fillId="0" borderId="7" xfId="0" applyNumberFormat="1" applyFont="1" applyBorder="1" applyAlignment="1">
      <alignment horizontal="center" vertical="center" wrapText="1"/>
    </xf>
    <xf numFmtId="167" fontId="8" fillId="0" borderId="7" xfId="0" applyNumberFormat="1" applyFont="1" applyBorder="1" applyAlignment="1">
      <alignment horizontal="center" vertical="center" wrapText="1"/>
    </xf>
    <xf numFmtId="167" fontId="10" fillId="3" borderId="7" xfId="0" applyNumberFormat="1" applyFont="1" applyFill="1" applyBorder="1" applyAlignment="1">
      <alignment horizontal="center" vertical="center" wrapText="1"/>
    </xf>
    <xf numFmtId="167" fontId="8" fillId="3" borderId="7" xfId="0" applyNumberFormat="1" applyFont="1" applyFill="1" applyBorder="1" applyAlignment="1">
      <alignment horizontal="center" vertical="center" wrapText="1"/>
    </xf>
    <xf numFmtId="167" fontId="8" fillId="0" borderId="0" xfId="0" applyNumberFormat="1" applyFont="1"/>
    <xf numFmtId="167" fontId="15" fillId="0" borderId="7" xfId="0" applyNumberFormat="1" applyFont="1" applyBorder="1" applyAlignment="1">
      <alignment horizontal="center" vertical="center" wrapText="1"/>
    </xf>
    <xf numFmtId="167" fontId="11" fillId="0" borderId="3" xfId="8" applyNumberFormat="1" applyFont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167" fontId="15" fillId="0" borderId="3" xfId="8" applyNumberFormat="1" applyFont="1" applyBorder="1" applyAlignment="1">
      <alignment horizontal="center" vertical="center"/>
    </xf>
    <xf numFmtId="167" fontId="12" fillId="0" borderId="13" xfId="8" applyNumberFormat="1" applyFont="1" applyBorder="1" applyAlignment="1">
      <alignment horizontal="center" vertical="center"/>
    </xf>
    <xf numFmtId="167" fontId="15" fillId="2" borderId="7" xfId="12" applyNumberFormat="1" applyFont="1" applyFill="1" applyBorder="1" applyAlignment="1">
      <alignment horizontal="center" vertical="center"/>
    </xf>
    <xf numFmtId="167" fontId="15" fillId="2" borderId="7" xfId="0" applyNumberFormat="1" applyFont="1" applyFill="1" applyBorder="1" applyAlignment="1">
      <alignment horizontal="center" vertical="center" wrapText="1"/>
    </xf>
    <xf numFmtId="167" fontId="15" fillId="2" borderId="7" xfId="16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167" fontId="11" fillId="2" borderId="7" xfId="12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left" vertical="top" wrapText="1"/>
    </xf>
    <xf numFmtId="167" fontId="15" fillId="0" borderId="7" xfId="9" applyNumberFormat="1" applyFont="1" applyBorder="1" applyAlignment="1">
      <alignment horizontal="center" vertical="center" wrapText="1"/>
    </xf>
    <xf numFmtId="167" fontId="15" fillId="0" borderId="6" xfId="9" applyNumberFormat="1" applyFont="1" applyBorder="1" applyAlignment="1">
      <alignment horizontal="center" vertical="center" wrapText="1"/>
    </xf>
    <xf numFmtId="167" fontId="10" fillId="0" borderId="7" xfId="0" applyNumberFormat="1" applyFont="1" applyBorder="1" applyAlignment="1">
      <alignment horizontal="center" vertical="center"/>
    </xf>
    <xf numFmtId="167" fontId="8" fillId="0" borderId="7" xfId="0" applyNumberFormat="1" applyFont="1" applyBorder="1" applyAlignment="1">
      <alignment horizontal="center" vertical="center"/>
    </xf>
    <xf numFmtId="167" fontId="44" fillId="0" borderId="7" xfId="0" applyNumberFormat="1" applyFont="1" applyBorder="1" applyAlignment="1">
      <alignment horizontal="center" vertical="center"/>
    </xf>
    <xf numFmtId="167" fontId="15" fillId="0" borderId="7" xfId="8" applyNumberFormat="1" applyFont="1" applyBorder="1" applyAlignment="1">
      <alignment horizontal="center" vertical="center"/>
    </xf>
    <xf numFmtId="167" fontId="16" fillId="0" borderId="0" xfId="0" applyNumberFormat="1" applyFont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1" fillId="0" borderId="7" xfId="0" applyFont="1" applyBorder="1" applyAlignment="1">
      <alignment horizontal="left" vertical="center" wrapText="1"/>
    </xf>
    <xf numFmtId="165" fontId="15" fillId="0" borderId="7" xfId="8" applyNumberFormat="1" applyFont="1" applyBorder="1" applyAlignment="1">
      <alignment horizontal="center" vertical="center" wrapText="1"/>
    </xf>
    <xf numFmtId="0" fontId="11" fillId="4" borderId="2" xfId="0" applyFont="1" applyFill="1" applyBorder="1" applyAlignment="1">
      <alignment vertical="top" wrapText="1"/>
    </xf>
    <xf numFmtId="0" fontId="47" fillId="0" borderId="7" xfId="0" applyFont="1" applyBorder="1" applyAlignment="1">
      <alignment horizontal="left" vertical="center" wrapText="1"/>
    </xf>
    <xf numFmtId="0" fontId="48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1" fillId="4" borderId="3" xfId="0" applyFont="1" applyFill="1" applyBorder="1" applyAlignment="1">
      <alignment vertical="top" wrapText="1"/>
    </xf>
    <xf numFmtId="0" fontId="15" fillId="0" borderId="7" xfId="11" applyFont="1" applyFill="1" applyBorder="1" applyAlignment="1">
      <alignment horizontal="left" vertical="top" wrapText="1"/>
    </xf>
    <xf numFmtId="165" fontId="11" fillId="0" borderId="7" xfId="8" applyNumberFormat="1" applyFont="1" applyBorder="1" applyAlignment="1">
      <alignment horizontal="center" vertical="center" wrapText="1"/>
    </xf>
    <xf numFmtId="0" fontId="10" fillId="0" borderId="7" xfId="0" applyFont="1" applyFill="1" applyBorder="1" applyAlignment="1">
      <alignment vertical="top" wrapText="1"/>
    </xf>
    <xf numFmtId="0" fontId="49" fillId="0" borderId="7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top" wrapText="1"/>
    </xf>
    <xf numFmtId="0" fontId="8" fillId="0" borderId="0" xfId="0" applyFont="1" applyFill="1"/>
    <xf numFmtId="0" fontId="8" fillId="0" borderId="7" xfId="0" applyFont="1" applyFill="1" applyBorder="1" applyAlignment="1">
      <alignment vertical="top" wrapText="1"/>
    </xf>
    <xf numFmtId="0" fontId="49" fillId="0" borderId="7" xfId="0" applyFont="1" applyFill="1" applyBorder="1" applyAlignment="1">
      <alignment horizontal="left" vertical="center" wrapText="1"/>
    </xf>
    <xf numFmtId="0" fontId="44" fillId="2" borderId="7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vertical="top" wrapText="1"/>
    </xf>
    <xf numFmtId="2" fontId="8" fillId="0" borderId="7" xfId="0" applyNumberFormat="1" applyFont="1" applyFill="1" applyBorder="1" applyAlignment="1">
      <alignment wrapText="1"/>
    </xf>
    <xf numFmtId="0" fontId="8" fillId="0" borderId="7" xfId="0" applyFont="1" applyFill="1" applyBorder="1" applyAlignment="1">
      <alignment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8" fillId="0" borderId="7" xfId="0" applyFont="1" applyFill="1" applyBorder="1" applyAlignment="1">
      <alignment horizontal="left" vertical="center"/>
    </xf>
    <xf numFmtId="0" fontId="8" fillId="2" borderId="0" xfId="0" applyFont="1" applyFill="1"/>
    <xf numFmtId="0" fontId="49" fillId="0" borderId="8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vertical="top" wrapText="1"/>
    </xf>
    <xf numFmtId="0" fontId="8" fillId="0" borderId="7" xfId="0" applyFont="1" applyFill="1" applyBorder="1" applyAlignment="1">
      <alignment horizontal="left" vertical="top" wrapText="1"/>
    </xf>
    <xf numFmtId="0" fontId="11" fillId="0" borderId="0" xfId="9" applyFont="1" applyAlignment="1">
      <alignment vertical="top"/>
    </xf>
    <xf numFmtId="0" fontId="8" fillId="0" borderId="3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50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168" fontId="8" fillId="0" borderId="8" xfId="0" applyNumberFormat="1" applyFont="1" applyBorder="1" applyAlignment="1">
      <alignment horizontal="center" vertical="top" wrapText="1"/>
    </xf>
    <xf numFmtId="168" fontId="8" fillId="0" borderId="2" xfId="0" applyNumberFormat="1" applyFont="1" applyBorder="1" applyAlignment="1">
      <alignment horizontal="center" vertical="top" wrapText="1"/>
    </xf>
    <xf numFmtId="168" fontId="8" fillId="0" borderId="3" xfId="0" applyNumberFormat="1" applyFont="1" applyBorder="1" applyAlignment="1">
      <alignment horizontal="center" vertical="top" wrapText="1"/>
    </xf>
    <xf numFmtId="165" fontId="15" fillId="0" borderId="8" xfId="8" applyNumberFormat="1" applyFont="1" applyBorder="1" applyAlignment="1">
      <alignment horizontal="center" vertical="top" wrapText="1"/>
    </xf>
    <xf numFmtId="165" fontId="15" fillId="0" borderId="2" xfId="8" applyNumberFormat="1" applyFont="1" applyBorder="1" applyAlignment="1">
      <alignment horizontal="center" vertical="top" wrapText="1"/>
    </xf>
    <xf numFmtId="165" fontId="15" fillId="0" borderId="3" xfId="8" applyNumberFormat="1" applyFont="1" applyBorder="1" applyAlignment="1">
      <alignment horizontal="center" vertical="top" wrapText="1"/>
    </xf>
    <xf numFmtId="0" fontId="19" fillId="0" borderId="4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19" fillId="0" borderId="6" xfId="0" applyFont="1" applyFill="1" applyBorder="1" applyAlignment="1">
      <alignment horizontal="left" vertical="top" wrapText="1"/>
    </xf>
    <xf numFmtId="168" fontId="34" fillId="0" borderId="8" xfId="0" applyNumberFormat="1" applyFont="1" applyFill="1" applyBorder="1" applyAlignment="1">
      <alignment horizontal="center" vertical="top" wrapText="1"/>
    </xf>
    <xf numFmtId="168" fontId="34" fillId="0" borderId="2" xfId="0" applyNumberFormat="1" applyFont="1" applyFill="1" applyBorder="1" applyAlignment="1">
      <alignment horizontal="center" vertical="top" wrapText="1"/>
    </xf>
    <xf numFmtId="168" fontId="34" fillId="0" borderId="3" xfId="0" applyNumberFormat="1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167" fontId="16" fillId="0" borderId="0" xfId="0" applyNumberFormat="1" applyFont="1" applyAlignment="1">
      <alignment horizontal="right" vertical="center" wrapText="1"/>
    </xf>
    <xf numFmtId="167" fontId="16" fillId="0" borderId="0" xfId="0" applyNumberFormat="1" applyFont="1" applyAlignment="1">
      <alignment horizontal="center" vertical="center" wrapText="1"/>
    </xf>
    <xf numFmtId="0" fontId="35" fillId="0" borderId="7" xfId="0" applyFont="1" applyBorder="1" applyAlignment="1">
      <alignment horizontal="center" vertical="top" wrapText="1"/>
    </xf>
    <xf numFmtId="0" fontId="33" fillId="0" borderId="7" xfId="0" applyFont="1" applyBorder="1" applyAlignment="1">
      <alignment horizontal="center" vertical="top" wrapText="1"/>
    </xf>
    <xf numFmtId="167" fontId="33" fillId="0" borderId="4" xfId="0" applyNumberFormat="1" applyFont="1" applyBorder="1" applyAlignment="1">
      <alignment horizontal="center" vertical="center" wrapText="1"/>
    </xf>
    <xf numFmtId="167" fontId="33" fillId="0" borderId="6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vertical="top" wrapText="1"/>
    </xf>
    <xf numFmtId="0" fontId="38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 vertical="top"/>
    </xf>
    <xf numFmtId="0" fontId="3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6" fillId="0" borderId="7" xfId="0" applyFont="1" applyBorder="1" applyAlignment="1">
      <alignment horizontal="center"/>
    </xf>
    <xf numFmtId="0" fontId="34" fillId="0" borderId="7" xfId="0" applyFont="1" applyBorder="1" applyAlignment="1">
      <alignment horizontal="center" vertical="top"/>
    </xf>
    <xf numFmtId="0" fontId="37" fillId="0" borderId="7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47" fillId="0" borderId="2" xfId="0" applyFont="1" applyBorder="1" applyAlignment="1">
      <alignment horizontal="center" vertical="top" wrapText="1"/>
    </xf>
    <xf numFmtId="0" fontId="47" fillId="0" borderId="3" xfId="0" applyFont="1" applyBorder="1" applyAlignment="1">
      <alignment horizontal="center" vertical="top" wrapText="1"/>
    </xf>
    <xf numFmtId="0" fontId="47" fillId="0" borderId="8" xfId="0" applyFont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5" fillId="0" borderId="8" xfId="11" applyFont="1" applyFill="1" applyBorder="1" applyAlignment="1">
      <alignment horizontal="center" vertical="top" wrapText="1"/>
    </xf>
    <xf numFmtId="0" fontId="15" fillId="0" borderId="2" xfId="11" applyFont="1" applyFill="1" applyBorder="1" applyAlignment="1">
      <alignment horizontal="center" vertical="top" wrapText="1"/>
    </xf>
    <xf numFmtId="0" fontId="15" fillId="0" borderId="3" xfId="11" applyFont="1" applyFill="1" applyBorder="1" applyAlignment="1">
      <alignment horizontal="center" vertical="top" wrapText="1"/>
    </xf>
    <xf numFmtId="49" fontId="10" fillId="3" borderId="7" xfId="0" applyNumberFormat="1" applyFont="1" applyFill="1" applyBorder="1" applyAlignment="1">
      <alignment horizontal="center" vertical="top" wrapText="1"/>
    </xf>
    <xf numFmtId="0" fontId="29" fillId="3" borderId="7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47" fillId="4" borderId="6" xfId="0" applyFont="1" applyFill="1" applyBorder="1" applyAlignment="1">
      <alignment horizontal="center" vertical="top" wrapText="1"/>
    </xf>
    <xf numFmtId="0" fontId="47" fillId="4" borderId="8" xfId="0" applyFont="1" applyFill="1" applyBorder="1" applyAlignment="1">
      <alignment horizontal="center" vertical="top" wrapText="1"/>
    </xf>
    <xf numFmtId="0" fontId="47" fillId="4" borderId="2" xfId="0" applyFont="1" applyFill="1" applyBorder="1" applyAlignment="1">
      <alignment horizontal="center" vertical="top" wrapText="1"/>
    </xf>
    <xf numFmtId="0" fontId="47" fillId="4" borderId="14" xfId="0" applyFont="1" applyFill="1" applyBorder="1" applyAlignment="1">
      <alignment horizontal="center" vertical="top" wrapText="1"/>
    </xf>
    <xf numFmtId="0" fontId="47" fillId="4" borderId="13" xfId="0" applyFont="1" applyFill="1" applyBorder="1" applyAlignment="1">
      <alignment horizontal="center" vertical="top" wrapText="1"/>
    </xf>
    <xf numFmtId="0" fontId="28" fillId="0" borderId="0" xfId="15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7" fontId="15" fillId="0" borderId="0" xfId="15" applyNumberFormat="1" applyFont="1" applyFill="1" applyAlignment="1">
      <alignment horizontal="center" vertical="center" wrapText="1"/>
    </xf>
    <xf numFmtId="167" fontId="17" fillId="0" borderId="0" xfId="0" applyNumberFormat="1" applyFont="1" applyAlignment="1">
      <alignment horizontal="center" vertical="center" wrapText="1"/>
    </xf>
    <xf numFmtId="0" fontId="20" fillId="0" borderId="0" xfId="15" applyFont="1" applyFill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20" fillId="0" borderId="4" xfId="15" applyFont="1" applyFill="1" applyBorder="1" applyAlignment="1">
      <alignment horizontal="center" vertical="center" wrapText="1"/>
    </xf>
    <xf numFmtId="0" fontId="20" fillId="0" borderId="6" xfId="15" applyFont="1" applyFill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top" wrapText="1"/>
    </xf>
    <xf numFmtId="0" fontId="20" fillId="0" borderId="7" xfId="15" applyFont="1" applyBorder="1" applyAlignment="1">
      <alignment vertical="center" wrapText="1"/>
    </xf>
    <xf numFmtId="0" fontId="16" fillId="0" borderId="7" xfId="0" applyFont="1" applyBorder="1" applyAlignment="1">
      <alignment vertical="center"/>
    </xf>
    <xf numFmtId="0" fontId="15" fillId="0" borderId="8" xfId="15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7" fontId="15" fillId="0" borderId="11" xfId="15" applyNumberFormat="1" applyFont="1" applyFill="1" applyBorder="1" applyAlignment="1">
      <alignment horizontal="center" vertical="center" wrapText="1"/>
    </xf>
    <xf numFmtId="167" fontId="0" fillId="0" borderId="12" xfId="0" applyNumberForma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15" fillId="2" borderId="8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167" fontId="8" fillId="0" borderId="0" xfId="0" applyNumberFormat="1" applyFont="1" applyAlignment="1">
      <alignment wrapText="1"/>
    </xf>
    <xf numFmtId="0" fontId="8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167" fontId="8" fillId="0" borderId="4" xfId="0" applyNumberFormat="1" applyFont="1" applyBorder="1" applyAlignment="1">
      <alignment horizontal="center" vertical="center" wrapText="1"/>
    </xf>
    <xf numFmtId="167" fontId="8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wrapText="1"/>
    </xf>
    <xf numFmtId="0" fontId="28" fillId="0" borderId="0" xfId="0" applyFont="1" applyAlignment="1">
      <alignment horizontal="center" vertical="center" wrapText="1"/>
    </xf>
    <xf numFmtId="0" fontId="20" fillId="0" borderId="7" xfId="9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wrapText="1"/>
    </xf>
    <xf numFmtId="0" fontId="0" fillId="0" borderId="6" xfId="0" applyBorder="1" applyAlignment="1">
      <alignment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16" fillId="0" borderId="4" xfId="0" applyFont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40" fillId="0" borderId="4" xfId="0" applyFont="1" applyFill="1" applyBorder="1" applyAlignment="1">
      <alignment horizontal="left" vertical="top" wrapText="1"/>
    </xf>
    <xf numFmtId="0" fontId="0" fillId="0" borderId="5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165" fontId="20" fillId="0" borderId="4" xfId="8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4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4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8" fillId="0" borderId="4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21" fillId="0" borderId="0" xfId="0" applyFont="1" applyAlignment="1">
      <alignment vertical="center" wrapText="1"/>
    </xf>
    <xf numFmtId="0" fontId="8" fillId="0" borderId="0" xfId="10" applyFont="1" applyAlignment="1">
      <alignment horizontal="right"/>
    </xf>
    <xf numFmtId="0" fontId="19" fillId="0" borderId="0" xfId="9" applyFont="1" applyAlignment="1">
      <alignment horizontal="center" vertical="center" wrapText="1"/>
    </xf>
    <xf numFmtId="0" fontId="30" fillId="0" borderId="10" xfId="0" applyFont="1" applyBorder="1" applyAlignment="1">
      <alignment horizontal="center" wrapText="1"/>
    </xf>
    <xf numFmtId="0" fontId="16" fillId="0" borderId="10" xfId="0" applyFont="1" applyBorder="1" applyAlignment="1">
      <alignment wrapText="1"/>
    </xf>
    <xf numFmtId="0" fontId="10" fillId="0" borderId="7" xfId="0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 wrapText="1"/>
    </xf>
    <xf numFmtId="0" fontId="15" fillId="0" borderId="4" xfId="0" applyFont="1" applyBorder="1" applyAlignment="1">
      <alignment horizontal="left" vertical="top" wrapText="1"/>
    </xf>
    <xf numFmtId="0" fontId="17" fillId="0" borderId="6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8" fillId="2" borderId="4" xfId="0" applyFont="1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10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8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7" fillId="0" borderId="5" xfId="0" applyFont="1" applyBorder="1" applyAlignment="1">
      <alignment wrapText="1"/>
    </xf>
    <xf numFmtId="0" fontId="16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20" fillId="0" borderId="11" xfId="0" applyFont="1" applyBorder="1" applyAlignment="1">
      <alignment horizontal="left" vertical="top" wrapText="1"/>
    </xf>
    <xf numFmtId="0" fontId="0" fillId="0" borderId="9" xfId="0" applyBorder="1" applyAlignment="1">
      <alignment wrapText="1"/>
    </xf>
    <xf numFmtId="2" fontId="8" fillId="0" borderId="7" xfId="0" applyNumberFormat="1" applyFont="1" applyFill="1" applyBorder="1" applyAlignment="1">
      <alignment horizontal="left" vertical="top" wrapText="1"/>
    </xf>
    <xf numFmtId="0" fontId="15" fillId="0" borderId="0" xfId="9" applyFont="1" applyAlignment="1">
      <alignment horizontal="right" wrapText="1"/>
    </xf>
    <xf numFmtId="0" fontId="16" fillId="0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10" fillId="0" borderId="7" xfId="0" applyFont="1" applyFill="1" applyBorder="1" applyAlignment="1">
      <alignment vertical="top" wrapText="1"/>
    </xf>
    <xf numFmtId="0" fontId="0" fillId="0" borderId="4" xfId="0" applyBorder="1" applyAlignment="1">
      <alignment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49" fillId="0" borderId="7" xfId="0" applyFont="1" applyFill="1" applyBorder="1" applyAlignment="1">
      <alignment horizontal="left" vertical="top" wrapText="1"/>
    </xf>
    <xf numFmtId="0" fontId="49" fillId="0" borderId="4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49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</cellXfs>
  <cellStyles count="17">
    <cellStyle name="Comma" xfId="8" builtinId="3"/>
    <cellStyle name="Comma 2" xfId="13"/>
    <cellStyle name="Normal" xfId="0" builtinId="0"/>
    <cellStyle name="Normal 10" xfId="4"/>
    <cellStyle name="Normal 2" xfId="1"/>
    <cellStyle name="Normal 2 2" xfId="10"/>
    <cellStyle name="Normal 3" xfId="3"/>
    <cellStyle name="Normal 4" xfId="5"/>
    <cellStyle name="Normal 5" xfId="9"/>
    <cellStyle name="Normal 5 2" xfId="15"/>
    <cellStyle name="Normal 6" xfId="14"/>
    <cellStyle name="Normal 8" xfId="11"/>
    <cellStyle name="Percent 2" xfId="2"/>
    <cellStyle name="SN_241" xfId="12"/>
    <cellStyle name="SN_it" xfId="16"/>
    <cellStyle name="Обычный 2" xfId="6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43" zoomScale="115" zoomScaleNormal="115" workbookViewId="0">
      <selection activeCell="F33" sqref="F33"/>
    </sheetView>
  </sheetViews>
  <sheetFormatPr defaultRowHeight="16.5"/>
  <cols>
    <col min="1" max="1" width="10.5703125" style="28" customWidth="1"/>
    <col min="2" max="2" width="16.140625" style="28" customWidth="1"/>
    <col min="3" max="3" width="67.28515625" style="28" customWidth="1"/>
    <col min="4" max="4" width="13.7109375" style="82" customWidth="1"/>
    <col min="5" max="5" width="17.7109375" style="82" customWidth="1"/>
    <col min="6" max="6" width="16.28515625" style="28" customWidth="1"/>
    <col min="7" max="16384" width="9.140625" style="28"/>
  </cols>
  <sheetData>
    <row r="1" spans="1:6" ht="18.75" customHeight="1">
      <c r="C1" s="29"/>
      <c r="D1" s="125"/>
      <c r="E1" s="83" t="s">
        <v>158</v>
      </c>
      <c r="F1" s="30"/>
    </row>
    <row r="2" spans="1:6" ht="19.5" customHeight="1">
      <c r="C2" s="29"/>
      <c r="D2" s="178" t="s">
        <v>0</v>
      </c>
      <c r="E2" s="178"/>
      <c r="F2" s="30"/>
    </row>
    <row r="3" spans="1:6" ht="15" customHeight="1">
      <c r="C3" s="29"/>
      <c r="D3" s="179" t="s">
        <v>3</v>
      </c>
      <c r="E3" s="179"/>
      <c r="F3" s="30"/>
    </row>
    <row r="5" spans="1:6" ht="92.25" customHeight="1">
      <c r="A5" s="187" t="s">
        <v>161</v>
      </c>
      <c r="B5" s="187"/>
      <c r="C5" s="187"/>
      <c r="D5" s="188"/>
      <c r="E5" s="188"/>
      <c r="F5" s="31"/>
    </row>
    <row r="6" spans="1:6" ht="19.5" customHeight="1">
      <c r="A6" s="32"/>
      <c r="B6" s="32"/>
      <c r="C6" s="32"/>
      <c r="D6" s="84"/>
      <c r="E6" s="79" t="s">
        <v>96</v>
      </c>
    </row>
    <row r="7" spans="1:6" ht="75.75" customHeight="1">
      <c r="A7" s="181" t="s">
        <v>4</v>
      </c>
      <c r="B7" s="181"/>
      <c r="C7" s="181" t="s">
        <v>5</v>
      </c>
      <c r="D7" s="182" t="s">
        <v>27</v>
      </c>
      <c r="E7" s="183"/>
    </row>
    <row r="8" spans="1:6" ht="27" customHeight="1">
      <c r="A8" s="25" t="s">
        <v>58</v>
      </c>
      <c r="B8" s="25" t="s">
        <v>59</v>
      </c>
      <c r="C8" s="181"/>
      <c r="D8" s="85" t="s">
        <v>60</v>
      </c>
      <c r="E8" s="86" t="s">
        <v>61</v>
      </c>
    </row>
    <row r="9" spans="1:6" ht="19.5" customHeight="1">
      <c r="A9" s="25"/>
      <c r="B9" s="184" t="s">
        <v>136</v>
      </c>
      <c r="C9" s="184"/>
      <c r="D9" s="87">
        <f>D11+D44</f>
        <v>0</v>
      </c>
      <c r="E9" s="99">
        <f>E11+E44</f>
        <v>0</v>
      </c>
    </row>
    <row r="10" spans="1:6">
      <c r="A10" s="180">
        <v>1192</v>
      </c>
      <c r="B10" s="181"/>
      <c r="C10" s="34" t="s">
        <v>20</v>
      </c>
      <c r="D10" s="87"/>
      <c r="E10" s="88"/>
    </row>
    <row r="11" spans="1:6" ht="16.5" customHeight="1">
      <c r="A11" s="180"/>
      <c r="B11" s="181"/>
      <c r="C11" s="35" t="s">
        <v>28</v>
      </c>
      <c r="D11" s="87">
        <f>D18</f>
        <v>-170346</v>
      </c>
      <c r="E11" s="99">
        <f>E18</f>
        <v>-170346</v>
      </c>
    </row>
    <row r="12" spans="1:6">
      <c r="A12" s="180"/>
      <c r="B12" s="181"/>
      <c r="C12" s="34" t="s">
        <v>21</v>
      </c>
      <c r="D12" s="85"/>
      <c r="E12" s="89"/>
    </row>
    <row r="13" spans="1:6" ht="86.25" customHeight="1">
      <c r="A13" s="180"/>
      <c r="B13" s="181"/>
      <c r="C13" s="33" t="s">
        <v>29</v>
      </c>
      <c r="D13" s="85"/>
      <c r="E13" s="89"/>
    </row>
    <row r="14" spans="1:6" ht="18.75" customHeight="1">
      <c r="A14" s="180"/>
      <c r="B14" s="181"/>
      <c r="C14" s="36" t="s">
        <v>22</v>
      </c>
      <c r="D14" s="85"/>
      <c r="E14" s="89"/>
    </row>
    <row r="15" spans="1:6" ht="84" customHeight="1">
      <c r="A15" s="180"/>
      <c r="B15" s="181"/>
      <c r="C15" s="33" t="s">
        <v>95</v>
      </c>
      <c r="D15" s="85"/>
      <c r="E15" s="89"/>
    </row>
    <row r="16" spans="1:6">
      <c r="A16" s="192"/>
      <c r="B16" s="192"/>
      <c r="C16" s="193" t="s">
        <v>10</v>
      </c>
      <c r="D16" s="193"/>
      <c r="E16" s="193"/>
    </row>
    <row r="17" spans="1:6">
      <c r="A17" s="181"/>
      <c r="B17" s="181">
        <v>11017</v>
      </c>
      <c r="C17" s="34" t="s">
        <v>23</v>
      </c>
      <c r="D17" s="89"/>
      <c r="E17" s="89"/>
    </row>
    <row r="18" spans="1:6" ht="17.25" customHeight="1">
      <c r="A18" s="181"/>
      <c r="B18" s="181"/>
      <c r="C18" s="33" t="s">
        <v>30</v>
      </c>
      <c r="D18" s="90">
        <v>-170346</v>
      </c>
      <c r="E18" s="90">
        <v>-170346</v>
      </c>
    </row>
    <row r="19" spans="1:6">
      <c r="A19" s="181"/>
      <c r="B19" s="181"/>
      <c r="C19" s="34" t="s">
        <v>24</v>
      </c>
      <c r="D19" s="89"/>
      <c r="E19" s="89"/>
    </row>
    <row r="20" spans="1:6" ht="19.5" customHeight="1">
      <c r="A20" s="181"/>
      <c r="B20" s="181"/>
      <c r="C20" s="33" t="s">
        <v>30</v>
      </c>
      <c r="D20" s="89"/>
      <c r="E20" s="89"/>
    </row>
    <row r="21" spans="1:6">
      <c r="A21" s="181"/>
      <c r="B21" s="181"/>
      <c r="C21" s="34" t="s">
        <v>62</v>
      </c>
      <c r="D21" s="89"/>
      <c r="E21" s="89"/>
    </row>
    <row r="22" spans="1:6">
      <c r="A22" s="181"/>
      <c r="B22" s="181"/>
      <c r="C22" s="33" t="s">
        <v>25</v>
      </c>
      <c r="D22" s="89"/>
      <c r="E22" s="89"/>
    </row>
    <row r="23" spans="1:6" s="159" customFormat="1" ht="16.5" customHeight="1">
      <c r="A23" s="157"/>
      <c r="B23" s="171" t="s">
        <v>150</v>
      </c>
      <c r="C23" s="172"/>
      <c r="D23" s="172"/>
      <c r="E23" s="173"/>
      <c r="F23" s="158"/>
    </row>
    <row r="24" spans="1:6" s="159" customFormat="1" ht="16.5" customHeight="1">
      <c r="A24" s="155"/>
      <c r="B24" s="155"/>
      <c r="C24" s="160" t="s">
        <v>26</v>
      </c>
      <c r="D24" s="174">
        <f>D31+D37</f>
        <v>0</v>
      </c>
      <c r="E24" s="174">
        <f>E31+E37</f>
        <v>0</v>
      </c>
      <c r="F24" s="158"/>
    </row>
    <row r="25" spans="1:6" s="159" customFormat="1" ht="16.5" customHeight="1">
      <c r="A25" s="177" t="s">
        <v>143</v>
      </c>
      <c r="B25" s="162"/>
      <c r="C25" s="161" t="s">
        <v>20</v>
      </c>
      <c r="D25" s="175"/>
      <c r="E25" s="175"/>
      <c r="F25" s="158"/>
    </row>
    <row r="26" spans="1:6" s="159" customFormat="1" ht="16.5" customHeight="1">
      <c r="A26" s="177"/>
      <c r="B26" s="163"/>
      <c r="C26" s="155" t="s">
        <v>142</v>
      </c>
      <c r="D26" s="175"/>
      <c r="E26" s="175"/>
      <c r="F26" s="158"/>
    </row>
    <row r="27" spans="1:6" s="159" customFormat="1" ht="16.5" customHeight="1">
      <c r="A27" s="177"/>
      <c r="B27" s="163"/>
      <c r="C27" s="161" t="s">
        <v>21</v>
      </c>
      <c r="D27" s="175"/>
      <c r="E27" s="175"/>
      <c r="F27" s="158"/>
    </row>
    <row r="28" spans="1:6" s="159" customFormat="1" ht="16.5" customHeight="1">
      <c r="A28" s="177"/>
      <c r="B28" s="163"/>
      <c r="C28" s="155" t="s">
        <v>167</v>
      </c>
      <c r="D28" s="175"/>
      <c r="E28" s="175"/>
      <c r="F28" s="158"/>
    </row>
    <row r="29" spans="1:6" s="159" customFormat="1" ht="16.5" customHeight="1">
      <c r="A29" s="177"/>
      <c r="B29" s="163"/>
      <c r="C29" s="161" t="s">
        <v>22</v>
      </c>
      <c r="D29" s="175"/>
      <c r="E29" s="175"/>
      <c r="F29" s="158"/>
    </row>
    <row r="30" spans="1:6" s="159" customFormat="1" ht="16.5" customHeight="1">
      <c r="A30" s="177"/>
      <c r="B30" s="164"/>
      <c r="C30" s="155" t="s">
        <v>168</v>
      </c>
      <c r="D30" s="176"/>
      <c r="E30" s="176"/>
      <c r="F30" s="158"/>
    </row>
    <row r="31" spans="1:6" s="159" customFormat="1" ht="16.5" customHeight="1">
      <c r="A31" s="162"/>
      <c r="B31" s="162" t="s">
        <v>144</v>
      </c>
      <c r="C31" s="161" t="s">
        <v>23</v>
      </c>
      <c r="D31" s="165">
        <v>170346</v>
      </c>
      <c r="E31" s="165">
        <v>170346</v>
      </c>
      <c r="F31" s="158"/>
    </row>
    <row r="32" spans="1:6" s="159" customFormat="1" ht="16.5" customHeight="1">
      <c r="A32" s="163"/>
      <c r="B32" s="163"/>
      <c r="C32" s="155" t="s">
        <v>142</v>
      </c>
      <c r="D32" s="166"/>
      <c r="E32" s="166"/>
      <c r="F32" s="158"/>
    </row>
    <row r="33" spans="1:6" s="159" customFormat="1" ht="16.5" customHeight="1">
      <c r="A33" s="163"/>
      <c r="B33" s="163"/>
      <c r="C33" s="161" t="s">
        <v>24</v>
      </c>
      <c r="D33" s="166"/>
      <c r="E33" s="166"/>
      <c r="F33" s="158"/>
    </row>
    <row r="34" spans="1:6" s="159" customFormat="1" ht="16.5" customHeight="1">
      <c r="A34" s="163"/>
      <c r="B34" s="163"/>
      <c r="C34" s="155" t="s">
        <v>169</v>
      </c>
      <c r="D34" s="166"/>
      <c r="E34" s="166"/>
      <c r="F34" s="158"/>
    </row>
    <row r="35" spans="1:6" s="159" customFormat="1" ht="16.5" customHeight="1">
      <c r="A35" s="163"/>
      <c r="B35" s="163"/>
      <c r="C35" s="161" t="s">
        <v>170</v>
      </c>
      <c r="D35" s="166"/>
      <c r="E35" s="166"/>
      <c r="F35" s="158"/>
    </row>
    <row r="36" spans="1:6" s="159" customFormat="1" ht="16.5" customHeight="1">
      <c r="A36" s="164"/>
      <c r="B36" s="164"/>
      <c r="C36" s="155" t="s">
        <v>25</v>
      </c>
      <c r="D36" s="167"/>
      <c r="E36" s="167"/>
      <c r="F36" s="158"/>
    </row>
    <row r="37" spans="1:6" s="159" customFormat="1" ht="16.5" customHeight="1">
      <c r="A37" s="162"/>
      <c r="B37" s="162" t="s">
        <v>144</v>
      </c>
      <c r="C37" s="161" t="s">
        <v>23</v>
      </c>
      <c r="D37" s="168">
        <v>-170346</v>
      </c>
      <c r="E37" s="168">
        <v>-170346</v>
      </c>
      <c r="F37" s="158"/>
    </row>
    <row r="38" spans="1:6" s="159" customFormat="1" ht="16.5" customHeight="1">
      <c r="A38" s="163"/>
      <c r="B38" s="163"/>
      <c r="C38" s="155" t="s">
        <v>142</v>
      </c>
      <c r="D38" s="169"/>
      <c r="E38" s="169"/>
      <c r="F38" s="158"/>
    </row>
    <row r="39" spans="1:6" s="159" customFormat="1" ht="16.5" customHeight="1">
      <c r="A39" s="163"/>
      <c r="B39" s="163"/>
      <c r="C39" s="161" t="s">
        <v>24</v>
      </c>
      <c r="D39" s="169"/>
      <c r="E39" s="169"/>
      <c r="F39" s="158"/>
    </row>
    <row r="40" spans="1:6" s="159" customFormat="1" ht="16.5" customHeight="1">
      <c r="A40" s="163"/>
      <c r="B40" s="163"/>
      <c r="C40" s="155" t="s">
        <v>169</v>
      </c>
      <c r="D40" s="169"/>
      <c r="E40" s="169"/>
      <c r="F40" s="158"/>
    </row>
    <row r="41" spans="1:6" s="159" customFormat="1" ht="16.5" customHeight="1">
      <c r="A41" s="163"/>
      <c r="B41" s="163"/>
      <c r="C41" s="161" t="s">
        <v>170</v>
      </c>
      <c r="D41" s="169"/>
      <c r="E41" s="169"/>
      <c r="F41" s="158"/>
    </row>
    <row r="42" spans="1:6" s="159" customFormat="1" ht="16.5" customHeight="1">
      <c r="A42" s="164"/>
      <c r="B42" s="164"/>
      <c r="C42" s="155" t="s">
        <v>25</v>
      </c>
      <c r="D42" s="170"/>
      <c r="E42" s="170"/>
      <c r="F42" s="158"/>
    </row>
    <row r="43" spans="1:6">
      <c r="A43" s="190">
        <v>1168</v>
      </c>
      <c r="B43" s="191"/>
      <c r="C43" s="37" t="s">
        <v>63</v>
      </c>
      <c r="D43" s="89"/>
      <c r="E43" s="92"/>
    </row>
    <row r="44" spans="1:6" ht="21" customHeight="1">
      <c r="A44" s="190"/>
      <c r="B44" s="191"/>
      <c r="C44" s="38" t="s">
        <v>46</v>
      </c>
      <c r="D44" s="91">
        <f>D51</f>
        <v>170346</v>
      </c>
      <c r="E44" s="91">
        <f>E51</f>
        <v>170346</v>
      </c>
    </row>
    <row r="45" spans="1:6">
      <c r="A45" s="190"/>
      <c r="B45" s="191"/>
      <c r="C45" s="37" t="s">
        <v>41</v>
      </c>
      <c r="D45" s="89"/>
      <c r="E45" s="93"/>
    </row>
    <row r="46" spans="1:6" ht="49.5">
      <c r="A46" s="190"/>
      <c r="B46" s="191"/>
      <c r="C46" s="39" t="s">
        <v>47</v>
      </c>
      <c r="D46" s="94"/>
      <c r="E46" s="93"/>
    </row>
    <row r="47" spans="1:6">
      <c r="A47" s="190"/>
      <c r="B47" s="191"/>
      <c r="C47" s="34" t="s">
        <v>42</v>
      </c>
      <c r="D47" s="94"/>
      <c r="E47" s="93"/>
    </row>
    <row r="48" spans="1:6" ht="71.25" customHeight="1">
      <c r="A48" s="190"/>
      <c r="B48" s="191"/>
      <c r="C48" s="40" t="s">
        <v>64</v>
      </c>
      <c r="D48" s="94"/>
      <c r="E48" s="93"/>
    </row>
    <row r="49" spans="1:5">
      <c r="A49" s="185"/>
      <c r="B49" s="185"/>
      <c r="C49" s="189" t="s">
        <v>10</v>
      </c>
      <c r="D49" s="189"/>
      <c r="E49" s="189"/>
    </row>
    <row r="50" spans="1:5">
      <c r="A50" s="185"/>
      <c r="B50" s="186">
        <v>11015</v>
      </c>
      <c r="C50" s="41" t="s">
        <v>1</v>
      </c>
      <c r="D50" s="94"/>
      <c r="E50" s="93"/>
    </row>
    <row r="51" spans="1:5" ht="39" customHeight="1">
      <c r="A51" s="185"/>
      <c r="B51" s="186"/>
      <c r="C51" s="42" t="s">
        <v>48</v>
      </c>
      <c r="D51" s="90">
        <v>170346</v>
      </c>
      <c r="E51" s="90">
        <v>170346</v>
      </c>
    </row>
    <row r="52" spans="1:5">
      <c r="A52" s="185"/>
      <c r="B52" s="186"/>
      <c r="C52" s="41" t="s">
        <v>11</v>
      </c>
      <c r="D52" s="94"/>
      <c r="E52" s="95"/>
    </row>
    <row r="53" spans="1:5" ht="38.25" customHeight="1">
      <c r="A53" s="185"/>
      <c r="B53" s="186"/>
      <c r="C53" s="40" t="s">
        <v>49</v>
      </c>
      <c r="D53" s="94"/>
      <c r="E53" s="96"/>
    </row>
    <row r="54" spans="1:5">
      <c r="A54" s="185"/>
      <c r="B54" s="186"/>
      <c r="C54" s="41" t="s">
        <v>2</v>
      </c>
      <c r="D54" s="94"/>
      <c r="E54" s="96"/>
    </row>
    <row r="55" spans="1:5">
      <c r="A55" s="185"/>
      <c r="B55" s="186"/>
      <c r="C55" s="39" t="s">
        <v>12</v>
      </c>
      <c r="D55" s="94"/>
      <c r="E55" s="97"/>
    </row>
    <row r="56" spans="1:5">
      <c r="A56" s="43"/>
      <c r="B56" s="20"/>
      <c r="C56" s="20"/>
      <c r="D56" s="98"/>
      <c r="E56" s="98"/>
    </row>
  </sheetData>
  <mergeCells count="32">
    <mergeCell ref="A50:A55"/>
    <mergeCell ref="B50:B55"/>
    <mergeCell ref="A5:E5"/>
    <mergeCell ref="B17:B22"/>
    <mergeCell ref="A49:B49"/>
    <mergeCell ref="A17:A22"/>
    <mergeCell ref="C49:E49"/>
    <mergeCell ref="A43:A48"/>
    <mergeCell ref="B43:B48"/>
    <mergeCell ref="A16:B16"/>
    <mergeCell ref="C16:E16"/>
    <mergeCell ref="D2:E2"/>
    <mergeCell ref="D3:E3"/>
    <mergeCell ref="A10:A15"/>
    <mergeCell ref="B10:B15"/>
    <mergeCell ref="A7:B7"/>
    <mergeCell ref="C7:C8"/>
    <mergeCell ref="D7:E7"/>
    <mergeCell ref="B9:C9"/>
    <mergeCell ref="B23:E23"/>
    <mergeCell ref="D24:D30"/>
    <mergeCell ref="E24:E30"/>
    <mergeCell ref="A25:A30"/>
    <mergeCell ref="B25:B30"/>
    <mergeCell ref="A31:A36"/>
    <mergeCell ref="B31:B36"/>
    <mergeCell ref="D31:D36"/>
    <mergeCell ref="E31:E36"/>
    <mergeCell ref="A37:A42"/>
    <mergeCell ref="B37:B42"/>
    <mergeCell ref="D37:D42"/>
    <mergeCell ref="E37:E42"/>
  </mergeCells>
  <pageMargins left="0.7" right="0.7" top="0.75" bottom="0.75" header="0.3" footer="0.3"/>
  <pageSetup scale="80" orientation="landscape" r:id="rId1"/>
  <ignoredErrors>
    <ignoredError sqref="C12:D13 C16:D17 D15 D14 C11 C18 E12:E13 E16:E17 E15 E14 A25:B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47"/>
  <sheetViews>
    <sheetView topLeftCell="A25" zoomScale="130" zoomScaleNormal="130" workbookViewId="0">
      <selection activeCell="G6" sqref="G6:H6"/>
    </sheetView>
  </sheetViews>
  <sheetFormatPr defaultRowHeight="17.25"/>
  <cols>
    <col min="1" max="2" width="5.42578125" style="27" customWidth="1"/>
    <col min="3" max="3" width="6" style="27" customWidth="1"/>
    <col min="4" max="4" width="6.5703125" style="27" customWidth="1"/>
    <col min="5" max="5" width="7.5703125" style="27" customWidth="1"/>
    <col min="6" max="6" width="68.85546875" style="27" customWidth="1"/>
    <col min="7" max="7" width="18.42578125" style="100" customWidth="1"/>
    <col min="8" max="8" width="13.28515625" style="100" customWidth="1"/>
    <col min="9" max="258" width="9.140625" style="27"/>
    <col min="259" max="259" width="11.5703125" style="27" customWidth="1"/>
    <col min="260" max="260" width="13.140625" style="27" customWidth="1"/>
    <col min="261" max="261" width="81" style="27" customWidth="1"/>
    <col min="262" max="262" width="22.5703125" style="27" customWidth="1"/>
    <col min="263" max="514" width="9.140625" style="27"/>
    <col min="515" max="515" width="11.5703125" style="27" customWidth="1"/>
    <col min="516" max="516" width="13.140625" style="27" customWidth="1"/>
    <col min="517" max="517" width="81" style="27" customWidth="1"/>
    <col min="518" max="518" width="22.5703125" style="27" customWidth="1"/>
    <col min="519" max="770" width="9.140625" style="27"/>
    <col min="771" max="771" width="11.5703125" style="27" customWidth="1"/>
    <col min="772" max="772" width="13.140625" style="27" customWidth="1"/>
    <col min="773" max="773" width="81" style="27" customWidth="1"/>
    <col min="774" max="774" width="22.5703125" style="27" customWidth="1"/>
    <col min="775" max="1026" width="9.140625" style="27"/>
    <col min="1027" max="1027" width="11.5703125" style="27" customWidth="1"/>
    <col min="1028" max="1028" width="13.140625" style="27" customWidth="1"/>
    <col min="1029" max="1029" width="81" style="27" customWidth="1"/>
    <col min="1030" max="1030" width="22.5703125" style="27" customWidth="1"/>
    <col min="1031" max="1282" width="9.140625" style="27"/>
    <col min="1283" max="1283" width="11.5703125" style="27" customWidth="1"/>
    <col min="1284" max="1284" width="13.140625" style="27" customWidth="1"/>
    <col min="1285" max="1285" width="81" style="27" customWidth="1"/>
    <col min="1286" max="1286" width="22.5703125" style="27" customWidth="1"/>
    <col min="1287" max="1538" width="9.140625" style="27"/>
    <col min="1539" max="1539" width="11.5703125" style="27" customWidth="1"/>
    <col min="1540" max="1540" width="13.140625" style="27" customWidth="1"/>
    <col min="1541" max="1541" width="81" style="27" customWidth="1"/>
    <col min="1542" max="1542" width="22.5703125" style="27" customWidth="1"/>
    <col min="1543" max="1794" width="9.140625" style="27"/>
    <col min="1795" max="1795" width="11.5703125" style="27" customWidth="1"/>
    <col min="1796" max="1796" width="13.140625" style="27" customWidth="1"/>
    <col min="1797" max="1797" width="81" style="27" customWidth="1"/>
    <col min="1798" max="1798" width="22.5703125" style="27" customWidth="1"/>
    <col min="1799" max="2050" width="9.140625" style="27"/>
    <col min="2051" max="2051" width="11.5703125" style="27" customWidth="1"/>
    <col min="2052" max="2052" width="13.140625" style="27" customWidth="1"/>
    <col min="2053" max="2053" width="81" style="27" customWidth="1"/>
    <col min="2054" max="2054" width="22.5703125" style="27" customWidth="1"/>
    <col min="2055" max="2306" width="9.140625" style="27"/>
    <col min="2307" max="2307" width="11.5703125" style="27" customWidth="1"/>
    <col min="2308" max="2308" width="13.140625" style="27" customWidth="1"/>
    <col min="2309" max="2309" width="81" style="27" customWidth="1"/>
    <col min="2310" max="2310" width="22.5703125" style="27" customWidth="1"/>
    <col min="2311" max="2562" width="9.140625" style="27"/>
    <col min="2563" max="2563" width="11.5703125" style="27" customWidth="1"/>
    <col min="2564" max="2564" width="13.140625" style="27" customWidth="1"/>
    <col min="2565" max="2565" width="81" style="27" customWidth="1"/>
    <col min="2566" max="2566" width="22.5703125" style="27" customWidth="1"/>
    <col min="2567" max="2818" width="9.140625" style="27"/>
    <col min="2819" max="2819" width="11.5703125" style="27" customWidth="1"/>
    <col min="2820" max="2820" width="13.140625" style="27" customWidth="1"/>
    <col min="2821" max="2821" width="81" style="27" customWidth="1"/>
    <col min="2822" max="2822" width="22.5703125" style="27" customWidth="1"/>
    <col min="2823" max="3074" width="9.140625" style="27"/>
    <col min="3075" max="3075" width="11.5703125" style="27" customWidth="1"/>
    <col min="3076" max="3076" width="13.140625" style="27" customWidth="1"/>
    <col min="3077" max="3077" width="81" style="27" customWidth="1"/>
    <col min="3078" max="3078" width="22.5703125" style="27" customWidth="1"/>
    <col min="3079" max="3330" width="9.140625" style="27"/>
    <col min="3331" max="3331" width="11.5703125" style="27" customWidth="1"/>
    <col min="3332" max="3332" width="13.140625" style="27" customWidth="1"/>
    <col min="3333" max="3333" width="81" style="27" customWidth="1"/>
    <col min="3334" max="3334" width="22.5703125" style="27" customWidth="1"/>
    <col min="3335" max="3586" width="9.140625" style="27"/>
    <col min="3587" max="3587" width="11.5703125" style="27" customWidth="1"/>
    <col min="3588" max="3588" width="13.140625" style="27" customWidth="1"/>
    <col min="3589" max="3589" width="81" style="27" customWidth="1"/>
    <col min="3590" max="3590" width="22.5703125" style="27" customWidth="1"/>
    <col min="3591" max="3842" width="9.140625" style="27"/>
    <col min="3843" max="3843" width="11.5703125" style="27" customWidth="1"/>
    <col min="3844" max="3844" width="13.140625" style="27" customWidth="1"/>
    <col min="3845" max="3845" width="81" style="27" customWidth="1"/>
    <col min="3846" max="3846" width="22.5703125" style="27" customWidth="1"/>
    <col min="3847" max="4098" width="9.140625" style="27"/>
    <col min="4099" max="4099" width="11.5703125" style="27" customWidth="1"/>
    <col min="4100" max="4100" width="13.140625" style="27" customWidth="1"/>
    <col min="4101" max="4101" width="81" style="27" customWidth="1"/>
    <col min="4102" max="4102" width="22.5703125" style="27" customWidth="1"/>
    <col min="4103" max="4354" width="9.140625" style="27"/>
    <col min="4355" max="4355" width="11.5703125" style="27" customWidth="1"/>
    <col min="4356" max="4356" width="13.140625" style="27" customWidth="1"/>
    <col min="4357" max="4357" width="81" style="27" customWidth="1"/>
    <col min="4358" max="4358" width="22.5703125" style="27" customWidth="1"/>
    <col min="4359" max="4610" width="9.140625" style="27"/>
    <col min="4611" max="4611" width="11.5703125" style="27" customWidth="1"/>
    <col min="4612" max="4612" width="13.140625" style="27" customWidth="1"/>
    <col min="4613" max="4613" width="81" style="27" customWidth="1"/>
    <col min="4614" max="4614" width="22.5703125" style="27" customWidth="1"/>
    <col min="4615" max="4866" width="9.140625" style="27"/>
    <col min="4867" max="4867" width="11.5703125" style="27" customWidth="1"/>
    <col min="4868" max="4868" width="13.140625" style="27" customWidth="1"/>
    <col min="4869" max="4869" width="81" style="27" customWidth="1"/>
    <col min="4870" max="4870" width="22.5703125" style="27" customWidth="1"/>
    <col min="4871" max="5122" width="9.140625" style="27"/>
    <col min="5123" max="5123" width="11.5703125" style="27" customWidth="1"/>
    <col min="5124" max="5124" width="13.140625" style="27" customWidth="1"/>
    <col min="5125" max="5125" width="81" style="27" customWidth="1"/>
    <col min="5126" max="5126" width="22.5703125" style="27" customWidth="1"/>
    <col min="5127" max="5378" width="9.140625" style="27"/>
    <col min="5379" max="5379" width="11.5703125" style="27" customWidth="1"/>
    <col min="5380" max="5380" width="13.140625" style="27" customWidth="1"/>
    <col min="5381" max="5381" width="81" style="27" customWidth="1"/>
    <col min="5382" max="5382" width="22.5703125" style="27" customWidth="1"/>
    <col min="5383" max="5634" width="9.140625" style="27"/>
    <col min="5635" max="5635" width="11.5703125" style="27" customWidth="1"/>
    <col min="5636" max="5636" width="13.140625" style="27" customWidth="1"/>
    <col min="5637" max="5637" width="81" style="27" customWidth="1"/>
    <col min="5638" max="5638" width="22.5703125" style="27" customWidth="1"/>
    <col min="5639" max="5890" width="9.140625" style="27"/>
    <col min="5891" max="5891" width="11.5703125" style="27" customWidth="1"/>
    <col min="5892" max="5892" width="13.140625" style="27" customWidth="1"/>
    <col min="5893" max="5893" width="81" style="27" customWidth="1"/>
    <col min="5894" max="5894" width="22.5703125" style="27" customWidth="1"/>
    <col min="5895" max="6146" width="9.140625" style="27"/>
    <col min="6147" max="6147" width="11.5703125" style="27" customWidth="1"/>
    <col min="6148" max="6148" width="13.140625" style="27" customWidth="1"/>
    <col min="6149" max="6149" width="81" style="27" customWidth="1"/>
    <col min="6150" max="6150" width="22.5703125" style="27" customWidth="1"/>
    <col min="6151" max="6402" width="9.140625" style="27"/>
    <col min="6403" max="6403" width="11.5703125" style="27" customWidth="1"/>
    <col min="6404" max="6404" width="13.140625" style="27" customWidth="1"/>
    <col min="6405" max="6405" width="81" style="27" customWidth="1"/>
    <col min="6406" max="6406" width="22.5703125" style="27" customWidth="1"/>
    <col min="6407" max="6658" width="9.140625" style="27"/>
    <col min="6659" max="6659" width="11.5703125" style="27" customWidth="1"/>
    <col min="6660" max="6660" width="13.140625" style="27" customWidth="1"/>
    <col min="6661" max="6661" width="81" style="27" customWidth="1"/>
    <col min="6662" max="6662" width="22.5703125" style="27" customWidth="1"/>
    <col min="6663" max="6914" width="9.140625" style="27"/>
    <col min="6915" max="6915" width="11.5703125" style="27" customWidth="1"/>
    <col min="6916" max="6916" width="13.140625" style="27" customWidth="1"/>
    <col min="6917" max="6917" width="81" style="27" customWidth="1"/>
    <col min="6918" max="6918" width="22.5703125" style="27" customWidth="1"/>
    <col min="6919" max="7170" width="9.140625" style="27"/>
    <col min="7171" max="7171" width="11.5703125" style="27" customWidth="1"/>
    <col min="7172" max="7172" width="13.140625" style="27" customWidth="1"/>
    <col min="7173" max="7173" width="81" style="27" customWidth="1"/>
    <col min="7174" max="7174" width="22.5703125" style="27" customWidth="1"/>
    <col min="7175" max="7426" width="9.140625" style="27"/>
    <col min="7427" max="7427" width="11.5703125" style="27" customWidth="1"/>
    <col min="7428" max="7428" width="13.140625" style="27" customWidth="1"/>
    <col min="7429" max="7429" width="81" style="27" customWidth="1"/>
    <col min="7430" max="7430" width="22.5703125" style="27" customWidth="1"/>
    <col min="7431" max="7682" width="9.140625" style="27"/>
    <col min="7683" max="7683" width="11.5703125" style="27" customWidth="1"/>
    <col min="7684" max="7684" width="13.140625" style="27" customWidth="1"/>
    <col min="7685" max="7685" width="81" style="27" customWidth="1"/>
    <col min="7686" max="7686" width="22.5703125" style="27" customWidth="1"/>
    <col min="7687" max="7938" width="9.140625" style="27"/>
    <col min="7939" max="7939" width="11.5703125" style="27" customWidth="1"/>
    <col min="7940" max="7940" width="13.140625" style="27" customWidth="1"/>
    <col min="7941" max="7941" width="81" style="27" customWidth="1"/>
    <col min="7942" max="7942" width="22.5703125" style="27" customWidth="1"/>
    <col min="7943" max="8194" width="9.140625" style="27"/>
    <col min="8195" max="8195" width="11.5703125" style="27" customWidth="1"/>
    <col min="8196" max="8196" width="13.140625" style="27" customWidth="1"/>
    <col min="8197" max="8197" width="81" style="27" customWidth="1"/>
    <col min="8198" max="8198" width="22.5703125" style="27" customWidth="1"/>
    <col min="8199" max="8450" width="9.140625" style="27"/>
    <col min="8451" max="8451" width="11.5703125" style="27" customWidth="1"/>
    <col min="8452" max="8452" width="13.140625" style="27" customWidth="1"/>
    <col min="8453" max="8453" width="81" style="27" customWidth="1"/>
    <col min="8454" max="8454" width="22.5703125" style="27" customWidth="1"/>
    <col min="8455" max="8706" width="9.140625" style="27"/>
    <col min="8707" max="8707" width="11.5703125" style="27" customWidth="1"/>
    <col min="8708" max="8708" width="13.140625" style="27" customWidth="1"/>
    <col min="8709" max="8709" width="81" style="27" customWidth="1"/>
    <col min="8710" max="8710" width="22.5703125" style="27" customWidth="1"/>
    <col min="8711" max="8962" width="9.140625" style="27"/>
    <col min="8963" max="8963" width="11.5703125" style="27" customWidth="1"/>
    <col min="8964" max="8964" width="13.140625" style="27" customWidth="1"/>
    <col min="8965" max="8965" width="81" style="27" customWidth="1"/>
    <col min="8966" max="8966" width="22.5703125" style="27" customWidth="1"/>
    <col min="8967" max="9218" width="9.140625" style="27"/>
    <col min="9219" max="9219" width="11.5703125" style="27" customWidth="1"/>
    <col min="9220" max="9220" width="13.140625" style="27" customWidth="1"/>
    <col min="9221" max="9221" width="81" style="27" customWidth="1"/>
    <col min="9222" max="9222" width="22.5703125" style="27" customWidth="1"/>
    <col min="9223" max="9474" width="9.140625" style="27"/>
    <col min="9475" max="9475" width="11.5703125" style="27" customWidth="1"/>
    <col min="9476" max="9476" width="13.140625" style="27" customWidth="1"/>
    <col min="9477" max="9477" width="81" style="27" customWidth="1"/>
    <col min="9478" max="9478" width="22.5703125" style="27" customWidth="1"/>
    <col min="9479" max="9730" width="9.140625" style="27"/>
    <col min="9731" max="9731" width="11.5703125" style="27" customWidth="1"/>
    <col min="9732" max="9732" width="13.140625" style="27" customWidth="1"/>
    <col min="9733" max="9733" width="81" style="27" customWidth="1"/>
    <col min="9734" max="9734" width="22.5703125" style="27" customWidth="1"/>
    <col min="9735" max="9986" width="9.140625" style="27"/>
    <col min="9987" max="9987" width="11.5703125" style="27" customWidth="1"/>
    <col min="9988" max="9988" width="13.140625" style="27" customWidth="1"/>
    <col min="9989" max="9989" width="81" style="27" customWidth="1"/>
    <col min="9990" max="9990" width="22.5703125" style="27" customWidth="1"/>
    <col min="9991" max="10242" width="9.140625" style="27"/>
    <col min="10243" max="10243" width="11.5703125" style="27" customWidth="1"/>
    <col min="10244" max="10244" width="13.140625" style="27" customWidth="1"/>
    <col min="10245" max="10245" width="81" style="27" customWidth="1"/>
    <col min="10246" max="10246" width="22.5703125" style="27" customWidth="1"/>
    <col min="10247" max="10498" width="9.140625" style="27"/>
    <col min="10499" max="10499" width="11.5703125" style="27" customWidth="1"/>
    <col min="10500" max="10500" width="13.140625" style="27" customWidth="1"/>
    <col min="10501" max="10501" width="81" style="27" customWidth="1"/>
    <col min="10502" max="10502" width="22.5703125" style="27" customWidth="1"/>
    <col min="10503" max="10754" width="9.140625" style="27"/>
    <col min="10755" max="10755" width="11.5703125" style="27" customWidth="1"/>
    <col min="10756" max="10756" width="13.140625" style="27" customWidth="1"/>
    <col min="10757" max="10757" width="81" style="27" customWidth="1"/>
    <col min="10758" max="10758" width="22.5703125" style="27" customWidth="1"/>
    <col min="10759" max="11010" width="9.140625" style="27"/>
    <col min="11011" max="11011" width="11.5703125" style="27" customWidth="1"/>
    <col min="11012" max="11012" width="13.140625" style="27" customWidth="1"/>
    <col min="11013" max="11013" width="81" style="27" customWidth="1"/>
    <col min="11014" max="11014" width="22.5703125" style="27" customWidth="1"/>
    <col min="11015" max="11266" width="9.140625" style="27"/>
    <col min="11267" max="11267" width="11.5703125" style="27" customWidth="1"/>
    <col min="11268" max="11268" width="13.140625" style="27" customWidth="1"/>
    <col min="11269" max="11269" width="81" style="27" customWidth="1"/>
    <col min="11270" max="11270" width="22.5703125" style="27" customWidth="1"/>
    <col min="11271" max="11522" width="9.140625" style="27"/>
    <col min="11523" max="11523" width="11.5703125" style="27" customWidth="1"/>
    <col min="11524" max="11524" width="13.140625" style="27" customWidth="1"/>
    <col min="11525" max="11525" width="81" style="27" customWidth="1"/>
    <col min="11526" max="11526" width="22.5703125" style="27" customWidth="1"/>
    <col min="11527" max="11778" width="9.140625" style="27"/>
    <col min="11779" max="11779" width="11.5703125" style="27" customWidth="1"/>
    <col min="11780" max="11780" width="13.140625" style="27" customWidth="1"/>
    <col min="11781" max="11781" width="81" style="27" customWidth="1"/>
    <col min="11782" max="11782" width="22.5703125" style="27" customWidth="1"/>
    <col min="11783" max="12034" width="9.140625" style="27"/>
    <col min="12035" max="12035" width="11.5703125" style="27" customWidth="1"/>
    <col min="12036" max="12036" width="13.140625" style="27" customWidth="1"/>
    <col min="12037" max="12037" width="81" style="27" customWidth="1"/>
    <col min="12038" max="12038" width="22.5703125" style="27" customWidth="1"/>
    <col min="12039" max="12290" width="9.140625" style="27"/>
    <col min="12291" max="12291" width="11.5703125" style="27" customWidth="1"/>
    <col min="12292" max="12292" width="13.140625" style="27" customWidth="1"/>
    <col min="12293" max="12293" width="81" style="27" customWidth="1"/>
    <col min="12294" max="12294" width="22.5703125" style="27" customWidth="1"/>
    <col min="12295" max="12546" width="9.140625" style="27"/>
    <col min="12547" max="12547" width="11.5703125" style="27" customWidth="1"/>
    <col min="12548" max="12548" width="13.140625" style="27" customWidth="1"/>
    <col min="12549" max="12549" width="81" style="27" customWidth="1"/>
    <col min="12550" max="12550" width="22.5703125" style="27" customWidth="1"/>
    <col min="12551" max="12802" width="9.140625" style="27"/>
    <col min="12803" max="12803" width="11.5703125" style="27" customWidth="1"/>
    <col min="12804" max="12804" width="13.140625" style="27" customWidth="1"/>
    <col min="12805" max="12805" width="81" style="27" customWidth="1"/>
    <col min="12806" max="12806" width="22.5703125" style="27" customWidth="1"/>
    <col min="12807" max="13058" width="9.140625" style="27"/>
    <col min="13059" max="13059" width="11.5703125" style="27" customWidth="1"/>
    <col min="13060" max="13060" width="13.140625" style="27" customWidth="1"/>
    <col min="13061" max="13061" width="81" style="27" customWidth="1"/>
    <col min="13062" max="13062" width="22.5703125" style="27" customWidth="1"/>
    <col min="13063" max="13314" width="9.140625" style="27"/>
    <col min="13315" max="13315" width="11.5703125" style="27" customWidth="1"/>
    <col min="13316" max="13316" width="13.140625" style="27" customWidth="1"/>
    <col min="13317" max="13317" width="81" style="27" customWidth="1"/>
    <col min="13318" max="13318" width="22.5703125" style="27" customWidth="1"/>
    <col min="13319" max="13570" width="9.140625" style="27"/>
    <col min="13571" max="13571" width="11.5703125" style="27" customWidth="1"/>
    <col min="13572" max="13572" width="13.140625" style="27" customWidth="1"/>
    <col min="13573" max="13573" width="81" style="27" customWidth="1"/>
    <col min="13574" max="13574" width="22.5703125" style="27" customWidth="1"/>
    <col min="13575" max="13826" width="9.140625" style="27"/>
    <col min="13827" max="13827" width="11.5703125" style="27" customWidth="1"/>
    <col min="13828" max="13828" width="13.140625" style="27" customWidth="1"/>
    <col min="13829" max="13829" width="81" style="27" customWidth="1"/>
    <col min="13830" max="13830" width="22.5703125" style="27" customWidth="1"/>
    <col min="13831" max="14082" width="9.140625" style="27"/>
    <col min="14083" max="14083" width="11.5703125" style="27" customWidth="1"/>
    <col min="14084" max="14084" width="13.140625" style="27" customWidth="1"/>
    <col min="14085" max="14085" width="81" style="27" customWidth="1"/>
    <col min="14086" max="14086" width="22.5703125" style="27" customWidth="1"/>
    <col min="14087" max="14338" width="9.140625" style="27"/>
    <col min="14339" max="14339" width="11.5703125" style="27" customWidth="1"/>
    <col min="14340" max="14340" width="13.140625" style="27" customWidth="1"/>
    <col min="14341" max="14341" width="81" style="27" customWidth="1"/>
    <col min="14342" max="14342" width="22.5703125" style="27" customWidth="1"/>
    <col min="14343" max="14594" width="9.140625" style="27"/>
    <col min="14595" max="14595" width="11.5703125" style="27" customWidth="1"/>
    <col min="14596" max="14596" width="13.140625" style="27" customWidth="1"/>
    <col min="14597" max="14597" width="81" style="27" customWidth="1"/>
    <col min="14598" max="14598" width="22.5703125" style="27" customWidth="1"/>
    <col min="14599" max="14850" width="9.140625" style="27"/>
    <col min="14851" max="14851" width="11.5703125" style="27" customWidth="1"/>
    <col min="14852" max="14852" width="13.140625" style="27" customWidth="1"/>
    <col min="14853" max="14853" width="81" style="27" customWidth="1"/>
    <col min="14854" max="14854" width="22.5703125" style="27" customWidth="1"/>
    <col min="14855" max="15106" width="9.140625" style="27"/>
    <col min="15107" max="15107" width="11.5703125" style="27" customWidth="1"/>
    <col min="15108" max="15108" width="13.140625" style="27" customWidth="1"/>
    <col min="15109" max="15109" width="81" style="27" customWidth="1"/>
    <col min="15110" max="15110" width="22.5703125" style="27" customWidth="1"/>
    <col min="15111" max="15362" width="9.140625" style="27"/>
    <col min="15363" max="15363" width="11.5703125" style="27" customWidth="1"/>
    <col min="15364" max="15364" width="13.140625" style="27" customWidth="1"/>
    <col min="15365" max="15365" width="81" style="27" customWidth="1"/>
    <col min="15366" max="15366" width="22.5703125" style="27" customWidth="1"/>
    <col min="15367" max="15618" width="9.140625" style="27"/>
    <col min="15619" max="15619" width="11.5703125" style="27" customWidth="1"/>
    <col min="15620" max="15620" width="13.140625" style="27" customWidth="1"/>
    <col min="15621" max="15621" width="81" style="27" customWidth="1"/>
    <col min="15622" max="15622" width="22.5703125" style="27" customWidth="1"/>
    <col min="15623" max="15874" width="9.140625" style="27"/>
    <col min="15875" max="15875" width="11.5703125" style="27" customWidth="1"/>
    <col min="15876" max="15876" width="13.140625" style="27" customWidth="1"/>
    <col min="15877" max="15877" width="81" style="27" customWidth="1"/>
    <col min="15878" max="15878" width="22.5703125" style="27" customWidth="1"/>
    <col min="15879" max="16130" width="9.140625" style="27"/>
    <col min="16131" max="16131" width="11.5703125" style="27" customWidth="1"/>
    <col min="16132" max="16132" width="13.140625" style="27" customWidth="1"/>
    <col min="16133" max="16133" width="81" style="27" customWidth="1"/>
    <col min="16134" max="16134" width="22.5703125" style="27" customWidth="1"/>
    <col min="16135" max="16384" width="9.140625" style="27"/>
  </cols>
  <sheetData>
    <row r="1" spans="1:8">
      <c r="G1" s="218" t="s">
        <v>159</v>
      </c>
      <c r="H1" s="219"/>
    </row>
    <row r="2" spans="1:8">
      <c r="F2" s="220" t="s">
        <v>44</v>
      </c>
      <c r="G2" s="220"/>
      <c r="H2" s="221"/>
    </row>
    <row r="3" spans="1:8">
      <c r="F3" s="220" t="s">
        <v>43</v>
      </c>
      <c r="G3" s="220"/>
      <c r="H3" s="221"/>
    </row>
    <row r="4" spans="1:8" ht="51" customHeight="1">
      <c r="A4" s="216" t="s">
        <v>160</v>
      </c>
      <c r="B4" s="217"/>
      <c r="C4" s="217"/>
      <c r="D4" s="217"/>
      <c r="E4" s="217"/>
      <c r="F4" s="217"/>
      <c r="G4" s="217"/>
      <c r="H4" s="217"/>
    </row>
    <row r="5" spans="1:8">
      <c r="G5" s="79" t="s">
        <v>96</v>
      </c>
    </row>
    <row r="6" spans="1:8" ht="62.25" customHeight="1">
      <c r="A6" s="225" t="s">
        <v>74</v>
      </c>
      <c r="B6" s="226"/>
      <c r="C6" s="226"/>
      <c r="D6" s="222" t="s">
        <v>68</v>
      </c>
      <c r="E6" s="223"/>
      <c r="F6" s="227" t="s">
        <v>98</v>
      </c>
      <c r="G6" s="229" t="s">
        <v>27</v>
      </c>
      <c r="H6" s="230"/>
    </row>
    <row r="7" spans="1:8" ht="86.25" customHeight="1">
      <c r="A7" s="45" t="s">
        <v>69</v>
      </c>
      <c r="B7" s="45" t="s">
        <v>70</v>
      </c>
      <c r="C7" s="45" t="s">
        <v>71</v>
      </c>
      <c r="D7" s="45" t="s">
        <v>76</v>
      </c>
      <c r="E7" s="45" t="s">
        <v>75</v>
      </c>
      <c r="F7" s="228"/>
      <c r="G7" s="101" t="s">
        <v>60</v>
      </c>
      <c r="H7" s="101" t="s">
        <v>61</v>
      </c>
    </row>
    <row r="8" spans="1:8" ht="21.75" customHeight="1">
      <c r="A8" s="21"/>
      <c r="B8" s="21"/>
      <c r="C8" s="21"/>
      <c r="D8" s="46"/>
      <c r="E8" s="46"/>
      <c r="F8" s="26" t="s">
        <v>14</v>
      </c>
      <c r="G8" s="101" t="s">
        <v>72</v>
      </c>
      <c r="H8" s="101" t="s">
        <v>72</v>
      </c>
    </row>
    <row r="9" spans="1:8">
      <c r="A9" s="208" t="s">
        <v>31</v>
      </c>
      <c r="B9" s="209"/>
      <c r="C9" s="209"/>
      <c r="D9" s="224"/>
      <c r="E9" s="224"/>
      <c r="F9" s="26" t="s">
        <v>33</v>
      </c>
      <c r="G9" s="102">
        <f>G11</f>
        <v>-170346</v>
      </c>
      <c r="H9" s="102">
        <f>H11</f>
        <v>-170346</v>
      </c>
    </row>
    <row r="10" spans="1:8" ht="14.25" customHeight="1">
      <c r="A10" s="208"/>
      <c r="B10" s="209"/>
      <c r="C10" s="209"/>
      <c r="D10" s="224"/>
      <c r="E10" s="224"/>
      <c r="F10" s="21" t="s">
        <v>15</v>
      </c>
      <c r="G10" s="101"/>
      <c r="H10" s="101"/>
    </row>
    <row r="11" spans="1:8" ht="18.75" customHeight="1">
      <c r="A11" s="210"/>
      <c r="B11" s="208" t="s">
        <v>32</v>
      </c>
      <c r="C11" s="208"/>
      <c r="D11" s="224"/>
      <c r="E11" s="224"/>
      <c r="F11" s="26" t="s">
        <v>34</v>
      </c>
      <c r="G11" s="103">
        <f>G13</f>
        <v>-170346</v>
      </c>
      <c r="H11" s="103">
        <f>H13</f>
        <v>-170346</v>
      </c>
    </row>
    <row r="12" spans="1:8" ht="19.5" customHeight="1">
      <c r="A12" s="210"/>
      <c r="B12" s="208"/>
      <c r="C12" s="208"/>
      <c r="D12" s="224"/>
      <c r="E12" s="224"/>
      <c r="F12" s="21" t="s">
        <v>15</v>
      </c>
      <c r="G12" s="101"/>
      <c r="H12" s="101"/>
    </row>
    <row r="13" spans="1:8" ht="15" customHeight="1">
      <c r="A13" s="210"/>
      <c r="B13" s="208"/>
      <c r="C13" s="208" t="s">
        <v>77</v>
      </c>
      <c r="D13" s="224"/>
      <c r="E13" s="224"/>
      <c r="F13" s="26" t="s">
        <v>34</v>
      </c>
      <c r="G13" s="103">
        <f>G15</f>
        <v>-170346</v>
      </c>
      <c r="H13" s="103">
        <f>H15</f>
        <v>-170346</v>
      </c>
    </row>
    <row r="14" spans="1:8" ht="19.5" customHeight="1">
      <c r="A14" s="210"/>
      <c r="B14" s="208"/>
      <c r="C14" s="208"/>
      <c r="D14" s="224"/>
      <c r="E14" s="224"/>
      <c r="F14" s="21" t="s">
        <v>15</v>
      </c>
      <c r="G14" s="101"/>
      <c r="H14" s="101"/>
    </row>
    <row r="15" spans="1:8" ht="21" customHeight="1">
      <c r="A15" s="23"/>
      <c r="B15" s="23"/>
      <c r="C15" s="23"/>
      <c r="D15" s="47">
        <v>1192</v>
      </c>
      <c r="E15" s="47">
        <v>11017</v>
      </c>
      <c r="F15" s="48" t="s">
        <v>30</v>
      </c>
      <c r="G15" s="103">
        <f>G16</f>
        <v>-170346</v>
      </c>
      <c r="H15" s="103">
        <f>H16</f>
        <v>-170346</v>
      </c>
    </row>
    <row r="16" spans="1:8" ht="19.5" customHeight="1">
      <c r="A16" s="23"/>
      <c r="B16" s="23"/>
      <c r="C16" s="23"/>
      <c r="D16" s="21"/>
      <c r="E16" s="21"/>
      <c r="F16" s="21" t="s">
        <v>137</v>
      </c>
      <c r="G16" s="103">
        <f>-170346</f>
        <v>-170346</v>
      </c>
      <c r="H16" s="103">
        <f>-170346</f>
        <v>-170346</v>
      </c>
    </row>
    <row r="17" spans="1:8" s="1" customFormat="1" ht="20.25" customHeight="1">
      <c r="A17" s="126" t="s">
        <v>138</v>
      </c>
      <c r="B17" s="211"/>
      <c r="C17" s="212"/>
      <c r="D17" s="194"/>
      <c r="E17" s="194"/>
      <c r="F17" s="127" t="s">
        <v>139</v>
      </c>
      <c r="G17" s="135">
        <v>0</v>
      </c>
      <c r="H17" s="135">
        <v>0</v>
      </c>
    </row>
    <row r="18" spans="1:8" s="1" customFormat="1" ht="14.25">
      <c r="A18" s="129"/>
      <c r="B18" s="211"/>
      <c r="C18" s="213"/>
      <c r="D18" s="195"/>
      <c r="E18" s="195"/>
      <c r="F18" s="130" t="s">
        <v>15</v>
      </c>
      <c r="G18" s="128"/>
      <c r="H18" s="128"/>
    </row>
    <row r="19" spans="1:8" s="1" customFormat="1" ht="14.25">
      <c r="A19" s="129"/>
      <c r="B19" s="126" t="s">
        <v>140</v>
      </c>
      <c r="C19" s="214"/>
      <c r="D19" s="195"/>
      <c r="E19" s="195"/>
      <c r="F19" s="127" t="s">
        <v>141</v>
      </c>
      <c r="G19" s="135">
        <f>G21</f>
        <v>0</v>
      </c>
      <c r="H19" s="135">
        <f>H21</f>
        <v>0</v>
      </c>
    </row>
    <row r="20" spans="1:8" s="1" customFormat="1" ht="14.25">
      <c r="A20" s="129"/>
      <c r="B20" s="129"/>
      <c r="C20" s="215"/>
      <c r="D20" s="195"/>
      <c r="E20" s="195"/>
      <c r="F20" s="130" t="s">
        <v>15</v>
      </c>
      <c r="G20" s="128"/>
      <c r="H20" s="128"/>
    </row>
    <row r="21" spans="1:8" s="1" customFormat="1" ht="14.25">
      <c r="A21" s="129"/>
      <c r="B21" s="129"/>
      <c r="C21" s="126" t="s">
        <v>140</v>
      </c>
      <c r="D21" s="195"/>
      <c r="E21" s="195"/>
      <c r="F21" s="131" t="s">
        <v>142</v>
      </c>
      <c r="G21" s="128">
        <f>G23</f>
        <v>0</v>
      </c>
      <c r="H21" s="128">
        <f>H23</f>
        <v>0</v>
      </c>
    </row>
    <row r="22" spans="1:8" s="1" customFormat="1" ht="14.25">
      <c r="A22" s="129"/>
      <c r="B22" s="129"/>
      <c r="C22" s="129"/>
      <c r="D22" s="195"/>
      <c r="E22" s="195"/>
      <c r="F22" s="130" t="s">
        <v>15</v>
      </c>
      <c r="G22" s="128"/>
      <c r="H22" s="128"/>
    </row>
    <row r="23" spans="1:8" s="1" customFormat="1" ht="14.25">
      <c r="A23" s="129"/>
      <c r="B23" s="129"/>
      <c r="C23" s="129"/>
      <c r="D23" s="196"/>
      <c r="E23" s="196"/>
      <c r="F23" s="131" t="s">
        <v>26</v>
      </c>
      <c r="G23" s="128">
        <v>0</v>
      </c>
      <c r="H23" s="128">
        <v>0</v>
      </c>
    </row>
    <row r="24" spans="1:8" s="1" customFormat="1" ht="14.25">
      <c r="A24" s="129"/>
      <c r="B24" s="129"/>
      <c r="C24" s="129"/>
      <c r="D24" s="197" t="s">
        <v>143</v>
      </c>
      <c r="E24" s="199" t="s">
        <v>144</v>
      </c>
      <c r="F24" s="130" t="s">
        <v>142</v>
      </c>
      <c r="G24" s="135">
        <f>G26</f>
        <v>170346</v>
      </c>
      <c r="H24" s="135">
        <f>H26</f>
        <v>170346</v>
      </c>
    </row>
    <row r="25" spans="1:8" s="1" customFormat="1" ht="14.25">
      <c r="A25" s="129"/>
      <c r="B25" s="129"/>
      <c r="C25" s="129"/>
      <c r="D25" s="197"/>
      <c r="E25" s="197"/>
      <c r="F25" s="130" t="s">
        <v>16</v>
      </c>
      <c r="G25" s="128"/>
      <c r="H25" s="128"/>
    </row>
    <row r="26" spans="1:8" s="1" customFormat="1" ht="14.25">
      <c r="A26" s="129"/>
      <c r="B26" s="129"/>
      <c r="C26" s="129"/>
      <c r="D26" s="197"/>
      <c r="E26" s="197"/>
      <c r="F26" s="132" t="s">
        <v>145</v>
      </c>
      <c r="G26" s="128">
        <f>G28</f>
        <v>170346</v>
      </c>
      <c r="H26" s="128">
        <f>H28</f>
        <v>170346</v>
      </c>
    </row>
    <row r="27" spans="1:8" s="1" customFormat="1" ht="27">
      <c r="A27" s="200"/>
      <c r="B27" s="129"/>
      <c r="C27" s="129"/>
      <c r="D27" s="197"/>
      <c r="E27" s="197"/>
      <c r="F27" s="130" t="s">
        <v>17</v>
      </c>
      <c r="G27" s="128"/>
      <c r="H27" s="128"/>
    </row>
    <row r="28" spans="1:8" s="1" customFormat="1" ht="14.25">
      <c r="A28" s="200"/>
      <c r="B28" s="129"/>
      <c r="C28" s="129"/>
      <c r="D28" s="197"/>
      <c r="E28" s="197"/>
      <c r="F28" s="130" t="s">
        <v>18</v>
      </c>
      <c r="G28" s="128">
        <f t="shared" ref="G28:H30" si="0">G29</f>
        <v>170346</v>
      </c>
      <c r="H28" s="128">
        <f t="shared" si="0"/>
        <v>170346</v>
      </c>
    </row>
    <row r="29" spans="1:8" s="1" customFormat="1" ht="14.25">
      <c r="A29" s="200"/>
      <c r="B29" s="129"/>
      <c r="C29" s="129"/>
      <c r="D29" s="197"/>
      <c r="E29" s="197"/>
      <c r="F29" s="130" t="s">
        <v>19</v>
      </c>
      <c r="G29" s="128">
        <f t="shared" si="0"/>
        <v>170346</v>
      </c>
      <c r="H29" s="128">
        <f t="shared" si="0"/>
        <v>170346</v>
      </c>
    </row>
    <row r="30" spans="1:8" s="1" customFormat="1" ht="14.25">
      <c r="A30" s="200"/>
      <c r="B30" s="129"/>
      <c r="C30" s="129"/>
      <c r="D30" s="197"/>
      <c r="E30" s="197"/>
      <c r="F30" s="130" t="s">
        <v>146</v>
      </c>
      <c r="G30" s="128">
        <f t="shared" si="0"/>
        <v>170346</v>
      </c>
      <c r="H30" s="128">
        <f t="shared" si="0"/>
        <v>170346</v>
      </c>
    </row>
    <row r="31" spans="1:8" s="1" customFormat="1" ht="14.25">
      <c r="A31" s="200"/>
      <c r="B31" s="133"/>
      <c r="C31" s="133"/>
      <c r="D31" s="198"/>
      <c r="E31" s="198"/>
      <c r="F31" s="130" t="s">
        <v>147</v>
      </c>
      <c r="G31" s="128">
        <v>170346</v>
      </c>
      <c r="H31" s="128">
        <v>170346</v>
      </c>
    </row>
    <row r="32" spans="1:8" s="1" customFormat="1" ht="13.5">
      <c r="A32" s="200"/>
      <c r="B32" s="202"/>
      <c r="C32" s="202"/>
      <c r="D32" s="202"/>
      <c r="E32" s="205" t="s">
        <v>144</v>
      </c>
      <c r="F32" s="134" t="s">
        <v>142</v>
      </c>
      <c r="G32" s="128">
        <f>G34</f>
        <v>-170346</v>
      </c>
      <c r="H32" s="128">
        <f>H34</f>
        <v>-170346</v>
      </c>
    </row>
    <row r="33" spans="1:8" s="1" customFormat="1" ht="13.5">
      <c r="A33" s="200"/>
      <c r="B33" s="203"/>
      <c r="C33" s="203"/>
      <c r="D33" s="203"/>
      <c r="E33" s="206"/>
      <c r="F33" s="134" t="s">
        <v>16</v>
      </c>
      <c r="G33" s="128"/>
      <c r="H33" s="128"/>
    </row>
    <row r="34" spans="1:8" s="1" customFormat="1" ht="13.5">
      <c r="A34" s="200"/>
      <c r="B34" s="203"/>
      <c r="C34" s="203"/>
      <c r="D34" s="203"/>
      <c r="E34" s="206"/>
      <c r="F34" s="134" t="s">
        <v>145</v>
      </c>
      <c r="G34" s="128">
        <f>G36</f>
        <v>-170346</v>
      </c>
      <c r="H34" s="128">
        <f>H36</f>
        <v>-170346</v>
      </c>
    </row>
    <row r="35" spans="1:8" s="1" customFormat="1" ht="27">
      <c r="A35" s="200"/>
      <c r="B35" s="203"/>
      <c r="C35" s="203"/>
      <c r="D35" s="203"/>
      <c r="E35" s="206"/>
      <c r="F35" s="134" t="s">
        <v>17</v>
      </c>
      <c r="G35" s="128"/>
      <c r="H35" s="128"/>
    </row>
    <row r="36" spans="1:8" s="1" customFormat="1" ht="13.5">
      <c r="A36" s="200"/>
      <c r="B36" s="203"/>
      <c r="C36" s="203"/>
      <c r="D36" s="203"/>
      <c r="E36" s="206"/>
      <c r="F36" s="134" t="s">
        <v>18</v>
      </c>
      <c r="G36" s="128">
        <f t="shared" ref="G36:H38" si="1">G37</f>
        <v>-170346</v>
      </c>
      <c r="H36" s="128">
        <f t="shared" si="1"/>
        <v>-170346</v>
      </c>
    </row>
    <row r="37" spans="1:8" s="1" customFormat="1" ht="13.5">
      <c r="A37" s="200"/>
      <c r="B37" s="203"/>
      <c r="C37" s="203"/>
      <c r="D37" s="203"/>
      <c r="E37" s="206"/>
      <c r="F37" s="134" t="s">
        <v>19</v>
      </c>
      <c r="G37" s="128">
        <f t="shared" si="1"/>
        <v>-170346</v>
      </c>
      <c r="H37" s="128">
        <f t="shared" si="1"/>
        <v>-170346</v>
      </c>
    </row>
    <row r="38" spans="1:8" s="1" customFormat="1" ht="13.5">
      <c r="A38" s="200"/>
      <c r="B38" s="203"/>
      <c r="C38" s="203"/>
      <c r="D38" s="203"/>
      <c r="E38" s="206"/>
      <c r="F38" s="134" t="s">
        <v>148</v>
      </c>
      <c r="G38" s="128">
        <f t="shared" si="1"/>
        <v>-170346</v>
      </c>
      <c r="H38" s="128">
        <f t="shared" si="1"/>
        <v>-170346</v>
      </c>
    </row>
    <row r="39" spans="1:8" s="1" customFormat="1" ht="13.5">
      <c r="A39" s="201"/>
      <c r="B39" s="204"/>
      <c r="C39" s="204"/>
      <c r="D39" s="204"/>
      <c r="E39" s="207"/>
      <c r="F39" s="134" t="s">
        <v>147</v>
      </c>
      <c r="G39" s="128">
        <v>-170346</v>
      </c>
      <c r="H39" s="128">
        <v>-170346</v>
      </c>
    </row>
    <row r="40" spans="1:8" ht="18.75" customHeight="1">
      <c r="A40" s="208" t="s">
        <v>50</v>
      </c>
      <c r="B40" s="24"/>
      <c r="C40" s="24"/>
      <c r="D40" s="49"/>
      <c r="E40" s="49"/>
      <c r="F40" s="26" t="s">
        <v>73</v>
      </c>
      <c r="G40" s="104">
        <f>G42</f>
        <v>170346</v>
      </c>
      <c r="H40" s="104">
        <f>H42</f>
        <v>170346</v>
      </c>
    </row>
    <row r="41" spans="1:8" ht="18.75" customHeight="1">
      <c r="A41" s="208"/>
      <c r="B41" s="24"/>
      <c r="C41" s="24"/>
      <c r="D41" s="49"/>
      <c r="E41" s="49"/>
      <c r="F41" s="22" t="s">
        <v>15</v>
      </c>
      <c r="G41" s="103"/>
      <c r="H41" s="103"/>
    </row>
    <row r="42" spans="1:8" ht="18.75" customHeight="1">
      <c r="A42" s="24"/>
      <c r="B42" s="208" t="s">
        <v>51</v>
      </c>
      <c r="C42" s="50"/>
      <c r="D42" s="49"/>
      <c r="E42" s="49"/>
      <c r="F42" s="15" t="s">
        <v>52</v>
      </c>
      <c r="G42" s="105">
        <f>G44</f>
        <v>170346</v>
      </c>
      <c r="H42" s="105">
        <f>H44</f>
        <v>170346</v>
      </c>
    </row>
    <row r="43" spans="1:8" ht="18.75" customHeight="1">
      <c r="A43" s="24"/>
      <c r="B43" s="208"/>
      <c r="C43" s="50"/>
      <c r="D43" s="49"/>
      <c r="E43" s="49"/>
      <c r="F43" s="22" t="s">
        <v>15</v>
      </c>
      <c r="G43" s="103"/>
      <c r="H43" s="103"/>
    </row>
    <row r="44" spans="1:8" ht="18.75" customHeight="1">
      <c r="A44" s="24"/>
      <c r="B44" s="24"/>
      <c r="C44" s="208" t="s">
        <v>53</v>
      </c>
      <c r="D44" s="49"/>
      <c r="E44" s="49"/>
      <c r="F44" s="15" t="s">
        <v>54</v>
      </c>
      <c r="G44" s="105">
        <f>G46</f>
        <v>170346</v>
      </c>
      <c r="H44" s="105">
        <f>H46</f>
        <v>170346</v>
      </c>
    </row>
    <row r="45" spans="1:8" ht="18.75" customHeight="1">
      <c r="A45" s="24"/>
      <c r="B45" s="24"/>
      <c r="C45" s="208"/>
      <c r="D45" s="49"/>
      <c r="E45" s="49"/>
      <c r="F45" s="22" t="s">
        <v>15</v>
      </c>
      <c r="G45" s="103"/>
      <c r="H45" s="103"/>
    </row>
    <row r="46" spans="1:8" ht="32.25" customHeight="1">
      <c r="A46" s="24"/>
      <c r="B46" s="24"/>
      <c r="C46" s="24"/>
      <c r="D46" s="51">
        <v>1168</v>
      </c>
      <c r="E46" s="80">
        <v>11015</v>
      </c>
      <c r="F46" s="16" t="s">
        <v>48</v>
      </c>
      <c r="G46" s="105">
        <f>G47</f>
        <v>170346</v>
      </c>
      <c r="H46" s="105">
        <f>H47</f>
        <v>170346</v>
      </c>
    </row>
    <row r="47" spans="1:8" ht="18.75" customHeight="1">
      <c r="A47" s="44"/>
      <c r="B47" s="44"/>
      <c r="C47" s="44"/>
      <c r="D47" s="52"/>
      <c r="E47" s="17"/>
      <c r="F47" s="22" t="s">
        <v>136</v>
      </c>
      <c r="G47" s="105">
        <v>170346</v>
      </c>
      <c r="H47" s="105">
        <v>170346</v>
      </c>
    </row>
  </sheetData>
  <mergeCells count="37">
    <mergeCell ref="D13:D14"/>
    <mergeCell ref="E13:E14"/>
    <mergeCell ref="A6:C6"/>
    <mergeCell ref="F6:F7"/>
    <mergeCell ref="G6:H6"/>
    <mergeCell ref="D9:D10"/>
    <mergeCell ref="E9:E10"/>
    <mergeCell ref="B11:B12"/>
    <mergeCell ref="C11:C12"/>
    <mergeCell ref="D11:D12"/>
    <mergeCell ref="E11:E12"/>
    <mergeCell ref="A4:H4"/>
    <mergeCell ref="G1:H1"/>
    <mergeCell ref="F2:H2"/>
    <mergeCell ref="F3:H3"/>
    <mergeCell ref="D6:E6"/>
    <mergeCell ref="C44:C45"/>
    <mergeCell ref="B42:B43"/>
    <mergeCell ref="A40:A41"/>
    <mergeCell ref="A9:A10"/>
    <mergeCell ref="B9:B10"/>
    <mergeCell ref="C9:C10"/>
    <mergeCell ref="A11:A12"/>
    <mergeCell ref="A13:A14"/>
    <mergeCell ref="B13:B14"/>
    <mergeCell ref="C13:C14"/>
    <mergeCell ref="B17:B18"/>
    <mergeCell ref="C17:C20"/>
    <mergeCell ref="D17:D23"/>
    <mergeCell ref="E17:E23"/>
    <mergeCell ref="D24:D31"/>
    <mergeCell ref="E24:E31"/>
    <mergeCell ref="A27:A39"/>
    <mergeCell ref="B32:B39"/>
    <mergeCell ref="C32:C39"/>
    <mergeCell ref="D32:D39"/>
    <mergeCell ref="E32:E39"/>
  </mergeCells>
  <pageMargins left="0.7" right="0.2" top="0.2" bottom="0.21" header="0.3" footer="0.3"/>
  <pageSetup paperSize="9" scale="95" orientation="landscape" r:id="rId1"/>
  <ignoredErrors>
    <ignoredError sqref="G12:H12 A40:E45 G14:H14 A9:E16 A17:E3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57"/>
  <sheetViews>
    <sheetView topLeftCell="A43" zoomScale="130" zoomScaleNormal="130" workbookViewId="0">
      <selection activeCell="F7" sqref="F7"/>
    </sheetView>
  </sheetViews>
  <sheetFormatPr defaultColWidth="9.140625" defaultRowHeight="13.5"/>
  <cols>
    <col min="1" max="1" width="10.42578125" style="1" customWidth="1"/>
    <col min="2" max="2" width="12.85546875" style="1" customWidth="1"/>
    <col min="3" max="3" width="62.140625" style="1" customWidth="1"/>
    <col min="4" max="4" width="16.140625" style="106" customWidth="1"/>
    <col min="5" max="5" width="17.42578125" style="106" customWidth="1"/>
    <col min="6" max="6" width="49.85546875" style="1" customWidth="1"/>
    <col min="7" max="16384" width="9.140625" style="1"/>
  </cols>
  <sheetData>
    <row r="1" spans="1:9">
      <c r="D1" s="239" t="s">
        <v>162</v>
      </c>
      <c r="E1" s="239"/>
    </row>
    <row r="2" spans="1:9" ht="18.75" customHeight="1">
      <c r="D2" s="98" t="s">
        <v>0</v>
      </c>
      <c r="E2" s="98"/>
    </row>
    <row r="3" spans="1:9" ht="26.25" customHeight="1">
      <c r="D3" s="98" t="s">
        <v>3</v>
      </c>
      <c r="E3" s="98"/>
    </row>
    <row r="4" spans="1:9" ht="60.75" customHeight="1">
      <c r="A4" s="246" t="s">
        <v>163</v>
      </c>
      <c r="B4" s="246"/>
      <c r="C4" s="246"/>
      <c r="D4" s="246"/>
      <c r="E4" s="246"/>
      <c r="F4" s="243"/>
      <c r="G4" s="243"/>
      <c r="H4" s="243"/>
      <c r="I4" s="243"/>
    </row>
    <row r="5" spans="1:9">
      <c r="E5" s="106" t="s">
        <v>65</v>
      </c>
    </row>
    <row r="6" spans="1:9" s="4" customFormat="1" ht="55.5" customHeight="1">
      <c r="A6" s="247" t="s">
        <v>4</v>
      </c>
      <c r="B6" s="247"/>
      <c r="C6" s="247" t="s">
        <v>13</v>
      </c>
      <c r="D6" s="244" t="s">
        <v>27</v>
      </c>
      <c r="E6" s="245"/>
    </row>
    <row r="7" spans="1:9" s="4" customFormat="1" ht="30" customHeight="1">
      <c r="A7" s="8" t="s">
        <v>8</v>
      </c>
      <c r="B7" s="8" t="s">
        <v>9</v>
      </c>
      <c r="C7" s="247"/>
      <c r="D7" s="107" t="s">
        <v>6</v>
      </c>
      <c r="E7" s="103" t="s">
        <v>7</v>
      </c>
    </row>
    <row r="8" spans="1:9" s="4" customFormat="1" ht="15.75" customHeight="1">
      <c r="A8" s="240"/>
      <c r="B8" s="240"/>
      <c r="C8" s="7" t="s">
        <v>14</v>
      </c>
      <c r="D8" s="108">
        <f>D10</f>
        <v>0</v>
      </c>
      <c r="E8" s="108">
        <f>E10</f>
        <v>0</v>
      </c>
    </row>
    <row r="9" spans="1:9" s="4" customFormat="1" ht="15">
      <c r="A9" s="241"/>
      <c r="B9" s="241"/>
      <c r="C9" s="2" t="s">
        <v>15</v>
      </c>
      <c r="D9" s="109"/>
      <c r="E9" s="110"/>
    </row>
    <row r="10" spans="1:9" s="4" customFormat="1" ht="28.5">
      <c r="A10" s="242"/>
      <c r="B10" s="242"/>
      <c r="C10" s="12" t="s">
        <v>137</v>
      </c>
      <c r="D10" s="108">
        <f>D12+D46</f>
        <v>0</v>
      </c>
      <c r="E10" s="108">
        <f>E12+E46</f>
        <v>0</v>
      </c>
    </row>
    <row r="11" spans="1:9" s="4" customFormat="1" ht="15">
      <c r="A11" s="235"/>
      <c r="B11" s="235"/>
      <c r="C11" s="11" t="s">
        <v>15</v>
      </c>
      <c r="D11" s="111"/>
      <c r="E11" s="111"/>
    </row>
    <row r="12" spans="1:9" s="4" customFormat="1" ht="15">
      <c r="A12" s="231">
        <v>1192</v>
      </c>
      <c r="B12" s="78"/>
      <c r="C12" s="10" t="s">
        <v>28</v>
      </c>
      <c r="D12" s="108">
        <f>D14</f>
        <v>-170346</v>
      </c>
      <c r="E12" s="108">
        <f>E14</f>
        <v>-170346</v>
      </c>
    </row>
    <row r="13" spans="1:9" s="4" customFormat="1" ht="15">
      <c r="A13" s="232"/>
      <c r="B13" s="78"/>
      <c r="C13" s="2" t="s">
        <v>15</v>
      </c>
      <c r="D13" s="111"/>
      <c r="E13" s="111"/>
    </row>
    <row r="14" spans="1:9" s="4" customFormat="1" ht="15">
      <c r="A14" s="232"/>
      <c r="B14" s="231">
        <v>11017</v>
      </c>
      <c r="C14" s="6" t="s">
        <v>30</v>
      </c>
      <c r="D14" s="111">
        <f>D18</f>
        <v>-170346</v>
      </c>
      <c r="E14" s="111">
        <f>E18</f>
        <v>-170346</v>
      </c>
    </row>
    <row r="15" spans="1:9" s="4" customFormat="1" ht="15">
      <c r="A15" s="232"/>
      <c r="B15" s="232"/>
      <c r="C15" s="11" t="s">
        <v>78</v>
      </c>
      <c r="D15" s="112"/>
      <c r="E15" s="110"/>
    </row>
    <row r="16" spans="1:9" s="4" customFormat="1" ht="15">
      <c r="A16" s="232"/>
      <c r="B16" s="232"/>
      <c r="C16" s="11" t="s">
        <v>26</v>
      </c>
      <c r="D16" s="112"/>
      <c r="E16" s="103"/>
    </row>
    <row r="17" spans="1:5" s="4" customFormat="1" ht="27">
      <c r="A17" s="232"/>
      <c r="B17" s="232"/>
      <c r="C17" s="11" t="s">
        <v>17</v>
      </c>
      <c r="D17" s="112"/>
      <c r="E17" s="103"/>
    </row>
    <row r="18" spans="1:5" s="4" customFormat="1" ht="15">
      <c r="A18" s="232"/>
      <c r="B18" s="232"/>
      <c r="C18" s="21" t="s">
        <v>18</v>
      </c>
      <c r="D18" s="111">
        <f t="shared" ref="D18:E21" si="0">D19</f>
        <v>-170346</v>
      </c>
      <c r="E18" s="111">
        <f t="shared" si="0"/>
        <v>-170346</v>
      </c>
    </row>
    <row r="19" spans="1:5" s="4" customFormat="1" ht="15">
      <c r="A19" s="232"/>
      <c r="B19" s="232"/>
      <c r="C19" s="21" t="s">
        <v>19</v>
      </c>
      <c r="D19" s="111">
        <f t="shared" si="0"/>
        <v>-170346</v>
      </c>
      <c r="E19" s="111">
        <f t="shared" si="0"/>
        <v>-170346</v>
      </c>
    </row>
    <row r="20" spans="1:5" s="4" customFormat="1" ht="18.75" customHeight="1">
      <c r="A20" s="232"/>
      <c r="B20" s="232"/>
      <c r="C20" s="21" t="s">
        <v>35</v>
      </c>
      <c r="D20" s="111">
        <f t="shared" si="0"/>
        <v>-170346</v>
      </c>
      <c r="E20" s="111">
        <f t="shared" si="0"/>
        <v>-170346</v>
      </c>
    </row>
    <row r="21" spans="1:5" s="4" customFormat="1" ht="17.25" customHeight="1">
      <c r="A21" s="232"/>
      <c r="B21" s="232"/>
      <c r="C21" s="21" t="s">
        <v>36</v>
      </c>
      <c r="D21" s="111">
        <f t="shared" si="0"/>
        <v>-170346</v>
      </c>
      <c r="E21" s="111">
        <f t="shared" si="0"/>
        <v>-170346</v>
      </c>
    </row>
    <row r="22" spans="1:5" s="4" customFormat="1" ht="17.25" customHeight="1">
      <c r="A22" s="232"/>
      <c r="B22" s="232"/>
      <c r="C22" s="21" t="s">
        <v>37</v>
      </c>
      <c r="D22" s="111">
        <v>-170346</v>
      </c>
      <c r="E22" s="111">
        <v>-170346</v>
      </c>
    </row>
    <row r="23" spans="1:5" ht="28.5">
      <c r="A23" s="194"/>
      <c r="B23" s="194"/>
      <c r="C23" s="127" t="s">
        <v>139</v>
      </c>
      <c r="D23" s="135">
        <v>0</v>
      </c>
      <c r="E23" s="135">
        <v>0</v>
      </c>
    </row>
    <row r="24" spans="1:5">
      <c r="A24" s="195"/>
      <c r="B24" s="195"/>
      <c r="C24" s="130" t="s">
        <v>15</v>
      </c>
      <c r="D24" s="128"/>
      <c r="E24" s="128"/>
    </row>
    <row r="25" spans="1:5" ht="14.25">
      <c r="A25" s="195"/>
      <c r="B25" s="195"/>
      <c r="C25" s="127" t="s">
        <v>141</v>
      </c>
      <c r="D25" s="128">
        <f>D27</f>
        <v>0</v>
      </c>
      <c r="E25" s="128">
        <f>E27</f>
        <v>0</v>
      </c>
    </row>
    <row r="26" spans="1:5">
      <c r="A26" s="195"/>
      <c r="B26" s="195"/>
      <c r="C26" s="130" t="s">
        <v>15</v>
      </c>
      <c r="D26" s="128"/>
      <c r="E26" s="128"/>
    </row>
    <row r="27" spans="1:5" ht="14.25">
      <c r="A27" s="195"/>
      <c r="B27" s="195"/>
      <c r="C27" s="131" t="s">
        <v>142</v>
      </c>
      <c r="D27" s="128">
        <f>D29</f>
        <v>0</v>
      </c>
      <c r="E27" s="128">
        <f>E29</f>
        <v>0</v>
      </c>
    </row>
    <row r="28" spans="1:5">
      <c r="A28" s="195"/>
      <c r="B28" s="195"/>
      <c r="C28" s="130" t="s">
        <v>15</v>
      </c>
      <c r="D28" s="128"/>
      <c r="E28" s="128"/>
    </row>
    <row r="29" spans="1:5" ht="14.25">
      <c r="A29" s="196"/>
      <c r="B29" s="196"/>
      <c r="C29" s="131" t="s">
        <v>26</v>
      </c>
      <c r="D29" s="128"/>
      <c r="E29" s="128"/>
    </row>
    <row r="30" spans="1:5" ht="14.25">
      <c r="A30" s="197" t="s">
        <v>143</v>
      </c>
      <c r="B30" s="199" t="s">
        <v>144</v>
      </c>
      <c r="C30" s="130" t="s">
        <v>142</v>
      </c>
      <c r="D30" s="135">
        <f>D32</f>
        <v>170346</v>
      </c>
      <c r="E30" s="135">
        <f>E32</f>
        <v>170346</v>
      </c>
    </row>
    <row r="31" spans="1:5">
      <c r="A31" s="197"/>
      <c r="B31" s="197"/>
      <c r="C31" s="130" t="s">
        <v>16</v>
      </c>
      <c r="D31" s="128"/>
      <c r="E31" s="128"/>
    </row>
    <row r="32" spans="1:5">
      <c r="A32" s="197"/>
      <c r="B32" s="197"/>
      <c r="C32" s="132" t="s">
        <v>145</v>
      </c>
      <c r="D32" s="128">
        <f>D34</f>
        <v>170346</v>
      </c>
      <c r="E32" s="128">
        <f>E34</f>
        <v>170346</v>
      </c>
    </row>
    <row r="33" spans="1:5" ht="27">
      <c r="A33" s="197"/>
      <c r="B33" s="197"/>
      <c r="C33" s="130" t="s">
        <v>17</v>
      </c>
      <c r="D33" s="128"/>
      <c r="E33" s="128"/>
    </row>
    <row r="34" spans="1:5">
      <c r="A34" s="197"/>
      <c r="B34" s="197"/>
      <c r="C34" s="130" t="s">
        <v>18</v>
      </c>
      <c r="D34" s="128">
        <f t="shared" ref="D34:E36" si="1">D35</f>
        <v>170346</v>
      </c>
      <c r="E34" s="128">
        <f t="shared" si="1"/>
        <v>170346</v>
      </c>
    </row>
    <row r="35" spans="1:5">
      <c r="A35" s="197"/>
      <c r="B35" s="197"/>
      <c r="C35" s="130" t="s">
        <v>19</v>
      </c>
      <c r="D35" s="128">
        <f t="shared" si="1"/>
        <v>170346</v>
      </c>
      <c r="E35" s="128">
        <f t="shared" si="1"/>
        <v>170346</v>
      </c>
    </row>
    <row r="36" spans="1:5">
      <c r="A36" s="197"/>
      <c r="B36" s="197"/>
      <c r="C36" s="130" t="s">
        <v>146</v>
      </c>
      <c r="D36" s="128">
        <f t="shared" si="1"/>
        <v>170346</v>
      </c>
      <c r="E36" s="128">
        <f t="shared" si="1"/>
        <v>170346</v>
      </c>
    </row>
    <row r="37" spans="1:5">
      <c r="A37" s="198"/>
      <c r="B37" s="198"/>
      <c r="C37" s="130" t="s">
        <v>147</v>
      </c>
      <c r="D37" s="128">
        <v>170346</v>
      </c>
      <c r="E37" s="128">
        <v>170346</v>
      </c>
    </row>
    <row r="38" spans="1:5" ht="14.25">
      <c r="A38" s="202"/>
      <c r="B38" s="205" t="s">
        <v>144</v>
      </c>
      <c r="C38" s="134" t="s">
        <v>142</v>
      </c>
      <c r="D38" s="135">
        <f>D40</f>
        <v>-170346</v>
      </c>
      <c r="E38" s="135">
        <f>E40</f>
        <v>-170346</v>
      </c>
    </row>
    <row r="39" spans="1:5">
      <c r="A39" s="203"/>
      <c r="B39" s="206"/>
      <c r="C39" s="134" t="s">
        <v>16</v>
      </c>
      <c r="D39" s="128"/>
      <c r="E39" s="128"/>
    </row>
    <row r="40" spans="1:5">
      <c r="A40" s="203"/>
      <c r="B40" s="206"/>
      <c r="C40" s="134" t="s">
        <v>145</v>
      </c>
      <c r="D40" s="128">
        <f>D42</f>
        <v>-170346</v>
      </c>
      <c r="E40" s="128">
        <f>E42</f>
        <v>-170346</v>
      </c>
    </row>
    <row r="41" spans="1:5" ht="27">
      <c r="A41" s="203"/>
      <c r="B41" s="206"/>
      <c r="C41" s="134" t="s">
        <v>17</v>
      </c>
      <c r="D41" s="128"/>
      <c r="E41" s="128"/>
    </row>
    <row r="42" spans="1:5">
      <c r="A42" s="203"/>
      <c r="B42" s="206"/>
      <c r="C42" s="134" t="s">
        <v>18</v>
      </c>
      <c r="D42" s="128">
        <f t="shared" ref="D42:E44" si="2">D43</f>
        <v>-170346</v>
      </c>
      <c r="E42" s="128">
        <f t="shared" si="2"/>
        <v>-170346</v>
      </c>
    </row>
    <row r="43" spans="1:5">
      <c r="A43" s="203"/>
      <c r="B43" s="206"/>
      <c r="C43" s="134" t="s">
        <v>19</v>
      </c>
      <c r="D43" s="128">
        <f t="shared" si="2"/>
        <v>-170346</v>
      </c>
      <c r="E43" s="128">
        <f t="shared" si="2"/>
        <v>-170346</v>
      </c>
    </row>
    <row r="44" spans="1:5">
      <c r="A44" s="203"/>
      <c r="B44" s="206"/>
      <c r="C44" s="134" t="s">
        <v>148</v>
      </c>
      <c r="D44" s="128">
        <f t="shared" si="2"/>
        <v>-170346</v>
      </c>
      <c r="E44" s="128">
        <f t="shared" si="2"/>
        <v>-170346</v>
      </c>
    </row>
    <row r="45" spans="1:5">
      <c r="A45" s="204"/>
      <c r="B45" s="207"/>
      <c r="C45" s="134" t="s">
        <v>147</v>
      </c>
      <c r="D45" s="128">
        <v>-170346</v>
      </c>
      <c r="E45" s="128">
        <v>-170346</v>
      </c>
    </row>
    <row r="46" spans="1:5" s="118" customFormat="1" ht="17.25" customHeight="1">
      <c r="A46" s="233">
        <v>1168</v>
      </c>
      <c r="B46" s="116"/>
      <c r="C46" s="15" t="s">
        <v>46</v>
      </c>
      <c r="D46" s="117">
        <f t="shared" ref="D46:E46" si="3">D48</f>
        <v>170346</v>
      </c>
      <c r="E46" s="117">
        <f t="shared" si="3"/>
        <v>170346</v>
      </c>
    </row>
    <row r="47" spans="1:5" s="4" customFormat="1" ht="17.25" customHeight="1">
      <c r="A47" s="234"/>
      <c r="B47" s="17"/>
      <c r="C47" s="19" t="s">
        <v>15</v>
      </c>
      <c r="D47" s="114"/>
      <c r="E47" s="114"/>
    </row>
    <row r="48" spans="1:5" s="4" customFormat="1" ht="33.75" customHeight="1">
      <c r="A48" s="234"/>
      <c r="B48" s="236">
        <v>11015</v>
      </c>
      <c r="C48" s="16" t="s">
        <v>48</v>
      </c>
      <c r="D48" s="113">
        <f t="shared" ref="D48:E48" si="4">D50</f>
        <v>170346</v>
      </c>
      <c r="E48" s="113">
        <f t="shared" si="4"/>
        <v>170346</v>
      </c>
    </row>
    <row r="49" spans="1:5" s="4" customFormat="1" ht="17.25" customHeight="1">
      <c r="A49" s="234"/>
      <c r="B49" s="237"/>
      <c r="C49" s="19" t="s">
        <v>16</v>
      </c>
      <c r="D49" s="114"/>
      <c r="E49" s="114"/>
    </row>
    <row r="50" spans="1:5" s="4" customFormat="1" ht="17.25" customHeight="1">
      <c r="A50" s="234"/>
      <c r="B50" s="237"/>
      <c r="C50" s="16" t="s">
        <v>137</v>
      </c>
      <c r="D50" s="115">
        <f t="shared" ref="D50:E50" si="5">D52</f>
        <v>170346</v>
      </c>
      <c r="E50" s="115">
        <f t="shared" si="5"/>
        <v>170346</v>
      </c>
    </row>
    <row r="51" spans="1:5" s="4" customFormat="1" ht="30.75" customHeight="1">
      <c r="A51" s="234"/>
      <c r="B51" s="237"/>
      <c r="C51" s="19" t="s">
        <v>17</v>
      </c>
      <c r="D51" s="114"/>
      <c r="E51" s="114"/>
    </row>
    <row r="52" spans="1:5" s="4" customFormat="1" ht="17.25" customHeight="1">
      <c r="A52" s="234"/>
      <c r="B52" s="237"/>
      <c r="C52" s="16" t="s">
        <v>18</v>
      </c>
      <c r="D52" s="113">
        <f t="shared" ref="D52:E54" si="6">D53</f>
        <v>170346</v>
      </c>
      <c r="E52" s="113">
        <f t="shared" si="6"/>
        <v>170346</v>
      </c>
    </row>
    <row r="53" spans="1:5" s="4" customFormat="1" ht="17.25" customHeight="1">
      <c r="A53" s="234"/>
      <c r="B53" s="237"/>
      <c r="C53" s="16" t="s">
        <v>19</v>
      </c>
      <c r="D53" s="113">
        <f>D54</f>
        <v>170346</v>
      </c>
      <c r="E53" s="113">
        <f>E54</f>
        <v>170346</v>
      </c>
    </row>
    <row r="54" spans="1:5" s="4" customFormat="1" ht="17.25" customHeight="1">
      <c r="A54" s="234"/>
      <c r="B54" s="237"/>
      <c r="C54" s="16" t="s">
        <v>45</v>
      </c>
      <c r="D54" s="113">
        <f t="shared" si="6"/>
        <v>170346</v>
      </c>
      <c r="E54" s="113">
        <f t="shared" si="6"/>
        <v>170346</v>
      </c>
    </row>
    <row r="55" spans="1:5" s="4" customFormat="1" ht="17.25" customHeight="1">
      <c r="A55" s="234"/>
      <c r="B55" s="237"/>
      <c r="C55" s="18" t="s">
        <v>55</v>
      </c>
      <c r="D55" s="113">
        <f t="shared" ref="D55:E55" si="7">D56+D57</f>
        <v>170346</v>
      </c>
      <c r="E55" s="113">
        <f t="shared" si="7"/>
        <v>170346</v>
      </c>
    </row>
    <row r="56" spans="1:5" s="4" customFormat="1" ht="35.25" customHeight="1">
      <c r="A56" s="234"/>
      <c r="B56" s="237"/>
      <c r="C56" s="18" t="s">
        <v>56</v>
      </c>
      <c r="D56" s="113">
        <f>6000+28080+1950+2334+4122+1776+2160+2400+33600+12180</f>
        <v>94602</v>
      </c>
      <c r="E56" s="113">
        <v>94602</v>
      </c>
    </row>
    <row r="57" spans="1:5" s="4" customFormat="1" ht="17.25" customHeight="1">
      <c r="A57" s="235"/>
      <c r="B57" s="238"/>
      <c r="C57" s="18" t="s">
        <v>57</v>
      </c>
      <c r="D57" s="113">
        <f>12000+1164+780+1800+42000+18000</f>
        <v>75744</v>
      </c>
      <c r="E57" s="113">
        <v>75744</v>
      </c>
    </row>
  </sheetData>
  <mergeCells count="20">
    <mergeCell ref="F4:I4"/>
    <mergeCell ref="D6:E6"/>
    <mergeCell ref="A4:E4"/>
    <mergeCell ref="A6:B6"/>
    <mergeCell ref="C6:C7"/>
    <mergeCell ref="B14:B22"/>
    <mergeCell ref="A12:A22"/>
    <mergeCell ref="A46:A57"/>
    <mergeCell ref="B48:B57"/>
    <mergeCell ref="D1:E1"/>
    <mergeCell ref="A8:A9"/>
    <mergeCell ref="B8:B9"/>
    <mergeCell ref="A10:A11"/>
    <mergeCell ref="B10:B11"/>
    <mergeCell ref="A23:A29"/>
    <mergeCell ref="B23:B29"/>
    <mergeCell ref="A30:A37"/>
    <mergeCell ref="B30:B37"/>
    <mergeCell ref="A38:A45"/>
    <mergeCell ref="B38:B45"/>
  </mergeCells>
  <pageMargins left="0.37" right="0.16" top="0.17" bottom="0.16" header="0.17" footer="0.16"/>
  <pageSetup paperSize="9" scale="75" orientation="landscape" r:id="rId1"/>
  <ignoredErrors>
    <ignoredError sqref="A30:B4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6"/>
  <sheetViews>
    <sheetView topLeftCell="A22" zoomScale="130" zoomScaleNormal="130" workbookViewId="0">
      <selection activeCell="A5" sqref="A5:B5"/>
    </sheetView>
  </sheetViews>
  <sheetFormatPr defaultColWidth="9.140625" defaultRowHeight="13.5"/>
  <cols>
    <col min="1" max="1" width="10.42578125" style="1" customWidth="1"/>
    <col min="2" max="2" width="14.28515625" style="1" customWidth="1"/>
    <col min="3" max="3" width="41.42578125" style="1" customWidth="1"/>
    <col min="4" max="4" width="32.7109375" style="1" customWidth="1"/>
    <col min="5" max="5" width="24.85546875" style="106" customWidth="1"/>
    <col min="6" max="6" width="9.140625" style="1"/>
    <col min="7" max="7" width="49.85546875" style="1" customWidth="1"/>
    <col min="8" max="16384" width="9.140625" style="1"/>
  </cols>
  <sheetData>
    <row r="1" spans="1:5">
      <c r="D1" s="251" t="s">
        <v>164</v>
      </c>
      <c r="E1" s="251"/>
    </row>
    <row r="2" spans="1:5" ht="18" customHeight="1">
      <c r="D2" s="252" t="s">
        <v>0</v>
      </c>
      <c r="E2" s="252"/>
    </row>
    <row r="3" spans="1:5" ht="20.25" customHeight="1">
      <c r="D3" s="252" t="s">
        <v>3</v>
      </c>
      <c r="E3" s="252"/>
    </row>
    <row r="4" spans="1:5" ht="42.75" customHeight="1">
      <c r="A4" s="253" t="s">
        <v>166</v>
      </c>
      <c r="B4" s="253"/>
      <c r="C4" s="253"/>
      <c r="D4" s="253"/>
      <c r="E4" s="253"/>
    </row>
    <row r="5" spans="1:5" ht="60.75" customHeight="1">
      <c r="A5" s="254" t="s">
        <v>4</v>
      </c>
      <c r="B5" s="254"/>
      <c r="C5" s="254" t="s">
        <v>38</v>
      </c>
      <c r="D5" s="254" t="s">
        <v>39</v>
      </c>
      <c r="E5" s="119" t="s">
        <v>100</v>
      </c>
    </row>
    <row r="6" spans="1:5" ht="42.75" customHeight="1">
      <c r="A6" s="70" t="s">
        <v>8</v>
      </c>
      <c r="B6" s="70" t="s">
        <v>9</v>
      </c>
      <c r="C6" s="254"/>
      <c r="D6" s="254"/>
      <c r="E6" s="120" t="s">
        <v>40</v>
      </c>
    </row>
    <row r="7" spans="1:5" ht="20.25" customHeight="1">
      <c r="A7" s="248" t="s">
        <v>137</v>
      </c>
      <c r="B7" s="249"/>
      <c r="C7" s="249"/>
      <c r="D7" s="250"/>
      <c r="E7" s="121">
        <f>E8</f>
        <v>170346</v>
      </c>
    </row>
    <row r="8" spans="1:5" ht="23.25" customHeight="1">
      <c r="A8" s="55">
        <v>1168</v>
      </c>
      <c r="B8" s="17"/>
      <c r="C8" s="16" t="s">
        <v>46</v>
      </c>
      <c r="D8" s="54"/>
      <c r="E8" s="122">
        <f>E9</f>
        <v>170346</v>
      </c>
    </row>
    <row r="9" spans="1:5" ht="50.25" customHeight="1">
      <c r="A9" s="54"/>
      <c r="B9" s="81">
        <v>11015</v>
      </c>
      <c r="C9" s="15" t="s">
        <v>48</v>
      </c>
      <c r="D9" s="73" t="s">
        <v>137</v>
      </c>
      <c r="E9" s="122">
        <f>SUM(E11:E26)</f>
        <v>170346</v>
      </c>
    </row>
    <row r="10" spans="1:5" ht="31.5" customHeight="1">
      <c r="A10" s="54"/>
      <c r="B10" s="71"/>
      <c r="C10" s="72" t="s">
        <v>101</v>
      </c>
      <c r="D10" s="56"/>
      <c r="E10" s="122"/>
    </row>
    <row r="11" spans="1:5" ht="42.75" customHeight="1">
      <c r="A11" s="54"/>
      <c r="B11" s="54"/>
      <c r="C11" s="77" t="s">
        <v>103</v>
      </c>
      <c r="D11" s="77" t="s">
        <v>102</v>
      </c>
      <c r="E11" s="123">
        <v>6000</v>
      </c>
    </row>
    <row r="12" spans="1:5" ht="42.75" customHeight="1">
      <c r="A12" s="54"/>
      <c r="B12" s="54"/>
      <c r="C12" s="77" t="s">
        <v>130</v>
      </c>
      <c r="D12" s="77" t="s">
        <v>104</v>
      </c>
      <c r="E12" s="123">
        <v>28080</v>
      </c>
    </row>
    <row r="13" spans="1:5" ht="27.75" customHeight="1">
      <c r="A13" s="54"/>
      <c r="B13" s="54"/>
      <c r="C13" s="77" t="s">
        <v>105</v>
      </c>
      <c r="D13" s="77" t="s">
        <v>106</v>
      </c>
      <c r="E13" s="123">
        <v>1950</v>
      </c>
    </row>
    <row r="14" spans="1:5" ht="31.5" customHeight="1">
      <c r="A14" s="54"/>
      <c r="B14" s="54"/>
      <c r="C14" s="77" t="s">
        <v>131</v>
      </c>
      <c r="D14" s="77" t="s">
        <v>106</v>
      </c>
      <c r="E14" s="123">
        <v>2334</v>
      </c>
    </row>
    <row r="15" spans="1:5" ht="29.25" customHeight="1">
      <c r="A15" s="54"/>
      <c r="B15" s="54"/>
      <c r="C15" s="77" t="s">
        <v>107</v>
      </c>
      <c r="D15" s="77" t="s">
        <v>106</v>
      </c>
      <c r="E15" s="123">
        <v>4122</v>
      </c>
    </row>
    <row r="16" spans="1:5" ht="42.75" customHeight="1">
      <c r="A16" s="54"/>
      <c r="B16" s="54"/>
      <c r="C16" s="77" t="s">
        <v>108</v>
      </c>
      <c r="D16" s="77" t="s">
        <v>109</v>
      </c>
      <c r="E16" s="123">
        <v>1776</v>
      </c>
    </row>
    <row r="17" spans="1:5" ht="42.75" customHeight="1">
      <c r="A17" s="54"/>
      <c r="B17" s="54"/>
      <c r="C17" s="77" t="s">
        <v>110</v>
      </c>
      <c r="D17" s="77" t="s">
        <v>109</v>
      </c>
      <c r="E17" s="123">
        <v>2160</v>
      </c>
    </row>
    <row r="18" spans="1:5" ht="42.75" customHeight="1">
      <c r="A18" s="54"/>
      <c r="B18" s="54"/>
      <c r="C18" s="77" t="s">
        <v>112</v>
      </c>
      <c r="D18" s="77" t="s">
        <v>111</v>
      </c>
      <c r="E18" s="123">
        <v>12000</v>
      </c>
    </row>
    <row r="19" spans="1:5" ht="42.75" customHeight="1">
      <c r="A19" s="54"/>
      <c r="B19" s="54"/>
      <c r="C19" s="77" t="s">
        <v>113</v>
      </c>
      <c r="D19" s="77" t="s">
        <v>114</v>
      </c>
      <c r="E19" s="123">
        <v>2400</v>
      </c>
    </row>
    <row r="20" spans="1:5" ht="42.75" customHeight="1">
      <c r="A20" s="54"/>
      <c r="B20" s="54"/>
      <c r="C20" s="77" t="s">
        <v>115</v>
      </c>
      <c r="D20" s="77" t="s">
        <v>129</v>
      </c>
      <c r="E20" s="123">
        <v>33600</v>
      </c>
    </row>
    <row r="21" spans="1:5" ht="26.25" customHeight="1">
      <c r="A21" s="54"/>
      <c r="B21" s="54"/>
      <c r="C21" s="77" t="s">
        <v>116</v>
      </c>
      <c r="D21" s="77" t="s">
        <v>117</v>
      </c>
      <c r="E21" s="123">
        <v>12180</v>
      </c>
    </row>
    <row r="22" spans="1:5" ht="33.75" customHeight="1">
      <c r="A22" s="54"/>
      <c r="B22" s="54"/>
      <c r="C22" s="77" t="s">
        <v>132</v>
      </c>
      <c r="D22" s="77" t="s">
        <v>118</v>
      </c>
      <c r="E22" s="123">
        <v>1164</v>
      </c>
    </row>
    <row r="23" spans="1:5" ht="27" customHeight="1">
      <c r="A23" s="54"/>
      <c r="B23" s="54"/>
      <c r="C23" s="77" t="s">
        <v>133</v>
      </c>
      <c r="D23" s="77" t="s">
        <v>118</v>
      </c>
      <c r="E23" s="123">
        <v>780</v>
      </c>
    </row>
    <row r="24" spans="1:5" ht="42.75" customHeight="1">
      <c r="A24" s="54"/>
      <c r="B24" s="54"/>
      <c r="C24" s="77" t="s">
        <v>134</v>
      </c>
      <c r="D24" s="77" t="s">
        <v>118</v>
      </c>
      <c r="E24" s="123">
        <v>1800</v>
      </c>
    </row>
    <row r="25" spans="1:5" ht="24.75" customHeight="1">
      <c r="A25" s="54"/>
      <c r="B25" s="54"/>
      <c r="C25" s="77" t="s">
        <v>119</v>
      </c>
      <c r="D25" s="77" t="s">
        <v>120</v>
      </c>
      <c r="E25" s="123">
        <v>42000</v>
      </c>
    </row>
    <row r="26" spans="1:5" ht="40.5" customHeight="1">
      <c r="A26" s="54"/>
      <c r="B26" s="54"/>
      <c r="C26" s="77" t="s">
        <v>121</v>
      </c>
      <c r="D26" s="77" t="s">
        <v>122</v>
      </c>
      <c r="E26" s="123">
        <v>18000</v>
      </c>
    </row>
  </sheetData>
  <mergeCells count="8">
    <mergeCell ref="A7:D7"/>
    <mergeCell ref="D1:E1"/>
    <mergeCell ref="D2:E2"/>
    <mergeCell ref="D3:E3"/>
    <mergeCell ref="A4:E4"/>
    <mergeCell ref="A5:B5"/>
    <mergeCell ref="C5:C6"/>
    <mergeCell ref="D5:D6"/>
  </mergeCells>
  <pageMargins left="0.37" right="0.16" top="0.17" bottom="0.16" header="0.17" footer="0.16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opLeftCell="A65" zoomScale="115" zoomScaleNormal="115" workbookViewId="0">
      <selection activeCell="C50" sqref="C50:D50"/>
    </sheetView>
  </sheetViews>
  <sheetFormatPr defaultColWidth="9.140625" defaultRowHeight="13.5"/>
  <cols>
    <col min="1" max="1" width="40.5703125" style="1" customWidth="1"/>
    <col min="2" max="2" width="62.140625" style="1" customWidth="1"/>
    <col min="3" max="3" width="16.28515625" style="1" customWidth="1"/>
    <col min="4" max="4" width="17.42578125" style="1" customWidth="1"/>
    <col min="5" max="5" width="49.85546875" style="1" customWidth="1"/>
    <col min="6" max="16384" width="9.140625" style="1"/>
  </cols>
  <sheetData>
    <row r="1" spans="1:4" ht="15">
      <c r="C1" s="252" t="s">
        <v>99</v>
      </c>
      <c r="D1" s="274"/>
    </row>
    <row r="2" spans="1:4">
      <c r="C2" s="252" t="s">
        <v>0</v>
      </c>
      <c r="D2" s="252"/>
    </row>
    <row r="3" spans="1:4" ht="18" customHeight="1">
      <c r="C3" s="252" t="s">
        <v>83</v>
      </c>
      <c r="D3" s="252"/>
    </row>
    <row r="4" spans="1:4" ht="64.5" customHeight="1">
      <c r="A4" s="277" t="s">
        <v>165</v>
      </c>
      <c r="B4" s="217"/>
      <c r="C4" s="217"/>
      <c r="D4" s="217"/>
    </row>
    <row r="5" spans="1:4" ht="21" customHeight="1">
      <c r="A5" s="278" t="s">
        <v>137</v>
      </c>
      <c r="B5" s="278"/>
      <c r="C5" s="278"/>
      <c r="D5" s="278"/>
    </row>
    <row r="6" spans="1:4" ht="19.5" customHeight="1">
      <c r="A6" s="261" t="s">
        <v>89</v>
      </c>
      <c r="B6" s="262"/>
      <c r="C6" s="262"/>
      <c r="D6" s="263"/>
    </row>
    <row r="7" spans="1:4" ht="15">
      <c r="A7" s="60" t="s">
        <v>4</v>
      </c>
      <c r="B7" s="279" t="s">
        <v>94</v>
      </c>
      <c r="C7" s="280"/>
      <c r="D7" s="280"/>
    </row>
    <row r="8" spans="1:4" s="4" customFormat="1" ht="18" customHeight="1">
      <c r="A8" s="59">
        <v>1192</v>
      </c>
      <c r="B8" s="264" t="s">
        <v>28</v>
      </c>
      <c r="C8" s="265"/>
      <c r="D8" s="265"/>
    </row>
    <row r="9" spans="1:4" s="4" customFormat="1" ht="15.75" customHeight="1">
      <c r="A9" s="266"/>
      <c r="B9" s="267"/>
      <c r="C9" s="267"/>
      <c r="D9" s="268"/>
    </row>
    <row r="10" spans="1:4" s="4" customFormat="1" ht="19.5" customHeight="1">
      <c r="A10" s="61" t="s">
        <v>79</v>
      </c>
      <c r="B10" s="269"/>
      <c r="C10" s="270"/>
      <c r="D10" s="271"/>
    </row>
    <row r="11" spans="1:4" s="4" customFormat="1" ht="15" customHeight="1">
      <c r="A11" s="266" t="s">
        <v>20</v>
      </c>
      <c r="B11" s="270"/>
      <c r="C11" s="270"/>
      <c r="D11" s="270"/>
    </row>
    <row r="12" spans="1:4" s="4" customFormat="1" ht="77.25" customHeight="1">
      <c r="A12" s="59" t="s">
        <v>80</v>
      </c>
      <c r="B12" s="62">
        <v>1192</v>
      </c>
      <c r="C12" s="272" t="s">
        <v>124</v>
      </c>
      <c r="D12" s="273"/>
    </row>
    <row r="13" spans="1:4" s="4" customFormat="1" ht="16.5">
      <c r="A13" s="59" t="s">
        <v>81</v>
      </c>
      <c r="B13" s="63">
        <v>11017</v>
      </c>
      <c r="C13" s="53" t="s">
        <v>66</v>
      </c>
      <c r="D13" s="53" t="s">
        <v>67</v>
      </c>
    </row>
    <row r="14" spans="1:4" s="4" customFormat="1" ht="16.5">
      <c r="A14" s="57" t="s">
        <v>23</v>
      </c>
      <c r="B14" s="6" t="s">
        <v>30</v>
      </c>
      <c r="C14" s="9"/>
      <c r="D14" s="9"/>
    </row>
    <row r="15" spans="1:4" s="4" customFormat="1" ht="16.5">
      <c r="A15" s="58" t="s">
        <v>82</v>
      </c>
      <c r="B15" s="6" t="s">
        <v>30</v>
      </c>
      <c r="C15" s="9"/>
      <c r="D15" s="9"/>
    </row>
    <row r="16" spans="1:4" s="4" customFormat="1" ht="19.5" customHeight="1">
      <c r="A16" s="58" t="s">
        <v>85</v>
      </c>
      <c r="B16" s="2" t="s">
        <v>12</v>
      </c>
      <c r="C16" s="9"/>
      <c r="D16" s="9"/>
    </row>
    <row r="17" spans="1:4" ht="31.5" customHeight="1">
      <c r="A17" s="3" t="s">
        <v>86</v>
      </c>
      <c r="B17" s="19" t="s">
        <v>92</v>
      </c>
      <c r="C17" s="55"/>
      <c r="D17" s="55"/>
    </row>
    <row r="18" spans="1:4" ht="16.5">
      <c r="A18" s="5"/>
      <c r="B18" s="64" t="s">
        <v>87</v>
      </c>
      <c r="C18" s="65"/>
      <c r="D18" s="65"/>
    </row>
    <row r="19" spans="1:4" ht="13.5" customHeight="1">
      <c r="A19" s="281" t="s">
        <v>88</v>
      </c>
      <c r="B19" s="282"/>
      <c r="C19" s="111">
        <v>-170346</v>
      </c>
      <c r="D19" s="111">
        <v>-170346</v>
      </c>
    </row>
    <row r="20" spans="1:4" ht="5.25" hidden="1" customHeight="1"/>
    <row r="21" spans="1:4" ht="36.75" hidden="1" customHeight="1">
      <c r="A21" s="253" t="s">
        <v>125</v>
      </c>
      <c r="B21" s="283"/>
      <c r="C21" s="283"/>
      <c r="D21" s="283"/>
    </row>
    <row r="22" spans="1:4" ht="21" hidden="1" customHeight="1">
      <c r="A22" s="278" t="s">
        <v>137</v>
      </c>
      <c r="B22" s="278"/>
      <c r="C22" s="278"/>
      <c r="D22" s="278"/>
    </row>
    <row r="23" spans="1:4" ht="15">
      <c r="A23" s="60" t="s">
        <v>4</v>
      </c>
      <c r="B23" s="279" t="s">
        <v>94</v>
      </c>
      <c r="C23" s="280"/>
      <c r="D23" s="280"/>
    </row>
    <row r="24" spans="1:4" ht="21" customHeight="1">
      <c r="A24" s="66">
        <v>1168</v>
      </c>
      <c r="B24" s="264" t="s">
        <v>46</v>
      </c>
      <c r="C24" s="265"/>
      <c r="D24" s="265"/>
    </row>
    <row r="25" spans="1:4" ht="16.5">
      <c r="A25" s="266"/>
      <c r="B25" s="267"/>
      <c r="C25" s="267"/>
      <c r="D25" s="268"/>
    </row>
    <row r="26" spans="1:4" ht="16.5">
      <c r="A26" s="61" t="s">
        <v>79</v>
      </c>
      <c r="B26" s="269"/>
      <c r="C26" s="270"/>
      <c r="D26" s="271"/>
    </row>
    <row r="27" spans="1:4" ht="16.5">
      <c r="A27" s="266"/>
      <c r="B27" s="270"/>
      <c r="C27" s="270"/>
      <c r="D27" s="270"/>
    </row>
    <row r="28" spans="1:4" ht="49.5" customHeight="1">
      <c r="A28" s="59" t="s">
        <v>80</v>
      </c>
      <c r="B28" s="62">
        <v>1168</v>
      </c>
      <c r="C28" s="272" t="s">
        <v>126</v>
      </c>
      <c r="D28" s="273"/>
    </row>
    <row r="29" spans="1:4" ht="16.5">
      <c r="A29" s="59" t="s">
        <v>81</v>
      </c>
      <c r="B29" s="62">
        <v>11015</v>
      </c>
      <c r="C29" s="53" t="s">
        <v>66</v>
      </c>
      <c r="D29" s="53" t="s">
        <v>67</v>
      </c>
    </row>
    <row r="30" spans="1:4" ht="34.5" customHeight="1">
      <c r="A30" s="57" t="s">
        <v>23</v>
      </c>
      <c r="B30" s="16" t="s">
        <v>48</v>
      </c>
      <c r="C30" s="67"/>
      <c r="D30" s="53"/>
    </row>
    <row r="31" spans="1:4" ht="39" customHeight="1">
      <c r="A31" s="58" t="s">
        <v>82</v>
      </c>
      <c r="B31" s="16" t="s">
        <v>127</v>
      </c>
      <c r="C31" s="53"/>
      <c r="D31" s="53"/>
    </row>
    <row r="32" spans="1:4" ht="16.5">
      <c r="A32" s="58" t="s">
        <v>85</v>
      </c>
      <c r="B32" s="2" t="s">
        <v>12</v>
      </c>
      <c r="C32" s="53"/>
      <c r="D32" s="53"/>
    </row>
    <row r="33" spans="1:4" ht="111.75" customHeight="1">
      <c r="A33" s="3" t="s">
        <v>86</v>
      </c>
      <c r="B33" s="74" t="s">
        <v>128</v>
      </c>
      <c r="C33" s="55"/>
      <c r="D33" s="55"/>
    </row>
    <row r="34" spans="1:4" ht="16.5">
      <c r="A34" s="5"/>
      <c r="B34" s="64" t="s">
        <v>87</v>
      </c>
      <c r="C34" s="65"/>
      <c r="D34" s="65"/>
    </row>
    <row r="35" spans="1:4" ht="16.5">
      <c r="A35" s="259" t="s">
        <v>135</v>
      </c>
      <c r="B35" s="260"/>
      <c r="C35" s="65"/>
      <c r="D35" s="65">
        <v>16</v>
      </c>
    </row>
    <row r="36" spans="1:4" ht="19.5" customHeight="1">
      <c r="A36" s="275" t="s">
        <v>88</v>
      </c>
      <c r="B36" s="276"/>
      <c r="C36" s="124">
        <v>170346</v>
      </c>
      <c r="D36" s="124">
        <v>170346</v>
      </c>
    </row>
    <row r="38" spans="1:4" ht="25.5" customHeight="1">
      <c r="A38" s="255" t="s">
        <v>26</v>
      </c>
      <c r="B38" s="256"/>
    </row>
    <row r="39" spans="1:4" s="152" customFormat="1" ht="23.25" customHeight="1">
      <c r="A39" s="136" t="s">
        <v>149</v>
      </c>
      <c r="B39" s="136" t="s">
        <v>97</v>
      </c>
      <c r="C39" s="1"/>
      <c r="D39" s="1"/>
    </row>
    <row r="40" spans="1:4" s="152" customFormat="1">
      <c r="A40" s="137">
        <v>1139</v>
      </c>
      <c r="B40" s="138" t="s">
        <v>150</v>
      </c>
      <c r="C40" s="1"/>
      <c r="D40" s="1"/>
    </row>
    <row r="41" spans="1:4" s="152" customFormat="1" ht="23.25" customHeight="1">
      <c r="A41" s="139" t="s">
        <v>151</v>
      </c>
      <c r="B41" s="140"/>
      <c r="C41" s="1"/>
      <c r="D41" s="1"/>
    </row>
    <row r="42" spans="1:4" s="152" customFormat="1" ht="54.75" customHeight="1">
      <c r="A42" s="141" t="s">
        <v>80</v>
      </c>
      <c r="B42" s="137">
        <v>1139</v>
      </c>
      <c r="C42" s="257" t="s">
        <v>126</v>
      </c>
      <c r="D42" s="257"/>
    </row>
    <row r="43" spans="1:4" s="152" customFormat="1">
      <c r="A43" s="138" t="s">
        <v>81</v>
      </c>
      <c r="B43" s="142">
        <v>11001</v>
      </c>
      <c r="C43" s="143" t="s">
        <v>152</v>
      </c>
      <c r="D43" s="143" t="s">
        <v>153</v>
      </c>
    </row>
    <row r="44" spans="1:4" s="152" customFormat="1">
      <c r="A44" s="138" t="s">
        <v>1</v>
      </c>
      <c r="B44" s="138" t="s">
        <v>150</v>
      </c>
      <c r="C44" s="144"/>
      <c r="D44" s="144"/>
    </row>
    <row r="45" spans="1:4" s="152" customFormat="1" ht="60.6" customHeight="1">
      <c r="A45" s="138" t="s">
        <v>82</v>
      </c>
      <c r="B45" s="145" t="s">
        <v>154</v>
      </c>
      <c r="C45" s="144"/>
      <c r="D45" s="144"/>
    </row>
    <row r="46" spans="1:4" s="152" customFormat="1">
      <c r="A46" s="138" t="s">
        <v>2</v>
      </c>
      <c r="B46" s="146" t="s">
        <v>12</v>
      </c>
      <c r="C46" s="144"/>
      <c r="D46" s="144"/>
    </row>
    <row r="47" spans="1:4" s="152" customFormat="1">
      <c r="A47" s="147" t="s">
        <v>155</v>
      </c>
      <c r="B47" s="141" t="s">
        <v>26</v>
      </c>
      <c r="C47" s="144"/>
      <c r="D47" s="144"/>
    </row>
    <row r="48" spans="1:4" s="152" customFormat="1">
      <c r="A48" s="148"/>
      <c r="B48" s="149" t="s">
        <v>87</v>
      </c>
      <c r="C48" s="150"/>
      <c r="D48" s="150"/>
    </row>
    <row r="49" spans="1:4" s="152" customFormat="1" ht="18" customHeight="1">
      <c r="A49" s="258" t="s">
        <v>88</v>
      </c>
      <c r="B49" s="258"/>
      <c r="C49" s="128">
        <v>170346</v>
      </c>
      <c r="D49" s="128">
        <v>170346</v>
      </c>
    </row>
    <row r="50" spans="1:4" s="152" customFormat="1" ht="70.150000000000006" customHeight="1">
      <c r="A50" s="141" t="s">
        <v>80</v>
      </c>
      <c r="B50" s="137">
        <v>1139</v>
      </c>
      <c r="C50" s="257" t="s">
        <v>171</v>
      </c>
      <c r="D50" s="257"/>
    </row>
    <row r="51" spans="1:4" s="152" customFormat="1">
      <c r="A51" s="138" t="s">
        <v>81</v>
      </c>
      <c r="B51" s="142">
        <v>11001</v>
      </c>
      <c r="C51" s="143" t="s">
        <v>152</v>
      </c>
      <c r="D51" s="143" t="s">
        <v>153</v>
      </c>
    </row>
    <row r="52" spans="1:4" s="152" customFormat="1">
      <c r="A52" s="138" t="s">
        <v>1</v>
      </c>
      <c r="B52" s="138" t="s">
        <v>150</v>
      </c>
      <c r="C52" s="144"/>
      <c r="D52" s="144"/>
    </row>
    <row r="53" spans="1:4" s="152" customFormat="1" ht="54">
      <c r="A53" s="138" t="s">
        <v>82</v>
      </c>
      <c r="B53" s="145" t="s">
        <v>154</v>
      </c>
      <c r="C53" s="144"/>
      <c r="D53" s="144"/>
    </row>
    <row r="54" spans="1:4" s="152" customFormat="1">
      <c r="A54" s="138" t="s">
        <v>2</v>
      </c>
      <c r="B54" s="146" t="s">
        <v>12</v>
      </c>
      <c r="C54" s="144"/>
      <c r="D54" s="144"/>
    </row>
    <row r="55" spans="1:4" s="152" customFormat="1">
      <c r="A55" s="147" t="s">
        <v>155</v>
      </c>
      <c r="B55" s="141" t="s">
        <v>26</v>
      </c>
      <c r="C55" s="144"/>
      <c r="D55" s="144"/>
    </row>
    <row r="56" spans="1:4" s="152" customFormat="1">
      <c r="A56" s="148"/>
      <c r="B56" s="149" t="s">
        <v>87</v>
      </c>
      <c r="C56" s="150"/>
      <c r="D56" s="150"/>
    </row>
    <row r="57" spans="1:4" s="152" customFormat="1" ht="23.25" customHeight="1">
      <c r="A57" s="258" t="s">
        <v>88</v>
      </c>
      <c r="B57" s="258"/>
      <c r="C57" s="128">
        <v>-170346</v>
      </c>
      <c r="D57" s="128">
        <v>-170346</v>
      </c>
    </row>
    <row r="58" spans="1:4" s="152" customFormat="1" ht="23.25" hidden="1" customHeight="1">
      <c r="A58" s="151" t="s">
        <v>88</v>
      </c>
      <c r="B58" s="151"/>
      <c r="C58" s="128">
        <v>-1772.5</v>
      </c>
      <c r="D58" s="128">
        <v>-1772.5</v>
      </c>
    </row>
  </sheetData>
  <mergeCells count="28">
    <mergeCell ref="C1:D1"/>
    <mergeCell ref="B24:D24"/>
    <mergeCell ref="A36:B36"/>
    <mergeCell ref="A25:D25"/>
    <mergeCell ref="B26:D26"/>
    <mergeCell ref="A27:D27"/>
    <mergeCell ref="C28:D28"/>
    <mergeCell ref="C2:D2"/>
    <mergeCell ref="C3:D3"/>
    <mergeCell ref="A4:D4"/>
    <mergeCell ref="A5:D5"/>
    <mergeCell ref="B7:D7"/>
    <mergeCell ref="A19:B19"/>
    <mergeCell ref="A22:D22"/>
    <mergeCell ref="B23:D23"/>
    <mergeCell ref="A21:D21"/>
    <mergeCell ref="A35:B35"/>
    <mergeCell ref="A6:D6"/>
    <mergeCell ref="B8:D8"/>
    <mergeCell ref="A9:D9"/>
    <mergeCell ref="B10:D10"/>
    <mergeCell ref="A11:D11"/>
    <mergeCell ref="C12:D12"/>
    <mergeCell ref="A38:B38"/>
    <mergeCell ref="C42:D42"/>
    <mergeCell ref="A49:B49"/>
    <mergeCell ref="C50:D50"/>
    <mergeCell ref="A57:B57"/>
  </mergeCells>
  <pageMargins left="0.71" right="0.7" top="0.2" bottom="0.2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zoomScale="115" zoomScaleNormal="115" workbookViewId="0">
      <selection activeCell="D55" sqref="D55:E55"/>
    </sheetView>
  </sheetViews>
  <sheetFormatPr defaultColWidth="9.140625" defaultRowHeight="13.5"/>
  <cols>
    <col min="1" max="1" width="33.140625" style="13" customWidth="1"/>
    <col min="2" max="2" width="19.85546875" style="13" customWidth="1"/>
    <col min="3" max="3" width="40" style="13" customWidth="1"/>
    <col min="4" max="4" width="21.7109375" style="13" customWidth="1"/>
    <col min="5" max="5" width="16" style="13" customWidth="1"/>
    <col min="6" max="16384" width="9.140625" style="13"/>
  </cols>
  <sheetData>
    <row r="1" spans="1:5" ht="15">
      <c r="D1" s="308" t="s">
        <v>123</v>
      </c>
      <c r="E1" s="274"/>
    </row>
    <row r="2" spans="1:5" ht="15" customHeight="1">
      <c r="C2" s="284" t="s">
        <v>0</v>
      </c>
      <c r="D2" s="284"/>
      <c r="E2" s="284"/>
    </row>
    <row r="3" spans="1:5" ht="17.25" customHeight="1">
      <c r="C3" s="284" t="s">
        <v>3</v>
      </c>
      <c r="D3" s="284"/>
      <c r="E3" s="284"/>
    </row>
    <row r="5" spans="1:5" ht="42" customHeight="1">
      <c r="A5" s="285" t="s">
        <v>156</v>
      </c>
      <c r="B5" s="285"/>
      <c r="C5" s="285"/>
      <c r="D5" s="285"/>
      <c r="E5" s="285"/>
    </row>
    <row r="6" spans="1:5" ht="16.5">
      <c r="A6" s="286" t="s">
        <v>90</v>
      </c>
      <c r="B6" s="287"/>
      <c r="C6" s="287"/>
      <c r="D6" s="287"/>
      <c r="E6" s="287"/>
    </row>
    <row r="7" spans="1:5" ht="27" customHeight="1">
      <c r="A7" s="288" t="s">
        <v>91</v>
      </c>
      <c r="B7" s="288"/>
      <c r="C7" s="288"/>
      <c r="D7" s="288"/>
      <c r="E7" s="280"/>
    </row>
    <row r="8" spans="1:5" ht="20.25" customHeight="1">
      <c r="A8" s="288"/>
      <c r="B8" s="288"/>
      <c r="C8" s="288"/>
      <c r="D8" s="288"/>
      <c r="E8" s="280"/>
    </row>
    <row r="9" spans="1:5" ht="21" customHeight="1">
      <c r="A9" s="60" t="s">
        <v>93</v>
      </c>
      <c r="B9" s="297" t="s">
        <v>84</v>
      </c>
      <c r="C9" s="298"/>
      <c r="D9" s="298"/>
      <c r="E9" s="260"/>
    </row>
    <row r="10" spans="1:5" s="14" customFormat="1" ht="21.75" customHeight="1">
      <c r="A10" s="68">
        <v>1192</v>
      </c>
      <c r="B10" s="299" t="s">
        <v>28</v>
      </c>
      <c r="C10" s="300"/>
      <c r="D10" s="300"/>
      <c r="E10" s="301"/>
    </row>
    <row r="11" spans="1:5" ht="15" customHeight="1">
      <c r="A11" s="266"/>
      <c r="B11" s="304"/>
      <c r="C11" s="304"/>
      <c r="D11" s="304"/>
      <c r="E11" s="260"/>
    </row>
    <row r="12" spans="1:5" ht="17.25" customHeight="1">
      <c r="A12" s="61" t="s">
        <v>79</v>
      </c>
      <c r="B12" s="261"/>
      <c r="C12" s="262"/>
      <c r="D12" s="262"/>
      <c r="E12" s="301"/>
    </row>
    <row r="13" spans="1:5" ht="15" customHeight="1">
      <c r="A13" s="305"/>
      <c r="B13" s="306"/>
      <c r="C13" s="306"/>
      <c r="D13" s="306"/>
      <c r="E13" s="306"/>
    </row>
    <row r="14" spans="1:5" ht="79.5" customHeight="1">
      <c r="A14" s="59" t="s">
        <v>80</v>
      </c>
      <c r="B14" s="275">
        <v>1192</v>
      </c>
      <c r="C14" s="302"/>
      <c r="D14" s="303" t="s">
        <v>171</v>
      </c>
      <c r="E14" s="280"/>
    </row>
    <row r="15" spans="1:5" ht="16.5">
      <c r="A15" s="59" t="s">
        <v>81</v>
      </c>
      <c r="B15" s="292">
        <v>11017</v>
      </c>
      <c r="C15" s="293"/>
      <c r="D15" s="53" t="s">
        <v>66</v>
      </c>
      <c r="E15" s="69" t="s">
        <v>67</v>
      </c>
    </row>
    <row r="16" spans="1:5" ht="15">
      <c r="A16" s="57" t="s">
        <v>23</v>
      </c>
      <c r="B16" s="292" t="s">
        <v>30</v>
      </c>
      <c r="C16" s="294"/>
      <c r="D16" s="194"/>
      <c r="E16" s="194"/>
    </row>
    <row r="17" spans="1:5" ht="15">
      <c r="A17" s="58" t="s">
        <v>82</v>
      </c>
      <c r="B17" s="292" t="s">
        <v>30</v>
      </c>
      <c r="C17" s="294"/>
      <c r="D17" s="289"/>
      <c r="E17" s="289"/>
    </row>
    <row r="18" spans="1:5" ht="15">
      <c r="A18" s="58" t="s">
        <v>85</v>
      </c>
      <c r="B18" s="275" t="s">
        <v>12</v>
      </c>
      <c r="C18" s="294"/>
      <c r="D18" s="289"/>
      <c r="E18" s="289"/>
    </row>
    <row r="19" spans="1:5" ht="30" customHeight="1">
      <c r="A19" s="3" t="s">
        <v>86</v>
      </c>
      <c r="B19" s="295" t="s">
        <v>92</v>
      </c>
      <c r="C19" s="296"/>
      <c r="D19" s="289"/>
      <c r="E19" s="289"/>
    </row>
    <row r="20" spans="1:5" ht="21.75" customHeight="1">
      <c r="A20" s="5"/>
      <c r="B20" s="64" t="s">
        <v>87</v>
      </c>
      <c r="C20" s="65"/>
      <c r="D20" s="290"/>
      <c r="E20" s="290"/>
    </row>
    <row r="21" spans="1:5" ht="21" customHeight="1">
      <c r="A21" s="281" t="s">
        <v>88</v>
      </c>
      <c r="B21" s="291"/>
      <c r="C21" s="260"/>
      <c r="D21" s="111">
        <v>-170346</v>
      </c>
      <c r="E21" s="111">
        <v>-170346</v>
      </c>
    </row>
    <row r="23" spans="1:5" ht="15">
      <c r="A23" s="136" t="s">
        <v>149</v>
      </c>
      <c r="B23" s="312" t="s">
        <v>97</v>
      </c>
      <c r="C23" s="313"/>
      <c r="D23" s="257" t="s">
        <v>126</v>
      </c>
      <c r="E23" s="280"/>
    </row>
    <row r="24" spans="1:5" ht="27" customHeight="1">
      <c r="A24" s="153">
        <v>1139</v>
      </c>
      <c r="B24" s="314" t="s">
        <v>150</v>
      </c>
      <c r="C24" s="315"/>
      <c r="D24" s="280"/>
      <c r="E24" s="280"/>
    </row>
    <row r="25" spans="1:5" ht="14.25">
      <c r="A25" s="154" t="s">
        <v>151</v>
      </c>
      <c r="B25" s="316"/>
      <c r="C25" s="317"/>
      <c r="D25" s="280"/>
      <c r="E25" s="280"/>
    </row>
    <row r="26" spans="1:5" ht="13.5" customHeight="1">
      <c r="A26" s="141" t="s">
        <v>80</v>
      </c>
      <c r="B26" s="318">
        <v>1139</v>
      </c>
      <c r="C26" s="319"/>
      <c r="D26" s="280"/>
      <c r="E26" s="280"/>
    </row>
    <row r="27" spans="1:5">
      <c r="A27" s="138" t="s">
        <v>81</v>
      </c>
      <c r="B27" s="324">
        <v>11001</v>
      </c>
      <c r="C27" s="324"/>
      <c r="D27" s="143" t="s">
        <v>152</v>
      </c>
      <c r="E27" s="143" t="s">
        <v>153</v>
      </c>
    </row>
    <row r="28" spans="1:5" ht="27" customHeight="1">
      <c r="A28" s="138" t="s">
        <v>1</v>
      </c>
      <c r="B28" s="325" t="s">
        <v>150</v>
      </c>
      <c r="C28" s="325"/>
      <c r="D28" s="144"/>
      <c r="E28" s="144"/>
    </row>
    <row r="29" spans="1:5" ht="57.75" customHeight="1">
      <c r="A29" s="138" t="s">
        <v>82</v>
      </c>
      <c r="B29" s="307" t="s">
        <v>154</v>
      </c>
      <c r="C29" s="307"/>
      <c r="D29" s="144"/>
      <c r="E29" s="144"/>
    </row>
    <row r="30" spans="1:5" ht="27" customHeight="1">
      <c r="A30" s="138" t="s">
        <v>2</v>
      </c>
      <c r="B30" s="307" t="s">
        <v>12</v>
      </c>
      <c r="C30" s="307"/>
      <c r="D30" s="144"/>
      <c r="E30" s="144"/>
    </row>
    <row r="31" spans="1:5" ht="27">
      <c r="A31" s="147" t="s">
        <v>155</v>
      </c>
      <c r="B31" s="320" t="s">
        <v>26</v>
      </c>
      <c r="C31" s="320"/>
      <c r="D31" s="144"/>
      <c r="E31" s="144"/>
    </row>
    <row r="32" spans="1:5" ht="27" customHeight="1">
      <c r="A32" s="321" t="s">
        <v>87</v>
      </c>
      <c r="B32" s="322"/>
      <c r="C32" s="323"/>
      <c r="D32" s="150"/>
      <c r="E32" s="150"/>
    </row>
    <row r="33" spans="1:5" ht="30.75" customHeight="1">
      <c r="A33" s="258" t="s">
        <v>88</v>
      </c>
      <c r="B33" s="258"/>
      <c r="C33" s="258"/>
      <c r="D33" s="128">
        <v>170346</v>
      </c>
      <c r="E33" s="128">
        <v>170346</v>
      </c>
    </row>
    <row r="34" spans="1:5" ht="15">
      <c r="A34" s="136" t="s">
        <v>149</v>
      </c>
      <c r="B34" s="312" t="s">
        <v>97</v>
      </c>
      <c r="C34" s="313"/>
      <c r="D34" s="257" t="s">
        <v>124</v>
      </c>
      <c r="E34" s="280"/>
    </row>
    <row r="35" spans="1:5">
      <c r="A35" s="153">
        <v>1139</v>
      </c>
      <c r="B35" s="314" t="s">
        <v>150</v>
      </c>
      <c r="C35" s="315"/>
      <c r="D35" s="280"/>
      <c r="E35" s="280"/>
    </row>
    <row r="36" spans="1:5" ht="14.25">
      <c r="A36" s="154" t="s">
        <v>151</v>
      </c>
      <c r="B36" s="316"/>
      <c r="C36" s="317"/>
      <c r="D36" s="280"/>
      <c r="E36" s="280"/>
    </row>
    <row r="37" spans="1:5">
      <c r="A37" s="141" t="s">
        <v>80</v>
      </c>
      <c r="B37" s="318">
        <v>1139</v>
      </c>
      <c r="C37" s="319"/>
      <c r="D37" s="280"/>
      <c r="E37" s="280"/>
    </row>
    <row r="38" spans="1:5" ht="21" customHeight="1">
      <c r="A38" s="138" t="s">
        <v>81</v>
      </c>
      <c r="B38" s="324">
        <v>11001</v>
      </c>
      <c r="C38" s="324"/>
      <c r="D38" s="143" t="s">
        <v>152</v>
      </c>
      <c r="E38" s="143" t="s">
        <v>153</v>
      </c>
    </row>
    <row r="39" spans="1:5" ht="20.25" customHeight="1">
      <c r="A39" s="138" t="s">
        <v>1</v>
      </c>
      <c r="B39" s="325" t="s">
        <v>150</v>
      </c>
      <c r="C39" s="325"/>
      <c r="D39" s="144"/>
      <c r="E39" s="144"/>
    </row>
    <row r="40" spans="1:5" ht="60.75" customHeight="1">
      <c r="A40" s="138" t="s">
        <v>82</v>
      </c>
      <c r="B40" s="307" t="s">
        <v>154</v>
      </c>
      <c r="C40" s="307"/>
      <c r="D40" s="144"/>
      <c r="E40" s="144"/>
    </row>
    <row r="41" spans="1:5" ht="18" customHeight="1">
      <c r="A41" s="138" t="s">
        <v>2</v>
      </c>
      <c r="B41" s="307" t="s">
        <v>12</v>
      </c>
      <c r="C41" s="307"/>
      <c r="D41" s="144"/>
      <c r="E41" s="144"/>
    </row>
    <row r="42" spans="1:5" ht="27">
      <c r="A42" s="147" t="s">
        <v>155</v>
      </c>
      <c r="B42" s="320" t="s">
        <v>26</v>
      </c>
      <c r="C42" s="320"/>
      <c r="D42" s="144"/>
      <c r="E42" s="144"/>
    </row>
    <row r="43" spans="1:5" ht="15">
      <c r="A43" s="321" t="s">
        <v>87</v>
      </c>
      <c r="B43" s="322"/>
      <c r="C43" s="323"/>
      <c r="D43" s="150"/>
      <c r="E43" s="150"/>
    </row>
    <row r="44" spans="1:5" ht="15.75" customHeight="1">
      <c r="A44" s="258" t="s">
        <v>88</v>
      </c>
      <c r="B44" s="258"/>
      <c r="C44" s="258"/>
      <c r="D44" s="128">
        <v>-170346</v>
      </c>
      <c r="E44" s="128">
        <v>-170346</v>
      </c>
    </row>
    <row r="45" spans="1:5" ht="36" customHeight="1"/>
    <row r="46" spans="1:5" ht="39.75" customHeight="1">
      <c r="A46" s="285" t="s">
        <v>157</v>
      </c>
      <c r="B46" s="285"/>
      <c r="C46" s="285"/>
      <c r="D46" s="285"/>
      <c r="E46" s="285"/>
    </row>
    <row r="47" spans="1:5" ht="16.5">
      <c r="A47" s="286" t="s">
        <v>137</v>
      </c>
      <c r="B47" s="287"/>
      <c r="C47" s="287"/>
      <c r="D47" s="287"/>
      <c r="E47" s="287"/>
    </row>
    <row r="48" spans="1:5" ht="21.75" customHeight="1">
      <c r="A48" s="288" t="s">
        <v>91</v>
      </c>
      <c r="B48" s="288"/>
      <c r="C48" s="288"/>
      <c r="D48" s="288"/>
      <c r="E48" s="280"/>
    </row>
    <row r="49" spans="1:5" ht="15">
      <c r="A49" s="288"/>
      <c r="B49" s="288"/>
      <c r="C49" s="288"/>
      <c r="D49" s="288"/>
      <c r="E49" s="280"/>
    </row>
    <row r="50" spans="1:5" ht="15">
      <c r="A50" s="60" t="s">
        <v>93</v>
      </c>
      <c r="B50" s="297" t="s">
        <v>84</v>
      </c>
      <c r="C50" s="298"/>
      <c r="D50" s="298"/>
      <c r="E50" s="260"/>
    </row>
    <row r="51" spans="1:5" ht="16.5">
      <c r="A51" s="68">
        <v>1168</v>
      </c>
      <c r="B51" s="299" t="s">
        <v>46</v>
      </c>
      <c r="C51" s="300"/>
      <c r="D51" s="300"/>
      <c r="E51" s="301"/>
    </row>
    <row r="52" spans="1:5" ht="16.5">
      <c r="A52" s="266"/>
      <c r="B52" s="304"/>
      <c r="C52" s="304"/>
      <c r="D52" s="304"/>
      <c r="E52" s="260"/>
    </row>
    <row r="53" spans="1:5" ht="16.5">
      <c r="A53" s="61" t="s">
        <v>79</v>
      </c>
      <c r="B53" s="261"/>
      <c r="C53" s="262"/>
      <c r="D53" s="262"/>
      <c r="E53" s="301"/>
    </row>
    <row r="54" spans="1:5" ht="16.5">
      <c r="A54" s="305"/>
      <c r="B54" s="306"/>
      <c r="C54" s="306"/>
      <c r="D54" s="306"/>
      <c r="E54" s="306"/>
    </row>
    <row r="55" spans="1:5" ht="51" customHeight="1">
      <c r="A55" s="59" t="s">
        <v>80</v>
      </c>
      <c r="B55" s="275">
        <v>1168</v>
      </c>
      <c r="C55" s="302"/>
      <c r="D55" s="303" t="s">
        <v>126</v>
      </c>
      <c r="E55" s="280"/>
    </row>
    <row r="56" spans="1:5" ht="16.5">
      <c r="A56" s="59" t="s">
        <v>81</v>
      </c>
      <c r="B56" s="275">
        <v>11015</v>
      </c>
      <c r="C56" s="293"/>
      <c r="D56" s="53" t="s">
        <v>66</v>
      </c>
      <c r="E56" s="69" t="s">
        <v>67</v>
      </c>
    </row>
    <row r="57" spans="1:5" ht="34.5" customHeight="1">
      <c r="A57" s="57" t="s">
        <v>23</v>
      </c>
      <c r="B57" s="292" t="s">
        <v>48</v>
      </c>
      <c r="C57" s="294"/>
      <c r="D57" s="194"/>
      <c r="E57" s="194"/>
    </row>
    <row r="58" spans="1:5" ht="32.25" customHeight="1">
      <c r="A58" s="58" t="s">
        <v>82</v>
      </c>
      <c r="B58" s="292" t="s">
        <v>127</v>
      </c>
      <c r="C58" s="294"/>
      <c r="D58" s="289"/>
      <c r="E58" s="289"/>
    </row>
    <row r="59" spans="1:5" ht="15">
      <c r="A59" s="58" t="s">
        <v>85</v>
      </c>
      <c r="B59" s="275" t="s">
        <v>12</v>
      </c>
      <c r="C59" s="294"/>
      <c r="D59" s="289"/>
      <c r="E59" s="289"/>
    </row>
    <row r="60" spans="1:5" ht="114.75" customHeight="1">
      <c r="A60" s="3" t="s">
        <v>86</v>
      </c>
      <c r="B60" s="310" t="s">
        <v>128</v>
      </c>
      <c r="C60" s="311"/>
      <c r="D60" s="289"/>
      <c r="E60" s="289"/>
    </row>
    <row r="61" spans="1:5" ht="15.75" customHeight="1">
      <c r="A61" s="309" t="s">
        <v>87</v>
      </c>
      <c r="B61" s="298"/>
      <c r="C61" s="260"/>
      <c r="D61" s="75"/>
      <c r="E61" s="75"/>
    </row>
    <row r="62" spans="1:5" ht="15.75" customHeight="1">
      <c r="A62" s="281" t="s">
        <v>135</v>
      </c>
      <c r="B62" s="291"/>
      <c r="C62" s="260"/>
      <c r="D62" s="76"/>
      <c r="E62" s="76">
        <v>16</v>
      </c>
    </row>
    <row r="63" spans="1:5" ht="15">
      <c r="A63" s="281" t="s">
        <v>88</v>
      </c>
      <c r="B63" s="291"/>
      <c r="C63" s="260"/>
      <c r="D63" s="111">
        <v>170346</v>
      </c>
      <c r="E63" s="111">
        <v>170346</v>
      </c>
    </row>
    <row r="65" spans="2:2" ht="26.25" customHeight="1">
      <c r="B65" s="156"/>
    </row>
  </sheetData>
  <mergeCells count="67">
    <mergeCell ref="A43:C43"/>
    <mergeCell ref="A44:C44"/>
    <mergeCell ref="B38:C38"/>
    <mergeCell ref="B39:C39"/>
    <mergeCell ref="B40:C40"/>
    <mergeCell ref="B41:C41"/>
    <mergeCell ref="B42:C42"/>
    <mergeCell ref="B31:C31"/>
    <mergeCell ref="A33:C33"/>
    <mergeCell ref="B25:C25"/>
    <mergeCell ref="A32:C32"/>
    <mergeCell ref="B23:C23"/>
    <mergeCell ref="B24:C24"/>
    <mergeCell ref="B26:C26"/>
    <mergeCell ref="B27:C27"/>
    <mergeCell ref="B28:C28"/>
    <mergeCell ref="B29:C29"/>
    <mergeCell ref="B34:C34"/>
    <mergeCell ref="D34:E37"/>
    <mergeCell ref="B35:C35"/>
    <mergeCell ref="B36:C36"/>
    <mergeCell ref="B37:C37"/>
    <mergeCell ref="D1:E1"/>
    <mergeCell ref="A61:C61"/>
    <mergeCell ref="B14:C14"/>
    <mergeCell ref="A11:E11"/>
    <mergeCell ref="A13:E13"/>
    <mergeCell ref="D14:E14"/>
    <mergeCell ref="D57:D60"/>
    <mergeCell ref="E57:E60"/>
    <mergeCell ref="B58:C58"/>
    <mergeCell ref="B59:C59"/>
    <mergeCell ref="B60:C60"/>
    <mergeCell ref="B50:E50"/>
    <mergeCell ref="B51:E51"/>
    <mergeCell ref="B53:E53"/>
    <mergeCell ref="A49:E49"/>
    <mergeCell ref="D23:E26"/>
    <mergeCell ref="A63:C63"/>
    <mergeCell ref="B9:E9"/>
    <mergeCell ref="B10:E10"/>
    <mergeCell ref="B12:E12"/>
    <mergeCell ref="A46:E46"/>
    <mergeCell ref="A47:E47"/>
    <mergeCell ref="A48:E48"/>
    <mergeCell ref="B55:C55"/>
    <mergeCell ref="D55:E55"/>
    <mergeCell ref="B56:C56"/>
    <mergeCell ref="B57:C57"/>
    <mergeCell ref="A52:E52"/>
    <mergeCell ref="A54:E54"/>
    <mergeCell ref="D16:D20"/>
    <mergeCell ref="A62:C62"/>
    <mergeCell ref="B30:C30"/>
    <mergeCell ref="E16:E20"/>
    <mergeCell ref="A21:C21"/>
    <mergeCell ref="B15:C15"/>
    <mergeCell ref="B16:C16"/>
    <mergeCell ref="A8:E8"/>
    <mergeCell ref="B18:C18"/>
    <mergeCell ref="B19:C19"/>
    <mergeCell ref="B17:C17"/>
    <mergeCell ref="C2:E2"/>
    <mergeCell ref="C3:E3"/>
    <mergeCell ref="A5:E5"/>
    <mergeCell ref="A6:E6"/>
    <mergeCell ref="A7:E7"/>
  </mergeCells>
  <pageMargins left="0.7" right="0.7" top="0.2" bottom="0.2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Հավելված1</vt:lpstr>
      <vt:lpstr>Հավելված 2</vt:lpstr>
      <vt:lpstr>Հավելված 3</vt:lpstr>
      <vt:lpstr>Հավելված 4</vt:lpstr>
      <vt:lpstr>Հավելված 5</vt:lpstr>
      <vt:lpstr>Հավելված 6</vt:lpstr>
      <vt:lpstr>'Հավելված 6'!_GoBack</vt:lpstr>
      <vt:lpstr>'Հավելված 3'!Print_Area</vt:lpstr>
      <vt:lpstr>'Հավելված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https://mul2.gov.am/tasks/115381/oneclick/02_havelvacner.xlsx?token=d988f4e3ecbf13baff5346a37a45b9b8</cp:keywords>
  <cp:lastModifiedBy>Yelena Petrosyan</cp:lastModifiedBy>
  <cp:lastPrinted>2019-08-16T08:36:06Z</cp:lastPrinted>
  <dcterms:modified xsi:type="dcterms:W3CDTF">2019-08-21T07:28:06Z</dcterms:modified>
</cp:coreProperties>
</file>