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otpir\Desktop\ՖՆ - 53574\"/>
    </mc:Choice>
  </mc:AlternateContent>
  <bookViews>
    <workbookView xWindow="0" yWindow="0" windowWidth="28800" windowHeight="12030" activeTab="3"/>
  </bookViews>
  <sheets>
    <sheet name="1" sheetId="11" r:id="rId1"/>
    <sheet name="2" sheetId="12" r:id="rId2"/>
    <sheet name="3" sheetId="13" r:id="rId3"/>
    <sheet name="4" sheetId="15" r:id="rId4"/>
  </sheets>
  <definedNames>
    <definedName name="_xlnm.Print_Area" localSheetId="0">'1'!$A$1:$E$25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5" l="1"/>
  <c r="C18" i="15"/>
  <c r="E19" i="13"/>
  <c r="E18" i="13" s="1"/>
  <c r="E17" i="13" s="1"/>
  <c r="E16" i="13" s="1"/>
  <c r="E14" i="13" s="1"/>
  <c r="E12" i="13" s="1"/>
  <c r="D19" i="13"/>
  <c r="D18" i="13" s="1"/>
  <c r="D17" i="13" s="1"/>
  <c r="D16" i="13" s="1"/>
  <c r="D14" i="13" s="1"/>
  <c r="D12" i="13" s="1"/>
  <c r="H15" i="12"/>
  <c r="H14" i="12" s="1"/>
  <c r="G15" i="12"/>
  <c r="G14" i="12" s="1"/>
  <c r="E20" i="11" l="1"/>
  <c r="E8" i="11" s="1"/>
  <c r="E7" i="11" s="1"/>
  <c r="D20" i="11"/>
  <c r="H17" i="12" l="1"/>
  <c r="H16" i="12" s="1"/>
  <c r="H12" i="12" s="1"/>
  <c r="H10" i="12" s="1"/>
  <c r="H9" i="12" s="1"/>
  <c r="H7" i="12" s="1"/>
  <c r="E27" i="13"/>
  <c r="E26" i="13" s="1"/>
  <c r="E25" i="13" s="1"/>
  <c r="E24" i="13" s="1"/>
  <c r="E22" i="13" s="1"/>
  <c r="D28" i="15"/>
  <c r="G17" i="12"/>
  <c r="G16" i="12" s="1"/>
  <c r="G12" i="12" s="1"/>
  <c r="G10" i="12" s="1"/>
  <c r="G9" i="12" s="1"/>
  <c r="G7" i="12" s="1"/>
  <c r="C28" i="15"/>
  <c r="D27" i="13"/>
  <c r="D26" i="13" s="1"/>
  <c r="D25" i="13" s="1"/>
  <c r="D24" i="13" s="1"/>
  <c r="D22" i="13" s="1"/>
  <c r="D8" i="11"/>
  <c r="D7" i="11" s="1"/>
  <c r="E20" i="13" l="1"/>
  <c r="E10" i="13"/>
  <c r="E8" i="13" s="1"/>
  <c r="E7" i="13" s="1"/>
  <c r="D20" i="13"/>
  <c r="D10" i="13"/>
  <c r="D8" i="13" s="1"/>
  <c r="D7" i="13" s="1"/>
</calcChain>
</file>

<file path=xl/sharedStrings.xml><?xml version="1.0" encoding="utf-8"?>
<sst xmlns="http://schemas.openxmlformats.org/spreadsheetml/2006/main" count="149" uniqueCount="83">
  <si>
    <t xml:space="preserve"> Ինն ամիս</t>
  </si>
  <si>
    <t xml:space="preserve"> Տարի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</si>
  <si>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</si>
  <si>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</si>
  <si>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</si>
  <si>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</si>
  <si>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</si>
  <si>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</si>
  <si>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</si>
  <si>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</si>
  <si>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</si>
  <si>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</si>
  <si>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</si>
  <si>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</si>
  <si>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</si>
  <si>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</si>
  <si>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</si>
  <si>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</si>
  <si>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</si>
  <si>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</si>
  <si>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</si>
  <si>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</si>
  <si>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</si>
  <si>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ԸՆԴԱՄԵՆԸ ԾԱԽՍԵՐ</t>
  </si>
  <si>
    <t xml:space="preserve"> այդ թվում`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</si>
  <si>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</si>
  <si>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</si>
  <si>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</si>
  <si>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ԸՆԴՀԱՆՈՒՐ ԲՆՈՒՅԹԻ ՀԱՆՐԱՅԻՆ ԾԱՌԱՅՈՒԹՅՈՒՆՆԵՐ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</si>
  <si>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</si>
  <si>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</si>
  <si>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</si>
  <si>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>Ծրագիր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</si>
  <si>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</si>
  <si>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</si>
  <si>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</si>
  <si>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</si>
  <si>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</si>
  <si>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</si>
  <si>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Ծրագրի դասիչը </t>
  </si>
  <si>
    <t xml:space="preserve"> Ծրագրի անվանումը </t>
  </si>
  <si>
    <t>Ցուցանիշների փոփոխությունը (ավելացումները նշված են դրական նշանով)</t>
  </si>
  <si>
    <t xml:space="preserve"> ԸՆԴԱՄԵՆԸ</t>
  </si>
  <si>
    <t xml:space="preserve"> ՀՀ ֆինանսների նախարարություն</t>
  </si>
  <si>
    <t xml:space="preserve"> 1006</t>
  </si>
  <si>
    <t xml:space="preserve"> Պետական պարտքի կառավարում</t>
  </si>
  <si>
    <t xml:space="preserve"> Կառավարության ֆինանսական կարիքների բավարարման մշտական հնարավորության ապահովումը` երկարաժամկետ հատվածում նվազեցնելով պարտքի սպասարկման մեծությունը</t>
  </si>
  <si>
    <t xml:space="preserve"> Կառավարության պարտքի օպտիմալ կառուցվածքի ձևավորում՛ հաշվի առնելով պոտենցիալ ռիսկերը</t>
  </si>
  <si>
    <t xml:space="preserve"> 13001</t>
  </si>
  <si>
    <t xml:space="preserve"> ՀՀ կառավարության պարտքի սպասարկում պետական գանձապետական պարտատոմսերի մասով</t>
  </si>
  <si>
    <t xml:space="preserve"> ՀՀ պետական գանձապետական պարտատոմսերի սպասարկում (տոկոսավճարներ)</t>
  </si>
  <si>
    <t xml:space="preserve"> Ֆինանսավորման ծախսերի իրականացում</t>
  </si>
  <si>
    <t xml:space="preserve"> 13002</t>
  </si>
  <si>
    <t xml:space="preserve"> ՀՀ կառավարության պարտքի սպասարկում արտաքին վարկերի մասով</t>
  </si>
  <si>
    <t xml:space="preserve"> Միջազգային կազմակերպություններից և օտարեկրյա պետություններից ստացված վարկերի սպասարկում</t>
  </si>
  <si>
    <t>«ՀԱՅԱՍՏԱՆԻ ՀԱՆՐԱՊԵՏՈՒԹՅԱՆ 2019 ԹՎԱԿԱՆԻ ՊԵՏԱԿԱՆ ԲՅՈՒՋԵԻ ՄԱՍԻՆ» ՀԱՅԱՍՏԱՆԻ ՀԱՆՐԱՊԵՏՈՒԹՅԱՆ ՕՐԵՆՔԻ N 1 ՀԱՎԵԼՎԱԾԻ N2 ԱՂՅՈՒՍԱԿՈՒՄ ԿԱՏԱՐՎՈՂ ՎԵՐԱԲԱՇԽՈՒՄԸ ԵՎ ՀԱՅԱՍՏԱՆԻ ՀԱՆՐԱՊԵՏՈՒԹՅԱՆ ԿԱՌԱՎԱՐՈՒԹՅԱՆ 2018 ԹՎԱԿԱՆԻ ԴԵԿՏԵՄԲԵՐԻ 27-Ի N 1515-Ն ՈՐՈՇՄԱՆ N 5 ՀԱՎԵԼՎԱԾԻ N1  ԱՂՅՈՒՍԱԿՈՒՄ ԿԱՏԱՐՎՈՂ ՓՈՓՈԽՈՒԹՅՈՒՆՆԵՐԸ</t>
  </si>
  <si>
    <t>Միջոցա-ռում</t>
  </si>
  <si>
    <t xml:space="preserve"> Հավելված N 1</t>
  </si>
  <si>
    <t xml:space="preserve"> 07</t>
  </si>
  <si>
    <t xml:space="preserve"> Պետական պարտքի գծով գործառնություններ</t>
  </si>
  <si>
    <t xml:space="preserve">ՀԱՅԱՍՏԱՆԻ ՀԱՆՐԱՊԵՏՈՒԹՅԱՆ ԿԱՌԱՎԱՐՈՒԹՅԱՆ 2018 ԹՎԱԿԱՆԻ ԴԵԿՏԵՄԲԵՐԻ 27-Ի N 1515-Ն ՈՐՈՇՄԱՆ N 3 ՀԱՎԵԼՎԱԾՈՒՄ ԿԱՏԱՐՎՈՂ ՓՈՓՈԽՈՒԹՅՈՒՆՆԵՐԸ </t>
  </si>
  <si>
    <t xml:space="preserve"> Միջո-ցառում</t>
  </si>
  <si>
    <t xml:space="preserve"> Հավելված N 2</t>
  </si>
  <si>
    <t xml:space="preserve"> Հավելված N 3</t>
  </si>
  <si>
    <t xml:space="preserve">ՀԱՅԱՍՏԱՆԻ ՀԱՆՐԱՊԵՏՈՒԹՅԱՆ ԿԱՌԱՎԱՐՈՒԹՅԱՆ 2018 ԹՎԱԿԱՆԻ ԴԵԿՏԵՄԲԵՐԻ 27-Ի N 1515-Ն ՈՐՈՇՄԱՆ N 4 ՀԱՎԵԼՎԱԾՈՒՄ ԿԱՏԱՐՎՈՂ ՓՈՓՈԽՈՒԹՅՈՒՆՆԵՐԸ </t>
  </si>
  <si>
    <t xml:space="preserve"> ԸՆԹԱՑԻԿ ԾԱԽՍԵՐ</t>
  </si>
  <si>
    <t xml:space="preserve"> ՏՈԿՈՍԱՎՃԱՐՆԵՐ</t>
  </si>
  <si>
    <t xml:space="preserve"> - Ներքին տոկոսավճարներ</t>
  </si>
  <si>
    <t xml:space="preserve"> - Արտաքին տոկոսավճարներ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</si>
  <si>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</si>
  <si>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Հավելված N 4</t>
  </si>
  <si>
    <t xml:space="preserve"> ՀՀ ֆինանսների նախարարություն </t>
  </si>
  <si>
    <t xml:space="preserve"> 1006 </t>
  </si>
  <si>
    <t xml:space="preserve"> Պետական պարտքի կառավարում </t>
  </si>
  <si>
    <t xml:space="preserve"> 13001 </t>
  </si>
  <si>
    <t xml:space="preserve"> ՀՀ կառավարության պարտքի սպասարկում պետական գանձապետական պարտատոմսերի մասով </t>
  </si>
  <si>
    <t xml:space="preserve"> ՀՀ պետական գանձապետական պարտատոմսերի սպասարկում (տոկոսավճարներ) </t>
  </si>
  <si>
    <t xml:space="preserve"> Ֆինանսավորման ծախսերի իրականացման միջոցառումներ </t>
  </si>
  <si>
    <t xml:space="preserve"> 13002 </t>
  </si>
  <si>
    <t xml:space="preserve"> ՀՀ կառավարության պարտքի սպասարկում արտաքին վարկերի մասով </t>
  </si>
  <si>
    <t xml:space="preserve"> Միջազգային կազմակերպություններից և օտարեկրյա պետություններից ստացված վարկերի սպասարկում </t>
  </si>
  <si>
    <t xml:space="preserve">ՀՀ կառավարության 2019 թվականի  -ի N       -Ն որոշման </t>
  </si>
  <si>
    <t xml:space="preserve">ՀԱՅԱՍՏԱՆԻ ՀԱՆՐԱՊԵՏՈՒԹՅԱՆ ԿԱՌԱՎԱՐՈՒԹՅԱՆ 2018 ԹՎԱԿԱՆԻ ԴԵԿՏԵՄԲԵՐԻ 27-Ի N 1515-Ն ՈՐՈՇՄԱՆ N 11 ՀԱՎԵԼՎԱԾԻ N 11.21 ԱՂՅՈՒՍԱԿՈՒՄ ԵՎ N 11.1 ՀԱՎԵԼՎԱԾԻ N 11.1.21 ԱՂՅՈՒՍԱԿՈՒՄ ԿԱՏԱՐՎՈՂ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</si>
</sst>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</numFmts>
  <fonts count="14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i/>
      <sz val="10"/>
      <name val="GHEA Grapalat"/>
      <family val="3"/>
    </font>
    <font>
      <b/>
      <sz val="8"/>
      <name val="GHEA Grapalat"/>
      <family val="2"/>
    </font>
    <font>
      <i/>
      <sz val="8"/>
      <name val="GHEA Grapalat"/>
      <family val="2"/>
    </font>
    <font>
      <b/>
      <sz val="10"/>
      <name val="GHEA Grapalat"/>
      <family val="2"/>
    </font>
    <font>
      <i/>
      <sz val="10"/>
      <name val="GHEA Grapalat"/>
      <family val="2"/>
    </font>
    <font>
      <sz val="10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0" fontId="4" fillId="0" borderId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6" fontId="10" fillId="0" borderId="0" applyFill="0" applyBorder="0" applyProtection="0">
      <alignment horizontal="right" vertical="top"/>
    </xf>
  </cellStyleXfs>
  <cellXfs count="74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2" fontId="2" fillId="2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6" fontId="5" fillId="0" borderId="5" xfId="2" applyNumberFormat="1" applyFont="1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7" fontId="9" fillId="0" borderId="5" xfId="1" applyNumberFormat="1" applyFont="1" applyBorder="1" applyAlignment="1">
      <alignment horizontal="right" vertical="top"/>
    </xf>
    <xf numFmtId="167" fontId="0" fillId="0" borderId="5" xfId="1" applyNumberFormat="1" applyFont="1" applyBorder="1" applyAlignment="1">
      <alignment horizontal="left" vertical="top" wrapText="1"/>
    </xf>
    <xf numFmtId="167" fontId="5" fillId="0" borderId="5" xfId="1" applyNumberFormat="1" applyFont="1" applyBorder="1" applyAlignment="1">
      <alignment horizontal="right" vertical="top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67" fontId="11" fillId="0" borderId="5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67" fontId="13" fillId="0" borderId="5" xfId="1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65" fontId="4" fillId="0" borderId="5" xfId="1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167" fontId="9" fillId="0" borderId="7" xfId="1" applyNumberFormat="1" applyFont="1" applyBorder="1" applyAlignment="1">
      <alignment horizontal="right" vertical="center"/>
    </xf>
    <xf numFmtId="167" fontId="0" fillId="0" borderId="7" xfId="1" applyNumberFormat="1" applyFont="1" applyBorder="1" applyAlignment="1">
      <alignment horizontal="left" vertical="center" wrapText="1"/>
    </xf>
    <xf numFmtId="165" fontId="5" fillId="0" borderId="7" xfId="1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2" fontId="1" fillId="2" borderId="0" xfId="0" applyNumberFormat="1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right" vertical="top" wrapText="1"/>
    </xf>
    <xf numFmtId="165" fontId="12" fillId="0" borderId="5" xfId="1" applyNumberFormat="1" applyFont="1" applyBorder="1" applyAlignment="1">
      <alignment horizontal="right" vertical="top" wrapText="1"/>
    </xf>
    <xf numFmtId="166" fontId="10" fillId="0" borderId="5" xfId="7" applyNumberFormat="1" applyFont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left" vertical="center" wrapText="1"/>
    </xf>
    <xf numFmtId="165" fontId="13" fillId="0" borderId="5" xfId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2" fontId="1" fillId="2" borderId="0" xfId="0" applyNumberFormat="1" applyFont="1" applyFill="1" applyAlignment="1">
      <alignment horizontal="right" vertical="top" wrapText="1"/>
    </xf>
    <xf numFmtId="0" fontId="1" fillId="0" borderId="0" xfId="0" applyFont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 wrapText="1"/>
    </xf>
  </cellXfs>
  <cellStyles count="8">
    <cellStyle name="Comma" xfId="1" builtinId="3"/>
    <cellStyle name="Normal" xfId="0" builtinId="0"/>
    <cellStyle name="Normal 4" xfId="5"/>
    <cellStyle name="SN_241" xfId="2"/>
    <cellStyle name="SN_it" xfId="7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zoomScale="60" zoomScaleNormal="115" workbookViewId="0">
      <selection activeCell="D2" sqref="D2:E2"/>
    </sheetView>
  </sheetViews>
  <sheetFormatPr defaultRowHeight="12.75" x14ac:dyDescent="0.2"/>
  <cols>
    <col min="1" max="1" width="8" style="13" customWidth="1"/>
    <col min="2" max="2" width="9" style="13" customWidth="1"/>
    <col min="3" max="3" width="72" style="2" customWidth="1"/>
    <col min="4" max="4" width="16.7109375" style="2" customWidth="1"/>
    <col min="5" max="5" width="16.7109375" style="1" customWidth="1"/>
    <col min="6" max="256" width="8.85546875" style="1"/>
    <col min="257" max="258" width="5.42578125" style="1" customWidth="1"/>
    <col min="259" max="259" width="72" style="1" customWidth="1"/>
    <col min="260" max="260" width="16.85546875" style="1" customWidth="1"/>
    <col min="261" max="512" width="8.85546875" style="1"/>
    <col min="513" max="514" width="5.42578125" style="1" customWidth="1"/>
    <col min="515" max="515" width="72" style="1" customWidth="1"/>
    <col min="516" max="516" width="16.85546875" style="1" customWidth="1"/>
    <col min="517" max="768" width="8.85546875" style="1"/>
    <col min="769" max="770" width="5.42578125" style="1" customWidth="1"/>
    <col min="771" max="771" width="72" style="1" customWidth="1"/>
    <col min="772" max="772" width="16.85546875" style="1" customWidth="1"/>
    <col min="773" max="1024" width="8.85546875" style="1"/>
    <col min="1025" max="1026" width="5.42578125" style="1" customWidth="1"/>
    <col min="1027" max="1027" width="72" style="1" customWidth="1"/>
    <col min="1028" max="1028" width="16.85546875" style="1" customWidth="1"/>
    <col min="1029" max="1280" width="8.85546875" style="1"/>
    <col min="1281" max="1282" width="5.42578125" style="1" customWidth="1"/>
    <col min="1283" max="1283" width="72" style="1" customWidth="1"/>
    <col min="1284" max="1284" width="16.85546875" style="1" customWidth="1"/>
    <col min="1285" max="1536" width="8.85546875" style="1"/>
    <col min="1537" max="1538" width="5.42578125" style="1" customWidth="1"/>
    <col min="1539" max="1539" width="72" style="1" customWidth="1"/>
    <col min="1540" max="1540" width="16.85546875" style="1" customWidth="1"/>
    <col min="1541" max="1792" width="8.85546875" style="1"/>
    <col min="1793" max="1794" width="5.42578125" style="1" customWidth="1"/>
    <col min="1795" max="1795" width="72" style="1" customWidth="1"/>
    <col min="1796" max="1796" width="16.85546875" style="1" customWidth="1"/>
    <col min="1797" max="2048" width="8.85546875" style="1"/>
    <col min="2049" max="2050" width="5.42578125" style="1" customWidth="1"/>
    <col min="2051" max="2051" width="72" style="1" customWidth="1"/>
    <col min="2052" max="2052" width="16.85546875" style="1" customWidth="1"/>
    <col min="2053" max="2304" width="8.85546875" style="1"/>
    <col min="2305" max="2306" width="5.42578125" style="1" customWidth="1"/>
    <col min="2307" max="2307" width="72" style="1" customWidth="1"/>
    <col min="2308" max="2308" width="16.85546875" style="1" customWidth="1"/>
    <col min="2309" max="2560" width="8.85546875" style="1"/>
    <col min="2561" max="2562" width="5.42578125" style="1" customWidth="1"/>
    <col min="2563" max="2563" width="72" style="1" customWidth="1"/>
    <col min="2564" max="2564" width="16.85546875" style="1" customWidth="1"/>
    <col min="2565" max="2816" width="8.85546875" style="1"/>
    <col min="2817" max="2818" width="5.42578125" style="1" customWidth="1"/>
    <col min="2819" max="2819" width="72" style="1" customWidth="1"/>
    <col min="2820" max="2820" width="16.85546875" style="1" customWidth="1"/>
    <col min="2821" max="3072" width="8.85546875" style="1"/>
    <col min="3073" max="3074" width="5.42578125" style="1" customWidth="1"/>
    <col min="3075" max="3075" width="72" style="1" customWidth="1"/>
    <col min="3076" max="3076" width="16.85546875" style="1" customWidth="1"/>
    <col min="3077" max="3328" width="8.85546875" style="1"/>
    <col min="3329" max="3330" width="5.42578125" style="1" customWidth="1"/>
    <col min="3331" max="3331" width="72" style="1" customWidth="1"/>
    <col min="3332" max="3332" width="16.85546875" style="1" customWidth="1"/>
    <col min="3333" max="3584" width="8.85546875" style="1"/>
    <col min="3585" max="3586" width="5.42578125" style="1" customWidth="1"/>
    <col min="3587" max="3587" width="72" style="1" customWidth="1"/>
    <col min="3588" max="3588" width="16.85546875" style="1" customWidth="1"/>
    <col min="3589" max="3840" width="8.85546875" style="1"/>
    <col min="3841" max="3842" width="5.42578125" style="1" customWidth="1"/>
    <col min="3843" max="3843" width="72" style="1" customWidth="1"/>
    <col min="3844" max="3844" width="16.85546875" style="1" customWidth="1"/>
    <col min="3845" max="4096" width="8.85546875" style="1"/>
    <col min="4097" max="4098" width="5.42578125" style="1" customWidth="1"/>
    <col min="4099" max="4099" width="72" style="1" customWidth="1"/>
    <col min="4100" max="4100" width="16.85546875" style="1" customWidth="1"/>
    <col min="4101" max="4352" width="8.85546875" style="1"/>
    <col min="4353" max="4354" width="5.42578125" style="1" customWidth="1"/>
    <col min="4355" max="4355" width="72" style="1" customWidth="1"/>
    <col min="4356" max="4356" width="16.85546875" style="1" customWidth="1"/>
    <col min="4357" max="4608" width="8.85546875" style="1"/>
    <col min="4609" max="4610" width="5.42578125" style="1" customWidth="1"/>
    <col min="4611" max="4611" width="72" style="1" customWidth="1"/>
    <col min="4612" max="4612" width="16.85546875" style="1" customWidth="1"/>
    <col min="4613" max="4864" width="8.85546875" style="1"/>
    <col min="4865" max="4866" width="5.42578125" style="1" customWidth="1"/>
    <col min="4867" max="4867" width="72" style="1" customWidth="1"/>
    <col min="4868" max="4868" width="16.85546875" style="1" customWidth="1"/>
    <col min="4869" max="5120" width="8.85546875" style="1"/>
    <col min="5121" max="5122" width="5.42578125" style="1" customWidth="1"/>
    <col min="5123" max="5123" width="72" style="1" customWidth="1"/>
    <col min="5124" max="5124" width="16.85546875" style="1" customWidth="1"/>
    <col min="5125" max="5376" width="8.85546875" style="1"/>
    <col min="5377" max="5378" width="5.42578125" style="1" customWidth="1"/>
    <col min="5379" max="5379" width="72" style="1" customWidth="1"/>
    <col min="5380" max="5380" width="16.85546875" style="1" customWidth="1"/>
    <col min="5381" max="5632" width="8.85546875" style="1"/>
    <col min="5633" max="5634" width="5.42578125" style="1" customWidth="1"/>
    <col min="5635" max="5635" width="72" style="1" customWidth="1"/>
    <col min="5636" max="5636" width="16.85546875" style="1" customWidth="1"/>
    <col min="5637" max="5888" width="8.85546875" style="1"/>
    <col min="5889" max="5890" width="5.42578125" style="1" customWidth="1"/>
    <col min="5891" max="5891" width="72" style="1" customWidth="1"/>
    <col min="5892" max="5892" width="16.85546875" style="1" customWidth="1"/>
    <col min="5893" max="6144" width="8.85546875" style="1"/>
    <col min="6145" max="6146" width="5.42578125" style="1" customWidth="1"/>
    <col min="6147" max="6147" width="72" style="1" customWidth="1"/>
    <col min="6148" max="6148" width="16.85546875" style="1" customWidth="1"/>
    <col min="6149" max="6400" width="8.85546875" style="1"/>
    <col min="6401" max="6402" width="5.42578125" style="1" customWidth="1"/>
    <col min="6403" max="6403" width="72" style="1" customWidth="1"/>
    <col min="6404" max="6404" width="16.85546875" style="1" customWidth="1"/>
    <col min="6405" max="6656" width="8.85546875" style="1"/>
    <col min="6657" max="6658" width="5.42578125" style="1" customWidth="1"/>
    <col min="6659" max="6659" width="72" style="1" customWidth="1"/>
    <col min="6660" max="6660" width="16.85546875" style="1" customWidth="1"/>
    <col min="6661" max="6912" width="8.85546875" style="1"/>
    <col min="6913" max="6914" width="5.42578125" style="1" customWidth="1"/>
    <col min="6915" max="6915" width="72" style="1" customWidth="1"/>
    <col min="6916" max="6916" width="16.85546875" style="1" customWidth="1"/>
    <col min="6917" max="7168" width="8.85546875" style="1"/>
    <col min="7169" max="7170" width="5.42578125" style="1" customWidth="1"/>
    <col min="7171" max="7171" width="72" style="1" customWidth="1"/>
    <col min="7172" max="7172" width="16.85546875" style="1" customWidth="1"/>
    <col min="7173" max="7424" width="8.85546875" style="1"/>
    <col min="7425" max="7426" width="5.42578125" style="1" customWidth="1"/>
    <col min="7427" max="7427" width="72" style="1" customWidth="1"/>
    <col min="7428" max="7428" width="16.85546875" style="1" customWidth="1"/>
    <col min="7429" max="7680" width="8.85546875" style="1"/>
    <col min="7681" max="7682" width="5.42578125" style="1" customWidth="1"/>
    <col min="7683" max="7683" width="72" style="1" customWidth="1"/>
    <col min="7684" max="7684" width="16.85546875" style="1" customWidth="1"/>
    <col min="7685" max="7936" width="8.85546875" style="1"/>
    <col min="7937" max="7938" width="5.42578125" style="1" customWidth="1"/>
    <col min="7939" max="7939" width="72" style="1" customWidth="1"/>
    <col min="7940" max="7940" width="16.85546875" style="1" customWidth="1"/>
    <col min="7941" max="8192" width="8.85546875" style="1"/>
    <col min="8193" max="8194" width="5.42578125" style="1" customWidth="1"/>
    <col min="8195" max="8195" width="72" style="1" customWidth="1"/>
    <col min="8196" max="8196" width="16.85546875" style="1" customWidth="1"/>
    <col min="8197" max="8448" width="8.85546875" style="1"/>
    <col min="8449" max="8450" width="5.42578125" style="1" customWidth="1"/>
    <col min="8451" max="8451" width="72" style="1" customWidth="1"/>
    <col min="8452" max="8452" width="16.85546875" style="1" customWidth="1"/>
    <col min="8453" max="8704" width="8.85546875" style="1"/>
    <col min="8705" max="8706" width="5.42578125" style="1" customWidth="1"/>
    <col min="8707" max="8707" width="72" style="1" customWidth="1"/>
    <col min="8708" max="8708" width="16.85546875" style="1" customWidth="1"/>
    <col min="8709" max="8960" width="8.85546875" style="1"/>
    <col min="8961" max="8962" width="5.42578125" style="1" customWidth="1"/>
    <col min="8963" max="8963" width="72" style="1" customWidth="1"/>
    <col min="8964" max="8964" width="16.85546875" style="1" customWidth="1"/>
    <col min="8965" max="9216" width="8.85546875" style="1"/>
    <col min="9217" max="9218" width="5.42578125" style="1" customWidth="1"/>
    <col min="9219" max="9219" width="72" style="1" customWidth="1"/>
    <col min="9220" max="9220" width="16.85546875" style="1" customWidth="1"/>
    <col min="9221" max="9472" width="8.85546875" style="1"/>
    <col min="9473" max="9474" width="5.42578125" style="1" customWidth="1"/>
    <col min="9475" max="9475" width="72" style="1" customWidth="1"/>
    <col min="9476" max="9476" width="16.85546875" style="1" customWidth="1"/>
    <col min="9477" max="9728" width="8.85546875" style="1"/>
    <col min="9729" max="9730" width="5.42578125" style="1" customWidth="1"/>
    <col min="9731" max="9731" width="72" style="1" customWidth="1"/>
    <col min="9732" max="9732" width="16.85546875" style="1" customWidth="1"/>
    <col min="9733" max="9984" width="8.85546875" style="1"/>
    <col min="9985" max="9986" width="5.42578125" style="1" customWidth="1"/>
    <col min="9987" max="9987" width="72" style="1" customWidth="1"/>
    <col min="9988" max="9988" width="16.85546875" style="1" customWidth="1"/>
    <col min="9989" max="10240" width="8.85546875" style="1"/>
    <col min="10241" max="10242" width="5.42578125" style="1" customWidth="1"/>
    <col min="10243" max="10243" width="72" style="1" customWidth="1"/>
    <col min="10244" max="10244" width="16.85546875" style="1" customWidth="1"/>
    <col min="10245" max="10496" width="8.85546875" style="1"/>
    <col min="10497" max="10498" width="5.42578125" style="1" customWidth="1"/>
    <col min="10499" max="10499" width="72" style="1" customWidth="1"/>
    <col min="10500" max="10500" width="16.85546875" style="1" customWidth="1"/>
    <col min="10501" max="10752" width="8.85546875" style="1"/>
    <col min="10753" max="10754" width="5.42578125" style="1" customWidth="1"/>
    <col min="10755" max="10755" width="72" style="1" customWidth="1"/>
    <col min="10756" max="10756" width="16.85546875" style="1" customWidth="1"/>
    <col min="10757" max="11008" width="8.85546875" style="1"/>
    <col min="11009" max="11010" width="5.42578125" style="1" customWidth="1"/>
    <col min="11011" max="11011" width="72" style="1" customWidth="1"/>
    <col min="11012" max="11012" width="16.85546875" style="1" customWidth="1"/>
    <col min="11013" max="11264" width="8.85546875" style="1"/>
    <col min="11265" max="11266" width="5.42578125" style="1" customWidth="1"/>
    <col min="11267" max="11267" width="72" style="1" customWidth="1"/>
    <col min="11268" max="11268" width="16.85546875" style="1" customWidth="1"/>
    <col min="11269" max="11520" width="8.85546875" style="1"/>
    <col min="11521" max="11522" width="5.42578125" style="1" customWidth="1"/>
    <col min="11523" max="11523" width="72" style="1" customWidth="1"/>
    <col min="11524" max="11524" width="16.85546875" style="1" customWidth="1"/>
    <col min="11525" max="11776" width="8.85546875" style="1"/>
    <col min="11777" max="11778" width="5.42578125" style="1" customWidth="1"/>
    <col min="11779" max="11779" width="72" style="1" customWidth="1"/>
    <col min="11780" max="11780" width="16.85546875" style="1" customWidth="1"/>
    <col min="11781" max="12032" width="8.85546875" style="1"/>
    <col min="12033" max="12034" width="5.42578125" style="1" customWidth="1"/>
    <col min="12035" max="12035" width="72" style="1" customWidth="1"/>
    <col min="12036" max="12036" width="16.85546875" style="1" customWidth="1"/>
    <col min="12037" max="12288" width="8.85546875" style="1"/>
    <col min="12289" max="12290" width="5.42578125" style="1" customWidth="1"/>
    <col min="12291" max="12291" width="72" style="1" customWidth="1"/>
    <col min="12292" max="12292" width="16.85546875" style="1" customWidth="1"/>
    <col min="12293" max="12544" width="8.85546875" style="1"/>
    <col min="12545" max="12546" width="5.42578125" style="1" customWidth="1"/>
    <col min="12547" max="12547" width="72" style="1" customWidth="1"/>
    <col min="12548" max="12548" width="16.85546875" style="1" customWidth="1"/>
    <col min="12549" max="12800" width="8.85546875" style="1"/>
    <col min="12801" max="12802" width="5.42578125" style="1" customWidth="1"/>
    <col min="12803" max="12803" width="72" style="1" customWidth="1"/>
    <col min="12804" max="12804" width="16.85546875" style="1" customWidth="1"/>
    <col min="12805" max="13056" width="8.85546875" style="1"/>
    <col min="13057" max="13058" width="5.42578125" style="1" customWidth="1"/>
    <col min="13059" max="13059" width="72" style="1" customWidth="1"/>
    <col min="13060" max="13060" width="16.85546875" style="1" customWidth="1"/>
    <col min="13061" max="13312" width="8.85546875" style="1"/>
    <col min="13313" max="13314" width="5.42578125" style="1" customWidth="1"/>
    <col min="13315" max="13315" width="72" style="1" customWidth="1"/>
    <col min="13316" max="13316" width="16.85546875" style="1" customWidth="1"/>
    <col min="13317" max="13568" width="8.85546875" style="1"/>
    <col min="13569" max="13570" width="5.42578125" style="1" customWidth="1"/>
    <col min="13571" max="13571" width="72" style="1" customWidth="1"/>
    <col min="13572" max="13572" width="16.85546875" style="1" customWidth="1"/>
    <col min="13573" max="13824" width="8.85546875" style="1"/>
    <col min="13825" max="13826" width="5.42578125" style="1" customWidth="1"/>
    <col min="13827" max="13827" width="72" style="1" customWidth="1"/>
    <col min="13828" max="13828" width="16.85546875" style="1" customWidth="1"/>
    <col min="13829" max="14080" width="8.85546875" style="1"/>
    <col min="14081" max="14082" width="5.42578125" style="1" customWidth="1"/>
    <col min="14083" max="14083" width="72" style="1" customWidth="1"/>
    <col min="14084" max="14084" width="16.85546875" style="1" customWidth="1"/>
    <col min="14085" max="14336" width="8.85546875" style="1"/>
    <col min="14337" max="14338" width="5.42578125" style="1" customWidth="1"/>
    <col min="14339" max="14339" width="72" style="1" customWidth="1"/>
    <col min="14340" max="14340" width="16.85546875" style="1" customWidth="1"/>
    <col min="14341" max="14592" width="8.85546875" style="1"/>
    <col min="14593" max="14594" width="5.42578125" style="1" customWidth="1"/>
    <col min="14595" max="14595" width="72" style="1" customWidth="1"/>
    <col min="14596" max="14596" width="16.85546875" style="1" customWidth="1"/>
    <col min="14597" max="14848" width="8.85546875" style="1"/>
    <col min="14849" max="14850" width="5.42578125" style="1" customWidth="1"/>
    <col min="14851" max="14851" width="72" style="1" customWidth="1"/>
    <col min="14852" max="14852" width="16.85546875" style="1" customWidth="1"/>
    <col min="14853" max="15104" width="8.85546875" style="1"/>
    <col min="15105" max="15106" width="5.42578125" style="1" customWidth="1"/>
    <col min="15107" max="15107" width="72" style="1" customWidth="1"/>
    <col min="15108" max="15108" width="16.85546875" style="1" customWidth="1"/>
    <col min="15109" max="15360" width="8.85546875" style="1"/>
    <col min="15361" max="15362" width="5.42578125" style="1" customWidth="1"/>
    <col min="15363" max="15363" width="72" style="1" customWidth="1"/>
    <col min="15364" max="15364" width="16.85546875" style="1" customWidth="1"/>
    <col min="15365" max="15616" width="8.85546875" style="1"/>
    <col min="15617" max="15618" width="5.42578125" style="1" customWidth="1"/>
    <col min="15619" max="15619" width="72" style="1" customWidth="1"/>
    <col min="15620" max="15620" width="16.85546875" style="1" customWidth="1"/>
    <col min="15621" max="15872" width="8.85546875" style="1"/>
    <col min="15873" max="15874" width="5.42578125" style="1" customWidth="1"/>
    <col min="15875" max="15875" width="72" style="1" customWidth="1"/>
    <col min="15876" max="15876" width="16.85546875" style="1" customWidth="1"/>
    <col min="15877" max="16128" width="8.85546875" style="1"/>
    <col min="16129" max="16130" width="5.42578125" style="1" customWidth="1"/>
    <col min="16131" max="16131" width="72" style="1" customWidth="1"/>
    <col min="16132" max="16132" width="16.85546875" style="1" customWidth="1"/>
    <col min="16133" max="16384" width="8.85546875" style="1"/>
  </cols>
  <sheetData>
    <row r="1" spans="1:6" ht="23.25" customHeight="1" x14ac:dyDescent="0.2">
      <c r="A1" s="31"/>
      <c r="B1" s="31"/>
      <c r="C1" s="29"/>
      <c r="D1" s="70" t="s">
        <v>57</v>
      </c>
      <c r="E1" s="70"/>
      <c r="F1" s="5"/>
    </row>
    <row r="2" spans="1:6" ht="34.9" customHeight="1" x14ac:dyDescent="0.2">
      <c r="A2" s="31"/>
      <c r="B2" s="31"/>
      <c r="C2" s="29"/>
      <c r="D2" s="71" t="s">
        <v>81</v>
      </c>
      <c r="E2" s="71"/>
      <c r="F2" s="6"/>
    </row>
    <row r="3" spans="1:6" ht="52.9" customHeight="1" x14ac:dyDescent="0.2">
      <c r="A3" s="52" t="s">
        <v>55</v>
      </c>
      <c r="B3" s="52"/>
      <c r="C3" s="52"/>
      <c r="D3" s="52"/>
      <c r="E3" s="52"/>
      <c r="F3" s="7"/>
    </row>
    <row r="4" spans="1:6" ht="16.149999999999999" customHeight="1" x14ac:dyDescent="0.2">
      <c r="A4" s="4"/>
      <c r="B4" s="4"/>
      <c r="C4" s="4"/>
      <c r="D4" s="53" t="s">
        <v>29</v>
      </c>
      <c r="E4" s="53"/>
    </row>
    <row r="5" spans="1:6" ht="63.95" customHeight="1" x14ac:dyDescent="0.2">
      <c r="A5" s="51" t="s">
        <v>30</v>
      </c>
      <c r="B5" s="51"/>
      <c r="C5" s="51" t="s">
        <v>31</v>
      </c>
      <c r="D5" s="51" t="s">
        <v>2</v>
      </c>
      <c r="E5" s="51"/>
    </row>
    <row r="6" spans="1:6" ht="27" x14ac:dyDescent="0.2">
      <c r="A6" s="18" t="s">
        <v>32</v>
      </c>
      <c r="B6" s="18" t="s">
        <v>56</v>
      </c>
      <c r="C6" s="51"/>
      <c r="D6" s="19" t="s">
        <v>0</v>
      </c>
      <c r="E6" s="19" t="s">
        <v>1</v>
      </c>
    </row>
    <row r="7" spans="1:6" s="24" customFormat="1" ht="14.25" x14ac:dyDescent="0.2">
      <c r="A7" s="21"/>
      <c r="B7" s="21"/>
      <c r="C7" s="22" t="s">
        <v>43</v>
      </c>
      <c r="D7" s="23">
        <f>+D8</f>
        <v>0</v>
      </c>
      <c r="E7" s="23">
        <f>+E8</f>
        <v>0</v>
      </c>
    </row>
    <row r="8" spans="1:6" s="24" customFormat="1" ht="13.5" x14ac:dyDescent="0.2">
      <c r="A8" s="21" t="s">
        <v>44</v>
      </c>
      <c r="B8" s="21"/>
      <c r="C8" s="25" t="s">
        <v>33</v>
      </c>
      <c r="D8" s="26">
        <f>+D14+D20</f>
        <v>0</v>
      </c>
      <c r="E8" s="26">
        <f>+E14+E20</f>
        <v>0</v>
      </c>
    </row>
    <row r="9" spans="1:6" s="24" customFormat="1" x14ac:dyDescent="0.2">
      <c r="A9" s="21"/>
      <c r="B9" s="21"/>
      <c r="C9" s="27" t="s">
        <v>45</v>
      </c>
      <c r="D9" s="30"/>
      <c r="E9" s="30"/>
    </row>
    <row r="10" spans="1:6" s="24" customFormat="1" ht="13.5" x14ac:dyDescent="0.2">
      <c r="A10" s="21"/>
      <c r="B10" s="21"/>
      <c r="C10" s="25" t="s">
        <v>34</v>
      </c>
      <c r="D10" s="30"/>
      <c r="E10" s="30"/>
    </row>
    <row r="11" spans="1:6" s="24" customFormat="1" ht="38.25" x14ac:dyDescent="0.2">
      <c r="A11" s="21"/>
      <c r="B11" s="21"/>
      <c r="C11" s="27" t="s">
        <v>46</v>
      </c>
      <c r="D11" s="30"/>
      <c r="E11" s="30"/>
    </row>
    <row r="12" spans="1:6" s="24" customFormat="1" ht="13.5" x14ac:dyDescent="0.2">
      <c r="A12" s="21"/>
      <c r="B12" s="21"/>
      <c r="C12" s="25" t="s">
        <v>35</v>
      </c>
      <c r="D12" s="30"/>
      <c r="E12" s="30"/>
    </row>
    <row r="13" spans="1:6" s="24" customFormat="1" ht="25.5" x14ac:dyDescent="0.2">
      <c r="A13" s="21"/>
      <c r="B13" s="21"/>
      <c r="C13" s="27" t="s">
        <v>47</v>
      </c>
      <c r="D13" s="49"/>
      <c r="E13" s="49"/>
    </row>
    <row r="14" spans="1:6" s="24" customFormat="1" ht="13.5" x14ac:dyDescent="0.2">
      <c r="A14" s="21"/>
      <c r="B14" s="21" t="s">
        <v>48</v>
      </c>
      <c r="C14" s="25" t="s">
        <v>36</v>
      </c>
      <c r="D14" s="50">
        <v>1000000</v>
      </c>
      <c r="E14" s="50">
        <v>1500000</v>
      </c>
    </row>
    <row r="15" spans="1:6" s="24" customFormat="1" ht="25.5" x14ac:dyDescent="0.2">
      <c r="A15" s="21"/>
      <c r="B15" s="21"/>
      <c r="C15" s="27" t="s">
        <v>49</v>
      </c>
      <c r="D15" s="49"/>
      <c r="E15" s="49"/>
    </row>
    <row r="16" spans="1:6" s="24" customFormat="1" ht="13.5" x14ac:dyDescent="0.2">
      <c r="A16" s="21"/>
      <c r="B16" s="21"/>
      <c r="C16" s="25" t="s">
        <v>37</v>
      </c>
      <c r="D16" s="49"/>
      <c r="E16" s="49"/>
    </row>
    <row r="17" spans="1:5" s="24" customFormat="1" ht="25.5" x14ac:dyDescent="0.2">
      <c r="A17" s="21"/>
      <c r="B17" s="21"/>
      <c r="C17" s="27" t="s">
        <v>50</v>
      </c>
      <c r="D17" s="49"/>
      <c r="E17" s="49"/>
    </row>
    <row r="18" spans="1:5" s="24" customFormat="1" ht="13.5" x14ac:dyDescent="0.2">
      <c r="A18" s="21"/>
      <c r="B18" s="21"/>
      <c r="C18" s="25" t="s">
        <v>38</v>
      </c>
      <c r="D18" s="49"/>
      <c r="E18" s="49"/>
    </row>
    <row r="19" spans="1:5" s="24" customFormat="1" x14ac:dyDescent="0.2">
      <c r="A19" s="21"/>
      <c r="B19" s="21"/>
      <c r="C19" s="27" t="s">
        <v>51</v>
      </c>
      <c r="D19" s="49"/>
      <c r="E19" s="49"/>
    </row>
    <row r="20" spans="1:5" s="24" customFormat="1" ht="13.5" x14ac:dyDescent="0.2">
      <c r="A20" s="21"/>
      <c r="B20" s="21" t="s">
        <v>52</v>
      </c>
      <c r="C20" s="25" t="s">
        <v>36</v>
      </c>
      <c r="D20" s="50">
        <f>-D14</f>
        <v>-1000000</v>
      </c>
      <c r="E20" s="50">
        <f>-E14</f>
        <v>-1500000</v>
      </c>
    </row>
    <row r="21" spans="1:5" s="24" customFormat="1" x14ac:dyDescent="0.2">
      <c r="A21" s="21"/>
      <c r="B21" s="21"/>
      <c r="C21" s="27" t="s">
        <v>53</v>
      </c>
      <c r="D21" s="49"/>
      <c r="E21" s="49"/>
    </row>
    <row r="22" spans="1:5" s="24" customFormat="1" ht="13.5" x14ac:dyDescent="0.2">
      <c r="A22" s="21"/>
      <c r="B22" s="21"/>
      <c r="C22" s="25" t="s">
        <v>37</v>
      </c>
      <c r="D22" s="49"/>
      <c r="E22" s="49"/>
    </row>
    <row r="23" spans="1:5" s="24" customFormat="1" ht="25.5" x14ac:dyDescent="0.2">
      <c r="A23" s="21"/>
      <c r="B23" s="21"/>
      <c r="C23" s="27" t="s">
        <v>54</v>
      </c>
      <c r="D23" s="30"/>
      <c r="E23" s="30"/>
    </row>
    <row r="24" spans="1:5" s="24" customFormat="1" ht="13.5" x14ac:dyDescent="0.2">
      <c r="A24" s="21"/>
      <c r="B24" s="21"/>
      <c r="C24" s="25" t="s">
        <v>38</v>
      </c>
      <c r="D24" s="30"/>
      <c r="E24" s="30"/>
    </row>
    <row r="25" spans="1:5" s="24" customFormat="1" x14ac:dyDescent="0.2">
      <c r="A25" s="21"/>
      <c r="B25" s="21"/>
      <c r="C25" s="27" t="s">
        <v>51</v>
      </c>
      <c r="D25" s="30"/>
      <c r="E25" s="30"/>
    </row>
    <row r="26" spans="1:5" s="24" customFormat="1" x14ac:dyDescent="0.2">
      <c r="A26" s="28"/>
      <c r="B26" s="28"/>
      <c r="C26" s="29"/>
      <c r="D26" s="29"/>
    </row>
    <row r="27" spans="1:5" s="24" customFormat="1" x14ac:dyDescent="0.2">
      <c r="A27" s="28"/>
      <c r="B27" s="28"/>
      <c r="C27" s="29"/>
      <c r="D27" s="29"/>
    </row>
    <row r="28" spans="1:5" s="24" customFormat="1" x14ac:dyDescent="0.2">
      <c r="A28" s="28"/>
      <c r="B28" s="28"/>
      <c r="C28" s="29"/>
      <c r="D28" s="29"/>
    </row>
    <row r="29" spans="1:5" s="24" customFormat="1" x14ac:dyDescent="0.2">
      <c r="A29" s="28"/>
      <c r="B29" s="28"/>
      <c r="C29" s="29"/>
      <c r="D29" s="29"/>
    </row>
    <row r="30" spans="1:5" s="24" customFormat="1" x14ac:dyDescent="0.2">
      <c r="A30" s="28"/>
      <c r="B30" s="28"/>
      <c r="C30" s="29"/>
      <c r="D30" s="29"/>
    </row>
    <row r="31" spans="1:5" s="24" customFormat="1" x14ac:dyDescent="0.2">
      <c r="A31" s="28"/>
      <c r="B31" s="28"/>
      <c r="C31" s="29"/>
      <c r="D31" s="29"/>
    </row>
    <row r="32" spans="1:5" s="24" customFormat="1" x14ac:dyDescent="0.2">
      <c r="A32" s="28"/>
      <c r="B32" s="28"/>
      <c r="C32" s="29"/>
      <c r="D32" s="29"/>
    </row>
    <row r="33" spans="1:4" s="24" customFormat="1" x14ac:dyDescent="0.2">
      <c r="A33" s="28"/>
      <c r="B33" s="28"/>
      <c r="C33" s="29"/>
      <c r="D33" s="29"/>
    </row>
    <row r="34" spans="1:4" s="24" customFormat="1" x14ac:dyDescent="0.2">
      <c r="A34" s="28"/>
      <c r="B34" s="28"/>
      <c r="C34" s="29"/>
      <c r="D34" s="29"/>
    </row>
    <row r="35" spans="1:4" s="24" customFormat="1" x14ac:dyDescent="0.2">
      <c r="A35" s="28"/>
      <c r="B35" s="28"/>
      <c r="C35" s="29"/>
      <c r="D35" s="29"/>
    </row>
    <row r="36" spans="1:4" s="24" customFormat="1" x14ac:dyDescent="0.2">
      <c r="A36" s="28"/>
      <c r="B36" s="28"/>
      <c r="C36" s="29"/>
      <c r="D36" s="29"/>
    </row>
    <row r="37" spans="1:4" s="24" customFormat="1" x14ac:dyDescent="0.2">
      <c r="A37" s="28"/>
      <c r="B37" s="28"/>
      <c r="C37" s="29"/>
      <c r="D37" s="29"/>
    </row>
    <row r="38" spans="1:4" s="24" customFormat="1" x14ac:dyDescent="0.2">
      <c r="A38" s="28"/>
      <c r="B38" s="28"/>
      <c r="C38" s="29"/>
      <c r="D38" s="29"/>
    </row>
    <row r="39" spans="1:4" s="24" customFormat="1" x14ac:dyDescent="0.2">
      <c r="A39" s="28"/>
      <c r="B39" s="28"/>
      <c r="C39" s="29"/>
      <c r="D39" s="29"/>
    </row>
    <row r="40" spans="1:4" s="24" customFormat="1" x14ac:dyDescent="0.2">
      <c r="A40" s="28"/>
      <c r="B40" s="28"/>
      <c r="C40" s="29"/>
      <c r="D40" s="29"/>
    </row>
    <row r="41" spans="1:4" s="24" customFormat="1" x14ac:dyDescent="0.2">
      <c r="A41" s="28"/>
      <c r="B41" s="28"/>
      <c r="C41" s="29"/>
      <c r="D41" s="29"/>
    </row>
    <row r="42" spans="1:4" s="24" customFormat="1" x14ac:dyDescent="0.2">
      <c r="A42" s="28"/>
      <c r="B42" s="28"/>
      <c r="C42" s="29"/>
      <c r="D42" s="29"/>
    </row>
    <row r="43" spans="1:4" s="24" customFormat="1" x14ac:dyDescent="0.2">
      <c r="A43" s="28"/>
      <c r="B43" s="28"/>
      <c r="C43" s="29"/>
      <c r="D43" s="29"/>
    </row>
    <row r="44" spans="1:4" s="24" customFormat="1" x14ac:dyDescent="0.2">
      <c r="A44" s="28"/>
      <c r="B44" s="28"/>
      <c r="C44" s="29"/>
      <c r="D44" s="29"/>
    </row>
    <row r="45" spans="1:4" s="24" customFormat="1" x14ac:dyDescent="0.2">
      <c r="A45" s="28"/>
      <c r="B45" s="28"/>
      <c r="C45" s="29"/>
      <c r="D45" s="29"/>
    </row>
    <row r="46" spans="1:4" s="24" customFormat="1" x14ac:dyDescent="0.2">
      <c r="A46" s="28"/>
      <c r="B46" s="28"/>
      <c r="C46" s="29"/>
      <c r="D46" s="29"/>
    </row>
    <row r="47" spans="1:4" s="24" customFormat="1" x14ac:dyDescent="0.2">
      <c r="A47" s="28"/>
      <c r="B47" s="28"/>
      <c r="C47" s="29"/>
      <c r="D47" s="29"/>
    </row>
    <row r="48" spans="1:4" s="24" customFormat="1" x14ac:dyDescent="0.2">
      <c r="A48" s="28"/>
      <c r="B48" s="28"/>
      <c r="C48" s="29"/>
      <c r="D48" s="29"/>
    </row>
    <row r="49" spans="1:4" s="24" customFormat="1" x14ac:dyDescent="0.2">
      <c r="A49" s="28"/>
      <c r="B49" s="28"/>
      <c r="C49" s="29"/>
      <c r="D49" s="29"/>
    </row>
    <row r="50" spans="1:4" s="24" customFormat="1" x14ac:dyDescent="0.2">
      <c r="A50" s="28"/>
      <c r="B50" s="28"/>
      <c r="C50" s="29"/>
      <c r="D50" s="29"/>
    </row>
    <row r="51" spans="1:4" s="24" customFormat="1" x14ac:dyDescent="0.2">
      <c r="A51" s="28"/>
      <c r="B51" s="28"/>
      <c r="C51" s="29"/>
      <c r="D51" s="29"/>
    </row>
    <row r="52" spans="1:4" s="24" customFormat="1" x14ac:dyDescent="0.2">
      <c r="A52" s="28"/>
      <c r="B52" s="28"/>
      <c r="C52" s="29"/>
      <c r="D52" s="29"/>
    </row>
  </sheetData>
  <mergeCells count="7">
    <mergeCell ref="D5:E5"/>
    <mergeCell ref="D1:E1"/>
    <mergeCell ref="D2:E2"/>
    <mergeCell ref="D4:E4"/>
    <mergeCell ref="A3:E3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="60" zoomScaleNormal="115" workbookViewId="0">
      <selection activeCell="G1" sqref="G1:H2"/>
    </sheetView>
  </sheetViews>
  <sheetFormatPr defaultColWidth="8.42578125" defaultRowHeight="12.75" x14ac:dyDescent="0.2"/>
  <cols>
    <col min="1" max="1" width="7.7109375" style="13" customWidth="1"/>
    <col min="2" max="2" width="6.7109375" style="13" bestFit="1" customWidth="1"/>
    <col min="3" max="3" width="5.7109375" style="13" customWidth="1"/>
    <col min="4" max="4" width="8.7109375" style="13" customWidth="1"/>
    <col min="5" max="5" width="7" style="13" bestFit="1" customWidth="1"/>
    <col min="6" max="6" width="74" style="2" customWidth="1"/>
    <col min="7" max="8" width="14.85546875" style="2" customWidth="1"/>
    <col min="9" max="16384" width="8.42578125" style="1"/>
  </cols>
  <sheetData>
    <row r="1" spans="1:8" ht="23.25" customHeight="1" x14ac:dyDescent="0.2">
      <c r="A1" s="31"/>
      <c r="B1" s="31"/>
      <c r="C1" s="31"/>
      <c r="F1" s="5"/>
      <c r="G1" s="72" t="s">
        <v>62</v>
      </c>
      <c r="H1" s="72"/>
    </row>
    <row r="2" spans="1:8" ht="45.6" customHeight="1" x14ac:dyDescent="0.2">
      <c r="A2" s="31"/>
      <c r="B2" s="31"/>
      <c r="C2" s="31"/>
      <c r="F2" s="6"/>
      <c r="G2" s="73" t="s">
        <v>81</v>
      </c>
      <c r="H2" s="73"/>
    </row>
    <row r="3" spans="1:8" ht="52.9" customHeight="1" x14ac:dyDescent="0.2">
      <c r="A3" s="52" t="s">
        <v>60</v>
      </c>
      <c r="B3" s="52"/>
      <c r="C3" s="52"/>
      <c r="D3" s="52"/>
      <c r="E3" s="52"/>
      <c r="F3" s="52"/>
      <c r="G3" s="52"/>
      <c r="H3" s="52"/>
    </row>
    <row r="4" spans="1:8" ht="16.149999999999999" customHeight="1" x14ac:dyDescent="0.2">
      <c r="A4" s="4"/>
      <c r="B4" s="4"/>
      <c r="C4" s="4"/>
      <c r="D4" s="4"/>
      <c r="E4" s="4"/>
      <c r="F4" s="7"/>
      <c r="G4" s="53" t="s">
        <v>29</v>
      </c>
      <c r="H4" s="53"/>
    </row>
    <row r="5" spans="1:8" s="24" customFormat="1" ht="71.650000000000006" customHeight="1" x14ac:dyDescent="0.2">
      <c r="A5" s="56" t="s">
        <v>16</v>
      </c>
      <c r="B5" s="57"/>
      <c r="C5" s="58"/>
      <c r="D5" s="56" t="s">
        <v>17</v>
      </c>
      <c r="E5" s="58"/>
      <c r="F5" s="59" t="s">
        <v>18</v>
      </c>
      <c r="G5" s="54" t="s">
        <v>2</v>
      </c>
      <c r="H5" s="55"/>
    </row>
    <row r="6" spans="1:8" s="24" customFormat="1" ht="38.25" x14ac:dyDescent="0.2">
      <c r="A6" s="32" t="s">
        <v>19</v>
      </c>
      <c r="B6" s="32" t="s">
        <v>20</v>
      </c>
      <c r="C6" s="32" t="s">
        <v>21</v>
      </c>
      <c r="D6" s="32" t="s">
        <v>22</v>
      </c>
      <c r="E6" s="32" t="s">
        <v>61</v>
      </c>
      <c r="F6" s="60"/>
      <c r="G6" s="39" t="s">
        <v>0</v>
      </c>
      <c r="H6" s="39" t="s">
        <v>1</v>
      </c>
    </row>
    <row r="7" spans="1:8" s="24" customFormat="1" x14ac:dyDescent="0.2">
      <c r="A7" s="33"/>
      <c r="B7" s="33"/>
      <c r="C7" s="33"/>
      <c r="D7" s="33"/>
      <c r="E7" s="33"/>
      <c r="F7" s="34" t="s">
        <v>23</v>
      </c>
      <c r="G7" s="36">
        <f>+G9</f>
        <v>0</v>
      </c>
      <c r="H7" s="36">
        <f>+H9</f>
        <v>0</v>
      </c>
    </row>
    <row r="8" spans="1:8" s="24" customFormat="1" x14ac:dyDescent="0.2">
      <c r="A8" s="32"/>
      <c r="B8" s="32"/>
      <c r="C8" s="32"/>
      <c r="D8" s="33"/>
      <c r="E8" s="33"/>
      <c r="F8" s="35" t="s">
        <v>24</v>
      </c>
      <c r="G8" s="37"/>
      <c r="H8" s="37"/>
    </row>
    <row r="9" spans="1:8" s="24" customFormat="1" x14ac:dyDescent="0.2">
      <c r="A9" s="32" t="s">
        <v>25</v>
      </c>
      <c r="B9" s="32"/>
      <c r="C9" s="32"/>
      <c r="D9" s="32"/>
      <c r="E9" s="33"/>
      <c r="F9" s="34" t="s">
        <v>28</v>
      </c>
      <c r="G9" s="36">
        <f>+G10</f>
        <v>0</v>
      </c>
      <c r="H9" s="36">
        <f>+H10</f>
        <v>0</v>
      </c>
    </row>
    <row r="10" spans="1:8" s="24" customFormat="1" x14ac:dyDescent="0.2">
      <c r="A10" s="32"/>
      <c r="B10" s="32" t="s">
        <v>58</v>
      </c>
      <c r="C10" s="32"/>
      <c r="D10" s="32"/>
      <c r="E10" s="33"/>
      <c r="F10" s="34" t="s">
        <v>59</v>
      </c>
      <c r="G10" s="36">
        <f>+G12</f>
        <v>0</v>
      </c>
      <c r="H10" s="36">
        <f>+H12</f>
        <v>0</v>
      </c>
    </row>
    <row r="11" spans="1:8" s="24" customFormat="1" x14ac:dyDescent="0.2">
      <c r="A11" s="32"/>
      <c r="B11" s="32"/>
      <c r="C11" s="32"/>
      <c r="D11" s="32"/>
      <c r="E11" s="33"/>
      <c r="F11" s="35" t="s">
        <v>24</v>
      </c>
      <c r="G11" s="37"/>
      <c r="H11" s="37"/>
    </row>
    <row r="12" spans="1:8" s="24" customFormat="1" x14ac:dyDescent="0.2">
      <c r="A12" s="32"/>
      <c r="B12" s="32"/>
      <c r="C12" s="32" t="s">
        <v>25</v>
      </c>
      <c r="D12" s="32"/>
      <c r="E12" s="33"/>
      <c r="F12" s="34" t="s">
        <v>59</v>
      </c>
      <c r="G12" s="36">
        <f>+G14+G16</f>
        <v>0</v>
      </c>
      <c r="H12" s="36">
        <f>+H14+H16</f>
        <v>0</v>
      </c>
    </row>
    <row r="13" spans="1:8" s="24" customFormat="1" x14ac:dyDescent="0.2">
      <c r="A13" s="32"/>
      <c r="B13" s="32"/>
      <c r="C13" s="32"/>
      <c r="D13" s="32"/>
      <c r="E13" s="33"/>
      <c r="F13" s="35" t="s">
        <v>24</v>
      </c>
      <c r="G13" s="37"/>
      <c r="H13" s="37"/>
    </row>
    <row r="14" spans="1:8" s="24" customFormat="1" ht="25.5" x14ac:dyDescent="0.2">
      <c r="A14" s="32"/>
      <c r="B14" s="32"/>
      <c r="C14" s="32"/>
      <c r="D14" s="32" t="s">
        <v>44</v>
      </c>
      <c r="E14" s="32" t="s">
        <v>48</v>
      </c>
      <c r="F14" s="35" t="s">
        <v>49</v>
      </c>
      <c r="G14" s="38">
        <f>+G15</f>
        <v>1000000</v>
      </c>
      <c r="H14" s="38">
        <f>+H15</f>
        <v>1500000</v>
      </c>
    </row>
    <row r="15" spans="1:8" s="24" customFormat="1" x14ac:dyDescent="0.2">
      <c r="A15" s="32"/>
      <c r="B15" s="32"/>
      <c r="C15" s="32"/>
      <c r="D15" s="33"/>
      <c r="E15" s="33"/>
      <c r="F15" s="35" t="s">
        <v>43</v>
      </c>
      <c r="G15" s="38">
        <f>+'1'!D14</f>
        <v>1000000</v>
      </c>
      <c r="H15" s="38">
        <f>+'1'!E14</f>
        <v>1500000</v>
      </c>
    </row>
    <row r="16" spans="1:8" s="24" customFormat="1" x14ac:dyDescent="0.2">
      <c r="A16" s="32"/>
      <c r="B16" s="32"/>
      <c r="C16" s="32"/>
      <c r="D16" s="32" t="s">
        <v>44</v>
      </c>
      <c r="E16" s="32" t="s">
        <v>52</v>
      </c>
      <c r="F16" s="35" t="s">
        <v>53</v>
      </c>
      <c r="G16" s="38">
        <f>+G17</f>
        <v>-1000000</v>
      </c>
      <c r="H16" s="38">
        <f>+H17</f>
        <v>-1500000</v>
      </c>
    </row>
    <row r="17" spans="1:8" s="24" customFormat="1" x14ac:dyDescent="0.2">
      <c r="A17" s="32"/>
      <c r="B17" s="32"/>
      <c r="C17" s="32"/>
      <c r="D17" s="33"/>
      <c r="E17" s="33"/>
      <c r="F17" s="35" t="s">
        <v>43</v>
      </c>
      <c r="G17" s="38">
        <f>+'1'!D20</f>
        <v>-1000000</v>
      </c>
      <c r="H17" s="38">
        <f>+'1'!E20</f>
        <v>-1500000</v>
      </c>
    </row>
    <row r="18" spans="1:8" s="24" customFormat="1" x14ac:dyDescent="0.2">
      <c r="A18" s="28"/>
      <c r="B18" s="28"/>
      <c r="C18" s="28"/>
      <c r="D18" s="28"/>
      <c r="E18" s="28"/>
      <c r="F18" s="29"/>
      <c r="G18" s="29"/>
      <c r="H18" s="29"/>
    </row>
  </sheetData>
  <mergeCells count="8">
    <mergeCell ref="G5:H5"/>
    <mergeCell ref="G1:H1"/>
    <mergeCell ref="G2:H2"/>
    <mergeCell ref="G4:H4"/>
    <mergeCell ref="A3:H3"/>
    <mergeCell ref="A5:C5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60" zoomScaleNormal="115" workbookViewId="0">
      <selection activeCell="D2" sqref="D1:E2"/>
    </sheetView>
  </sheetViews>
  <sheetFormatPr defaultColWidth="8.42578125" defaultRowHeight="12.75" x14ac:dyDescent="0.2"/>
  <cols>
    <col min="1" max="1" width="8.7109375" style="13" customWidth="1"/>
    <col min="2" max="2" width="8.28515625" style="13" customWidth="1"/>
    <col min="3" max="3" width="74" style="2" customWidth="1"/>
    <col min="4" max="5" width="14.85546875" style="2" customWidth="1"/>
    <col min="6" max="16384" width="8.42578125" style="1"/>
  </cols>
  <sheetData>
    <row r="1" spans="1:7" ht="23.25" customHeight="1" x14ac:dyDescent="0.2">
      <c r="C1" s="5"/>
      <c r="D1" s="72" t="s">
        <v>63</v>
      </c>
      <c r="E1" s="72"/>
    </row>
    <row r="2" spans="1:7" ht="45.6" customHeight="1" x14ac:dyDescent="0.2">
      <c r="C2" s="6"/>
      <c r="D2" s="73" t="s">
        <v>81</v>
      </c>
      <c r="E2" s="73"/>
    </row>
    <row r="3" spans="1:7" ht="44.65" customHeight="1" x14ac:dyDescent="0.2">
      <c r="A3" s="52" t="s">
        <v>64</v>
      </c>
      <c r="B3" s="52"/>
      <c r="C3" s="52"/>
      <c r="D3" s="52"/>
      <c r="E3" s="52"/>
    </row>
    <row r="4" spans="1:7" ht="16.149999999999999" customHeight="1" x14ac:dyDescent="0.2">
      <c r="A4" s="4"/>
      <c r="B4" s="4"/>
      <c r="C4" s="7"/>
      <c r="D4" s="62" t="s">
        <v>29</v>
      </c>
      <c r="E4" s="62"/>
    </row>
    <row r="5" spans="1:7" s="24" customFormat="1" ht="65.45" customHeight="1" x14ac:dyDescent="0.2">
      <c r="A5" s="61" t="s">
        <v>17</v>
      </c>
      <c r="B5" s="61"/>
      <c r="C5" s="61" t="s">
        <v>69</v>
      </c>
      <c r="D5" s="61" t="s">
        <v>2</v>
      </c>
      <c r="E5" s="61"/>
      <c r="F5" s="1"/>
      <c r="G5" s="1"/>
    </row>
    <row r="6" spans="1:7" s="24" customFormat="1" ht="25.5" x14ac:dyDescent="0.2">
      <c r="A6" s="21" t="s">
        <v>22</v>
      </c>
      <c r="B6" s="21" t="s">
        <v>61</v>
      </c>
      <c r="C6" s="61"/>
      <c r="D6" s="21" t="s">
        <v>0</v>
      </c>
      <c r="E6" s="21" t="s">
        <v>1</v>
      </c>
    </row>
    <row r="7" spans="1:7" s="24" customFormat="1" x14ac:dyDescent="0.2">
      <c r="A7" s="8"/>
      <c r="B7" s="8"/>
      <c r="C7" s="9" t="s">
        <v>42</v>
      </c>
      <c r="D7" s="15">
        <f>+D8</f>
        <v>0</v>
      </c>
      <c r="E7" s="15">
        <f>+E8</f>
        <v>0</v>
      </c>
    </row>
    <row r="8" spans="1:7" s="24" customFormat="1" x14ac:dyDescent="0.2">
      <c r="A8" s="8"/>
      <c r="B8" s="8"/>
      <c r="C8" s="9" t="s">
        <v>43</v>
      </c>
      <c r="D8" s="15">
        <f>+D10</f>
        <v>0</v>
      </c>
      <c r="E8" s="15">
        <f>+E10</f>
        <v>0</v>
      </c>
    </row>
    <row r="9" spans="1:7" s="24" customFormat="1" x14ac:dyDescent="0.2">
      <c r="A9" s="8"/>
      <c r="B9" s="8"/>
      <c r="C9" s="10" t="s">
        <v>24</v>
      </c>
      <c r="D9" s="16"/>
      <c r="E9" s="16"/>
    </row>
    <row r="10" spans="1:7" s="24" customFormat="1" x14ac:dyDescent="0.2">
      <c r="A10" s="10" t="s">
        <v>44</v>
      </c>
      <c r="B10" s="8"/>
      <c r="C10" s="10" t="s">
        <v>45</v>
      </c>
      <c r="D10" s="17">
        <f>+D12+D22</f>
        <v>0</v>
      </c>
      <c r="E10" s="17">
        <f>+E12+E22</f>
        <v>0</v>
      </c>
    </row>
    <row r="11" spans="1:7" s="24" customFormat="1" x14ac:dyDescent="0.2">
      <c r="A11" s="8"/>
      <c r="B11" s="8"/>
      <c r="C11" s="10" t="s">
        <v>24</v>
      </c>
      <c r="D11" s="10"/>
      <c r="E11" s="10"/>
    </row>
    <row r="12" spans="1:7" ht="25.5" x14ac:dyDescent="0.2">
      <c r="A12" s="8"/>
      <c r="B12" s="10" t="s">
        <v>48</v>
      </c>
      <c r="C12" s="10" t="s">
        <v>49</v>
      </c>
      <c r="D12" s="12">
        <f>+D14</f>
        <v>1000000</v>
      </c>
      <c r="E12" s="12">
        <f>+E14</f>
        <v>1500000</v>
      </c>
    </row>
    <row r="13" spans="1:7" x14ac:dyDescent="0.2">
      <c r="A13" s="8"/>
      <c r="B13" s="8"/>
      <c r="C13" s="10" t="s">
        <v>26</v>
      </c>
      <c r="D13" s="10"/>
      <c r="E13" s="10"/>
    </row>
    <row r="14" spans="1:7" x14ac:dyDescent="0.2">
      <c r="A14" s="8"/>
      <c r="B14" s="8"/>
      <c r="C14" s="11" t="s">
        <v>43</v>
      </c>
      <c r="D14" s="48">
        <f>+D16</f>
        <v>1000000</v>
      </c>
      <c r="E14" s="48">
        <f>+E16</f>
        <v>1500000</v>
      </c>
    </row>
    <row r="15" spans="1:7" ht="25.5" x14ac:dyDescent="0.2">
      <c r="A15" s="8"/>
      <c r="B15" s="8"/>
      <c r="C15" s="10" t="s">
        <v>27</v>
      </c>
      <c r="D15" s="10"/>
      <c r="E15" s="10"/>
    </row>
    <row r="16" spans="1:7" x14ac:dyDescent="0.2">
      <c r="A16" s="8"/>
      <c r="B16" s="8"/>
      <c r="C16" s="10" t="s">
        <v>23</v>
      </c>
      <c r="D16" s="12">
        <f t="shared" ref="D16:E18" si="0">+D17</f>
        <v>1000000</v>
      </c>
      <c r="E16" s="12">
        <f t="shared" si="0"/>
        <v>1500000</v>
      </c>
    </row>
    <row r="17" spans="1:5" x14ac:dyDescent="0.2">
      <c r="A17" s="8"/>
      <c r="B17" s="8"/>
      <c r="C17" s="10" t="s">
        <v>65</v>
      </c>
      <c r="D17" s="12">
        <f t="shared" si="0"/>
        <v>1000000</v>
      </c>
      <c r="E17" s="12">
        <f t="shared" si="0"/>
        <v>1500000</v>
      </c>
    </row>
    <row r="18" spans="1:5" x14ac:dyDescent="0.2">
      <c r="A18" s="8"/>
      <c r="B18" s="8"/>
      <c r="C18" s="10" t="s">
        <v>66</v>
      </c>
      <c r="D18" s="12">
        <f t="shared" si="0"/>
        <v>1000000</v>
      </c>
      <c r="E18" s="12">
        <f t="shared" si="0"/>
        <v>1500000</v>
      </c>
    </row>
    <row r="19" spans="1:5" x14ac:dyDescent="0.2">
      <c r="A19" s="8"/>
      <c r="B19" s="8"/>
      <c r="C19" s="10" t="s">
        <v>67</v>
      </c>
      <c r="D19" s="12">
        <f>+'1'!D14</f>
        <v>1000000</v>
      </c>
      <c r="E19" s="12">
        <f>+'1'!E14</f>
        <v>1500000</v>
      </c>
    </row>
    <row r="20" spans="1:5" x14ac:dyDescent="0.2">
      <c r="A20" s="8"/>
      <c r="B20" s="10" t="s">
        <v>52</v>
      </c>
      <c r="C20" s="10" t="s">
        <v>53</v>
      </c>
      <c r="D20" s="12">
        <f>+D22</f>
        <v>-1000000</v>
      </c>
      <c r="E20" s="12">
        <f>+E22</f>
        <v>-1500000</v>
      </c>
    </row>
    <row r="21" spans="1:5" x14ac:dyDescent="0.2">
      <c r="A21" s="8"/>
      <c r="B21" s="8"/>
      <c r="C21" s="10" t="s">
        <v>26</v>
      </c>
      <c r="D21" s="10"/>
      <c r="E21" s="10"/>
    </row>
    <row r="22" spans="1:5" x14ac:dyDescent="0.2">
      <c r="A22" s="8"/>
      <c r="B22" s="8"/>
      <c r="C22" s="11" t="s">
        <v>43</v>
      </c>
      <c r="D22" s="48">
        <f>+D24</f>
        <v>-1000000</v>
      </c>
      <c r="E22" s="48">
        <f>+E24</f>
        <v>-1500000</v>
      </c>
    </row>
    <row r="23" spans="1:5" ht="25.5" x14ac:dyDescent="0.2">
      <c r="A23" s="8"/>
      <c r="B23" s="8"/>
      <c r="C23" s="10" t="s">
        <v>27</v>
      </c>
      <c r="D23" s="10"/>
      <c r="E23" s="10"/>
    </row>
    <row r="24" spans="1:5" x14ac:dyDescent="0.2">
      <c r="A24" s="8"/>
      <c r="B24" s="8"/>
      <c r="C24" s="10" t="s">
        <v>23</v>
      </c>
      <c r="D24" s="12">
        <f t="shared" ref="D24:E26" si="1">+D25</f>
        <v>-1000000</v>
      </c>
      <c r="E24" s="12">
        <f t="shared" si="1"/>
        <v>-1500000</v>
      </c>
    </row>
    <row r="25" spans="1:5" x14ac:dyDescent="0.2">
      <c r="A25" s="8"/>
      <c r="B25" s="8"/>
      <c r="C25" s="10" t="s">
        <v>65</v>
      </c>
      <c r="D25" s="12">
        <f t="shared" si="1"/>
        <v>-1000000</v>
      </c>
      <c r="E25" s="12">
        <f t="shared" si="1"/>
        <v>-1500000</v>
      </c>
    </row>
    <row r="26" spans="1:5" x14ac:dyDescent="0.2">
      <c r="A26" s="8"/>
      <c r="B26" s="8"/>
      <c r="C26" s="10" t="s">
        <v>66</v>
      </c>
      <c r="D26" s="12">
        <f t="shared" si="1"/>
        <v>-1000000</v>
      </c>
      <c r="E26" s="12">
        <f t="shared" si="1"/>
        <v>-1500000</v>
      </c>
    </row>
    <row r="27" spans="1:5" x14ac:dyDescent="0.2">
      <c r="A27" s="8"/>
      <c r="B27" s="8"/>
      <c r="C27" s="10" t="s">
        <v>68</v>
      </c>
      <c r="D27" s="12">
        <f>+'1'!D20</f>
        <v>-1000000</v>
      </c>
      <c r="E27" s="12">
        <f>+'1'!E20</f>
        <v>-1500000</v>
      </c>
    </row>
  </sheetData>
  <mergeCells count="7">
    <mergeCell ref="D5:E5"/>
    <mergeCell ref="C5:C6"/>
    <mergeCell ref="A5:B5"/>
    <mergeCell ref="A3:E3"/>
    <mergeCell ref="D1:E1"/>
    <mergeCell ref="D2:E2"/>
    <mergeCell ref="D4:E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BreakPreview" zoomScale="85" zoomScaleNormal="130" zoomScaleSheetLayoutView="85" workbookViewId="0">
      <selection activeCell="C2" sqref="C1:D2"/>
    </sheetView>
  </sheetViews>
  <sheetFormatPr defaultColWidth="8.42578125" defaultRowHeight="12.75" x14ac:dyDescent="0.2"/>
  <cols>
    <col min="1" max="1" width="47" style="2" customWidth="1"/>
    <col min="2" max="2" width="42.5703125" style="2" customWidth="1"/>
    <col min="3" max="4" width="15" style="2" customWidth="1"/>
    <col min="5" max="16384" width="8.42578125" style="2"/>
  </cols>
  <sheetData>
    <row r="1" spans="1:4" ht="23.25" customHeight="1" x14ac:dyDescent="0.2">
      <c r="A1" s="40"/>
      <c r="B1" s="7"/>
      <c r="C1" s="72" t="s">
        <v>70</v>
      </c>
      <c r="D1" s="72"/>
    </row>
    <row r="2" spans="1:4" ht="45.6" customHeight="1" x14ac:dyDescent="0.2">
      <c r="A2" s="41"/>
      <c r="B2" s="41"/>
      <c r="C2" s="73" t="s">
        <v>81</v>
      </c>
      <c r="D2" s="73"/>
    </row>
    <row r="3" spans="1:4" ht="44.65" customHeight="1" x14ac:dyDescent="0.2">
      <c r="A3" s="52" t="s">
        <v>82</v>
      </c>
      <c r="B3" s="52"/>
      <c r="C3" s="52"/>
      <c r="D3" s="52"/>
    </row>
    <row r="4" spans="1:4" ht="16.149999999999999" customHeight="1" x14ac:dyDescent="0.2">
      <c r="A4" s="7"/>
      <c r="B4" s="42"/>
      <c r="C4" s="53" t="s">
        <v>29</v>
      </c>
      <c r="D4" s="53"/>
    </row>
    <row r="5" spans="1:4" s="3" customFormat="1" ht="20.25" customHeight="1" x14ac:dyDescent="0.2">
      <c r="A5" s="63" t="s">
        <v>71</v>
      </c>
      <c r="B5" s="63"/>
      <c r="C5" s="63"/>
      <c r="D5" s="63"/>
    </row>
    <row r="6" spans="1:4" s="3" customFormat="1" ht="14.25" x14ac:dyDescent="0.2">
      <c r="A6" s="64" t="s">
        <v>3</v>
      </c>
      <c r="B6" s="64"/>
      <c r="C6" s="64"/>
      <c r="D6" s="64"/>
    </row>
    <row r="7" spans="1:4" s="3" customFormat="1" ht="14.25" x14ac:dyDescent="0.2">
      <c r="A7" s="43" t="s">
        <v>39</v>
      </c>
      <c r="B7" s="64" t="s">
        <v>40</v>
      </c>
      <c r="C7" s="64"/>
      <c r="D7" s="64"/>
    </row>
    <row r="8" spans="1:4" s="3" customFormat="1" ht="13.5" x14ac:dyDescent="0.2">
      <c r="A8" s="44">
        <v>1006</v>
      </c>
      <c r="B8" s="65" t="s">
        <v>73</v>
      </c>
      <c r="C8" s="65"/>
      <c r="D8" s="65"/>
    </row>
    <row r="9" spans="1:4" s="3" customFormat="1" ht="14.25" x14ac:dyDescent="0.2">
      <c r="A9" s="64" t="s">
        <v>4</v>
      </c>
      <c r="B9" s="64"/>
      <c r="C9" s="64"/>
      <c r="D9" s="64"/>
    </row>
    <row r="10" spans="1:4" s="3" customFormat="1" ht="47.45" customHeight="1" x14ac:dyDescent="0.2">
      <c r="A10" s="45" t="s">
        <v>5</v>
      </c>
      <c r="B10" s="45">
        <v>1006</v>
      </c>
      <c r="C10" s="68" t="s">
        <v>41</v>
      </c>
      <c r="D10" s="68"/>
    </row>
    <row r="11" spans="1:4" ht="13.5" x14ac:dyDescent="0.2">
      <c r="A11" s="10" t="s">
        <v>6</v>
      </c>
      <c r="B11" s="20" t="s">
        <v>74</v>
      </c>
      <c r="C11" s="14" t="s">
        <v>7</v>
      </c>
      <c r="D11" s="14" t="s">
        <v>8</v>
      </c>
    </row>
    <row r="12" spans="1:4" ht="40.5" x14ac:dyDescent="0.2">
      <c r="A12" s="10" t="s">
        <v>9</v>
      </c>
      <c r="B12" s="20" t="s">
        <v>75</v>
      </c>
      <c r="C12" s="10"/>
      <c r="D12" s="10"/>
    </row>
    <row r="13" spans="1:4" ht="40.5" x14ac:dyDescent="0.2">
      <c r="A13" s="10" t="s">
        <v>10</v>
      </c>
      <c r="B13" s="20" t="s">
        <v>76</v>
      </c>
      <c r="C13" s="10"/>
      <c r="D13" s="10"/>
    </row>
    <row r="14" spans="1:4" ht="27" x14ac:dyDescent="0.2">
      <c r="A14" s="10" t="s">
        <v>11</v>
      </c>
      <c r="B14" s="20" t="s">
        <v>77</v>
      </c>
      <c r="C14" s="10"/>
      <c r="D14" s="10"/>
    </row>
    <row r="15" spans="1:4" ht="13.5" x14ac:dyDescent="0.2">
      <c r="A15" s="10" t="s">
        <v>15</v>
      </c>
      <c r="B15" s="20" t="s">
        <v>71</v>
      </c>
      <c r="C15" s="10"/>
      <c r="D15" s="10"/>
    </row>
    <row r="16" spans="1:4" x14ac:dyDescent="0.2">
      <c r="A16" s="66" t="s">
        <v>12</v>
      </c>
      <c r="B16" s="66"/>
      <c r="C16" s="10"/>
      <c r="D16" s="10"/>
    </row>
    <row r="17" spans="1:4" ht="13.5" x14ac:dyDescent="0.2">
      <c r="A17" s="67" t="s">
        <v>14</v>
      </c>
      <c r="B17" s="67"/>
      <c r="C17" s="46" t="s">
        <v>14</v>
      </c>
      <c r="D17" s="46" t="s">
        <v>14</v>
      </c>
    </row>
    <row r="18" spans="1:4" ht="13.5" x14ac:dyDescent="0.2">
      <c r="A18" s="69" t="s">
        <v>13</v>
      </c>
      <c r="B18" s="69"/>
      <c r="C18" s="47">
        <f>+'1'!D14</f>
        <v>1000000</v>
      </c>
      <c r="D18" s="47">
        <f>+'1'!E14</f>
        <v>1500000</v>
      </c>
    </row>
    <row r="19" spans="1:4" x14ac:dyDescent="0.2">
      <c r="A19" s="10"/>
      <c r="B19" s="10"/>
      <c r="C19" s="10"/>
      <c r="D19" s="10"/>
    </row>
    <row r="20" spans="1:4" ht="13.5" x14ac:dyDescent="0.2">
      <c r="A20" s="10" t="s">
        <v>5</v>
      </c>
      <c r="B20" s="20" t="s">
        <v>72</v>
      </c>
      <c r="C20" s="66"/>
      <c r="D20" s="66"/>
    </row>
    <row r="21" spans="1:4" ht="13.5" x14ac:dyDescent="0.2">
      <c r="A21" s="10" t="s">
        <v>6</v>
      </c>
      <c r="B21" s="20" t="s">
        <v>78</v>
      </c>
      <c r="C21" s="14" t="s">
        <v>7</v>
      </c>
      <c r="D21" s="14" t="s">
        <v>8</v>
      </c>
    </row>
    <row r="22" spans="1:4" ht="27" x14ac:dyDescent="0.2">
      <c r="A22" s="10" t="s">
        <v>9</v>
      </c>
      <c r="B22" s="20" t="s">
        <v>79</v>
      </c>
      <c r="C22" s="10"/>
      <c r="D22" s="10"/>
    </row>
    <row r="23" spans="1:4" ht="40.5" x14ac:dyDescent="0.2">
      <c r="A23" s="10" t="s">
        <v>10</v>
      </c>
      <c r="B23" s="20" t="s">
        <v>80</v>
      </c>
      <c r="C23" s="10"/>
      <c r="D23" s="10"/>
    </row>
    <row r="24" spans="1:4" ht="27" x14ac:dyDescent="0.2">
      <c r="A24" s="10" t="s">
        <v>11</v>
      </c>
      <c r="B24" s="20" t="s">
        <v>77</v>
      </c>
      <c r="C24" s="10"/>
      <c r="D24" s="10"/>
    </row>
    <row r="25" spans="1:4" ht="13.5" x14ac:dyDescent="0.2">
      <c r="A25" s="10" t="s">
        <v>15</v>
      </c>
      <c r="B25" s="20" t="s">
        <v>71</v>
      </c>
      <c r="C25" s="10"/>
      <c r="D25" s="10"/>
    </row>
    <row r="26" spans="1:4" x14ac:dyDescent="0.2">
      <c r="A26" s="66" t="s">
        <v>12</v>
      </c>
      <c r="B26" s="66"/>
      <c r="C26" s="10"/>
      <c r="D26" s="10"/>
    </row>
    <row r="27" spans="1:4" ht="13.5" x14ac:dyDescent="0.2">
      <c r="A27" s="67" t="s">
        <v>14</v>
      </c>
      <c r="B27" s="67"/>
      <c r="C27" s="46" t="s">
        <v>14</v>
      </c>
      <c r="D27" s="46" t="s">
        <v>14</v>
      </c>
    </row>
    <row r="28" spans="1:4" ht="13.5" x14ac:dyDescent="0.2">
      <c r="A28" s="69" t="s">
        <v>13</v>
      </c>
      <c r="B28" s="69"/>
      <c r="C28" s="47">
        <f>+'1'!D20</f>
        <v>-1000000</v>
      </c>
      <c r="D28" s="47">
        <f>+'1'!E20</f>
        <v>-1500000</v>
      </c>
    </row>
  </sheetData>
  <mergeCells count="17">
    <mergeCell ref="A28:B28"/>
    <mergeCell ref="A16:B16"/>
    <mergeCell ref="A17:B17"/>
    <mergeCell ref="A18:B18"/>
    <mergeCell ref="C20:D20"/>
    <mergeCell ref="B7:D7"/>
    <mergeCell ref="B8:D8"/>
    <mergeCell ref="A9:D9"/>
    <mergeCell ref="A26:B26"/>
    <mergeCell ref="A27:B27"/>
    <mergeCell ref="C10:D10"/>
    <mergeCell ref="C1:D1"/>
    <mergeCell ref="C2:D2"/>
    <mergeCell ref="A3:D3"/>
    <mergeCell ref="A5:D5"/>
    <mergeCell ref="A6:D6"/>
    <mergeCell ref="C4:D4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https://mul2.gov.am/tasks/112856/oneclick/Havelvacner.xlsx?token=88f724cb52bd7b69a98133c5322dbda6</cp:keywords>
  <cp:lastModifiedBy>Ashot Pirumyan</cp:lastModifiedBy>
  <cp:lastPrinted>2019-08-15T07:08:41Z</cp:lastPrinted>
  <dcterms:modified xsi:type="dcterms:W3CDTF">2019-08-15T07:08:44Z</dcterms:modified>
</cp:coreProperties>
</file>