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065" yWindow="165" windowWidth="10050" windowHeight="7050"/>
  </bookViews>
  <sheets>
    <sheet name="Վարկային հաշվիչ" sheetId="1" r:id="rId1"/>
  </sheets>
  <calcPr calcId="14562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6" i="1"/>
  <c r="H7" i="1"/>
  <c r="H8" i="1"/>
  <c r="H9" i="1"/>
  <c r="H10" i="1"/>
  <c r="H11" i="1"/>
  <c r="H12" i="1"/>
  <c r="H13" i="1"/>
  <c r="H6" i="1"/>
  <c r="F7" i="1"/>
  <c r="F8" i="1"/>
  <c r="F9" i="1"/>
  <c r="F10" i="1"/>
  <c r="F11" i="1"/>
  <c r="F12" i="1"/>
  <c r="F13" i="1"/>
  <c r="F6" i="1"/>
  <c r="D7" i="1"/>
  <c r="D8" i="1"/>
  <c r="D9" i="1"/>
  <c r="D10" i="1"/>
  <c r="D11" i="1"/>
  <c r="D12" i="1"/>
  <c r="D13" i="1"/>
  <c r="D6" i="1"/>
  <c r="E13" i="1" l="1"/>
  <c r="I13" i="1"/>
  <c r="G13" i="1"/>
  <c r="C13" i="1"/>
  <c r="K6" i="1" l="1"/>
  <c r="L7" i="1" l="1"/>
  <c r="L8" i="1"/>
  <c r="L9" i="1"/>
  <c r="L10" i="1"/>
  <c r="L11" i="1"/>
  <c r="L12" i="1"/>
  <c r="L6" i="1"/>
  <c r="K7" i="1"/>
  <c r="K8" i="1"/>
  <c r="K9" i="1"/>
  <c r="K10" i="1"/>
  <c r="K11" i="1"/>
  <c r="K12" i="1"/>
  <c r="K13" i="1" l="1"/>
  <c r="L13" i="1"/>
</calcChain>
</file>

<file path=xl/sharedStrings.xml><?xml version="1.0" encoding="utf-8"?>
<sst xmlns="http://schemas.openxmlformats.org/spreadsheetml/2006/main" count="29" uniqueCount="24">
  <si>
    <t>1-ին տարի</t>
  </si>
  <si>
    <t>2-րդ տարի</t>
  </si>
  <si>
    <t>3-րդ տարի</t>
  </si>
  <si>
    <t>4-րդ տարի</t>
  </si>
  <si>
    <t>5-րդ տարի</t>
  </si>
  <si>
    <t>6-րդ տարի</t>
  </si>
  <si>
    <t>7-րդ տարի</t>
  </si>
  <si>
    <t>Պտղատու այգի</t>
  </si>
  <si>
    <t>Խաղողի այգի</t>
  </si>
  <si>
    <t>Պտղատու և խաղողի այգի</t>
  </si>
  <si>
    <t>Տարիները</t>
  </si>
  <si>
    <t>Վարկի տոկոսագումարի չափը</t>
  </si>
  <si>
    <t>Ընդամենը 1350 հա-ի հաշվով, դրամ</t>
  </si>
  <si>
    <t>Ընդամենը</t>
  </si>
  <si>
    <t>Սուբսիդավորվող տոկոսագումարի չափը</t>
  </si>
  <si>
    <t xml:space="preserve">Հակակարկտային ցանցերի ներդրման համար տրամադրվող վարկի 
և սուբսիդավորման ենթակա տոկոսագումարների վերաբերյալ
                                                                                                                                                                      </t>
  </si>
  <si>
    <t xml:space="preserve">                                                       Աղյուսակ 2
                         Հայաստանի Հանրապետության
    գյուղատնտեսությունում հակակարկտային ցանցերի
            ներդրման համար տրամադրվող վարկերի տոկոսադրույքների սուբսիդավորման</t>
  </si>
  <si>
    <t>Վարկի տոկոսագու-մարի չափը 1350 հա-ի հաշվով,    մլն դրամ</t>
  </si>
  <si>
    <t>Սուբսիդավոր-վող տոկոսագումարի չափը 1350 հա-ի հաշվով,     մլն դրամ</t>
  </si>
  <si>
    <t>1 հա-ի հաշվով, հազ. դրամ</t>
  </si>
  <si>
    <t>Ընդամենը        350 հա-ի հաշվով,   մլն դրամ</t>
  </si>
  <si>
    <t>Ընդամենը 350 հա-ի հաշվով,   մլն դրամ</t>
  </si>
  <si>
    <t>Ընդամենը 1000 հա-ի հաշվով,      մլն դրամ</t>
  </si>
  <si>
    <t xml:space="preserve">Ընդամենը շուրջ 1000 հա-ի հաշվով,    մլն դրամ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</si>
</sst>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_-* #,##0.00_р_._-;\-* #,##0.00_р_._-;_-* &quot;-&quot;??_р_._-;_-@_-"/>
    <numFmt numFmtId="167" formatCode="0.0"/>
    <numFmt numFmtId="168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C0006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i/>
      <sz val="14"/>
      <color rgb="FF7F7F7F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3F3F76"/>
      <name val="Calibri"/>
      <family val="2"/>
      <scheme val="minor"/>
    </font>
    <font>
      <sz val="14"/>
      <color rgb="FFFA7D00"/>
      <name val="Calibri"/>
      <family val="2"/>
      <scheme val="minor"/>
    </font>
    <font>
      <sz val="14"/>
      <color rgb="FF9C6500"/>
      <name val="Calibri"/>
      <family val="2"/>
      <scheme val="minor"/>
    </font>
    <font>
      <sz val="10"/>
      <name val="Arial"/>
      <family val="2"/>
      <charset val="204"/>
    </font>
    <font>
      <sz val="8"/>
      <name val="Arial"/>
      <family val="2"/>
    </font>
    <font>
      <b/>
      <sz val="14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1" applyNumberFormat="0" applyAlignment="0" applyProtection="0"/>
    <xf numFmtId="0" fontId="7" fillId="7" borderId="4" applyNumberFormat="0" applyAlignment="0" applyProtection="0"/>
    <xf numFmtId="43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5" borderId="1" applyNumberFormat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5" fillId="0" borderId="0"/>
    <xf numFmtId="0" fontId="16" fillId="0" borderId="0"/>
    <xf numFmtId="0" fontId="3" fillId="8" borderId="5" applyNumberFormat="0" applyFont="0" applyAlignment="0" applyProtection="0"/>
    <xf numFmtId="0" fontId="17" fillId="6" borderId="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15" fillId="0" borderId="0"/>
  </cellStyleXfs>
  <cellXfs count="24">
    <xf numFmtId="0" fontId="0" fillId="0" borderId="0" xfId="0"/>
    <xf numFmtId="0" fontId="20" fillId="0" borderId="0" xfId="2" applyFont="1" applyAlignment="1">
      <alignment horizontal="center" vertical="center"/>
    </xf>
    <xf numFmtId="167" fontId="20" fillId="0" borderId="0" xfId="2" applyNumberFormat="1" applyFont="1" applyAlignment="1">
      <alignment horizontal="center" vertical="center"/>
    </xf>
    <xf numFmtId="168" fontId="20" fillId="0" borderId="0" xfId="2" applyNumberFormat="1" applyFont="1" applyAlignment="1">
      <alignment horizontal="center" vertical="center"/>
    </xf>
    <xf numFmtId="164" fontId="21" fillId="0" borderId="7" xfId="2" applyNumberFormat="1" applyFont="1" applyFill="1" applyBorder="1" applyAlignment="1">
      <alignment horizontal="center" vertical="center"/>
    </xf>
    <xf numFmtId="165" fontId="22" fillId="0" borderId="7" xfId="1" applyNumberFormat="1" applyFont="1" applyFill="1" applyBorder="1" applyAlignment="1">
      <alignment vertical="distributed" wrapText="1"/>
    </xf>
    <xf numFmtId="0" fontId="21" fillId="0" borderId="0" xfId="2" applyFont="1" applyAlignment="1">
      <alignment horizontal="center" vertical="center"/>
    </xf>
    <xf numFmtId="165" fontId="21" fillId="0" borderId="7" xfId="1" applyNumberFormat="1" applyFont="1" applyFill="1" applyBorder="1" applyAlignment="1">
      <alignment vertical="center"/>
    </xf>
    <xf numFmtId="165" fontId="21" fillId="0" borderId="7" xfId="2" applyNumberFormat="1" applyFont="1" applyFill="1" applyBorder="1" applyAlignment="1">
      <alignment vertical="center"/>
    </xf>
    <xf numFmtId="165" fontId="22" fillId="0" borderId="7" xfId="2" applyNumberFormat="1" applyFont="1" applyFill="1" applyBorder="1" applyAlignment="1">
      <alignment vertical="distributed" wrapText="1"/>
    </xf>
    <xf numFmtId="164" fontId="22" fillId="0" borderId="7" xfId="2" applyNumberFormat="1" applyFont="1" applyFill="1" applyBorder="1" applyAlignment="1">
      <alignment horizontal="center" vertical="center"/>
    </xf>
    <xf numFmtId="164" fontId="22" fillId="0" borderId="7" xfId="1" applyNumberFormat="1" applyFont="1" applyFill="1" applyBorder="1" applyAlignment="1">
      <alignment horizontal="center" vertical="distributed" wrapText="1"/>
    </xf>
    <xf numFmtId="0" fontId="21" fillId="0" borderId="0" xfId="2" applyFont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1" fillId="0" borderId="7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2" fillId="0" borderId="11" xfId="2" applyFont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/>
    </xf>
    <xf numFmtId="164" fontId="22" fillId="0" borderId="7" xfId="1" applyNumberFormat="1" applyFont="1" applyFill="1" applyBorder="1" applyAlignment="1">
      <alignment horizontal="center" vertical="center" wrapText="1"/>
    </xf>
  </cellXfs>
  <cellStyles count="70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Comma 2 3" xfId="34"/>
    <cellStyle name="Comma 3" xfId="35"/>
    <cellStyle name="Comma 4" xfId="36"/>
    <cellStyle name="Comma 5" xfId="37"/>
    <cellStyle name="Comma 6" xfId="38"/>
    <cellStyle name="Explanatory Text 2" xfId="39"/>
    <cellStyle name="Good 2" xfId="40"/>
    <cellStyle name="Input 2" xfId="41"/>
    <cellStyle name="Linked Cell 2" xfId="42"/>
    <cellStyle name="Neutral 2" xfId="43"/>
    <cellStyle name="Normal" xfId="0" builtinId="0"/>
    <cellStyle name="Normal 2" xfId="44"/>
    <cellStyle name="Normal 2 2" xfId="2"/>
    <cellStyle name="Normal 2 3" xfId="45"/>
    <cellStyle name="Normal 2 3 2" xfId="46"/>
    <cellStyle name="Normal 2 4" xfId="47"/>
    <cellStyle name="Normal 2_ԴՐԱՄԱԿԱՆ ՀՈՍՔԵՐ-''ԳՈԼԴԵՆ ՀԱՐՎԻՍԹ'' ՍՊԸ" xfId="48"/>
    <cellStyle name="Normal 3" xfId="49"/>
    <cellStyle name="Normal 3 2" xfId="50"/>
    <cellStyle name="Normal 3 2 2" xfId="51"/>
    <cellStyle name="Normal 3 2 3" xfId="52"/>
    <cellStyle name="Normal 3 2_ԴՐԱՄԱԿԱՆ ՀՈՍՔԵՐ-''ԳՈԼԴԵՆ ՀԱՐՎԻՍԹ'' ՍՊԸ" xfId="53"/>
    <cellStyle name="Normal 3_ԴՐԱՄԱԿԱՆ ՀՈՍՔԵՐ-''ԳՈԼԴԵՆ ՀԱՐՎԻՍԹ'' ՍՊԸ" xfId="54"/>
    <cellStyle name="Normal 4" xfId="55"/>
    <cellStyle name="Normal 5" xfId="56"/>
    <cellStyle name="Normal 6" xfId="57"/>
    <cellStyle name="Normal 7" xfId="58"/>
    <cellStyle name="Note 2" xfId="59"/>
    <cellStyle name="Output 2" xfId="60"/>
    <cellStyle name="Percent 2" xfId="61"/>
    <cellStyle name="Percent 2 2" xfId="62"/>
    <cellStyle name="Percent 3" xfId="63"/>
    <cellStyle name="Percent 4" xfId="64"/>
    <cellStyle name="Percent 5" xfId="65"/>
    <cellStyle name="Total 2" xfId="66"/>
    <cellStyle name="Warning Text 2" xfId="67"/>
    <cellStyle name="Обычный 2" xfId="68"/>
    <cellStyle name="Обычный 3" xfId="69"/>
    <cellStyle name="Процентный 2" xfId="4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5"/>
  <sheetViews>
    <sheetView tabSelected="1" topLeftCell="B1" zoomScaleNormal="100" workbookViewId="0">
      <selection activeCell="G1" sqref="B1:L25"/>
    </sheetView>
  </sheetViews>
  <sheetFormatPr defaultRowHeight="16.5" x14ac:dyDescent="0.25"/>
  <cols>
    <col min="1" max="1" width="11.28515625" style="1" hidden="1" customWidth="1"/>
    <col min="2" max="2" width="12.7109375" style="1" customWidth="1"/>
    <col min="3" max="3" width="12.5703125" style="1" customWidth="1"/>
    <col min="4" max="4" width="12.42578125" style="1" customWidth="1"/>
    <col min="5" max="5" width="12.85546875" style="1" bestFit="1" customWidth="1"/>
    <col min="6" max="6" width="12.7109375" style="1" customWidth="1"/>
    <col min="7" max="7" width="12.42578125" style="1" customWidth="1"/>
    <col min="8" max="8" width="14.85546875" style="1" customWidth="1"/>
    <col min="9" max="9" width="12.42578125" style="1" customWidth="1"/>
    <col min="10" max="10" width="13.42578125" style="1" customWidth="1"/>
    <col min="11" max="11" width="14.85546875" style="1" customWidth="1"/>
    <col min="12" max="12" width="15.42578125" style="1" customWidth="1"/>
    <col min="13" max="13" width="17.140625" style="1" customWidth="1"/>
    <col min="14" max="14" width="4.28515625" style="1" customWidth="1"/>
    <col min="15" max="15" width="14.28515625" style="1" bestFit="1" customWidth="1"/>
    <col min="16" max="16" width="17" style="1" customWidth="1"/>
    <col min="17" max="17" width="9.140625" style="1"/>
    <col min="18" max="18" width="16.42578125" style="1" customWidth="1"/>
    <col min="19" max="230" width="9.140625" style="1"/>
    <col min="231" max="231" width="8.85546875" style="1" bestFit="1" customWidth="1"/>
    <col min="232" max="232" width="3.140625" style="1" bestFit="1" customWidth="1"/>
    <col min="233" max="233" width="12.85546875" style="1" bestFit="1" customWidth="1"/>
    <col min="234" max="234" width="11.7109375" style="1" bestFit="1" customWidth="1"/>
    <col min="235" max="236" width="12.7109375" style="1" bestFit="1" customWidth="1"/>
    <col min="237" max="237" width="6.7109375" style="1" customWidth="1"/>
    <col min="238" max="238" width="5.140625" style="1" customWidth="1"/>
    <col min="239" max="239" width="9.85546875" style="1" bestFit="1" customWidth="1"/>
    <col min="240" max="240" width="11.140625" style="1" customWidth="1"/>
    <col min="241" max="241" width="16" style="1" bestFit="1" customWidth="1"/>
    <col min="242" max="242" width="6.7109375" style="1" customWidth="1"/>
    <col min="243" max="243" width="5.42578125" style="1" customWidth="1"/>
    <col min="244" max="244" width="8.85546875" style="1" bestFit="1" customWidth="1"/>
    <col min="245" max="245" width="11" style="1" customWidth="1"/>
    <col min="246" max="246" width="15.28515625" style="1" customWidth="1"/>
    <col min="247" max="247" width="9.140625" style="1" bestFit="1" customWidth="1"/>
    <col min="248" max="249" width="7.5703125" style="1" bestFit="1" customWidth="1"/>
    <col min="250" max="250" width="6.5703125" style="1" bestFit="1" customWidth="1"/>
    <col min="251" max="486" width="9.140625" style="1"/>
    <col min="487" max="487" width="8.85546875" style="1" bestFit="1" customWidth="1"/>
    <col min="488" max="488" width="3.140625" style="1" bestFit="1" customWidth="1"/>
    <col min="489" max="489" width="12.85546875" style="1" bestFit="1" customWidth="1"/>
    <col min="490" max="490" width="11.7109375" style="1" bestFit="1" customWidth="1"/>
    <col min="491" max="492" width="12.7109375" style="1" bestFit="1" customWidth="1"/>
    <col min="493" max="493" width="6.7109375" style="1" customWidth="1"/>
    <col min="494" max="494" width="5.140625" style="1" customWidth="1"/>
    <col min="495" max="495" width="9.85546875" style="1" bestFit="1" customWidth="1"/>
    <col min="496" max="496" width="11.140625" style="1" customWidth="1"/>
    <col min="497" max="497" width="16" style="1" bestFit="1" customWidth="1"/>
    <col min="498" max="498" width="6.7109375" style="1" customWidth="1"/>
    <col min="499" max="499" width="5.42578125" style="1" customWidth="1"/>
    <col min="500" max="500" width="8.85546875" style="1" bestFit="1" customWidth="1"/>
    <col min="501" max="501" width="11" style="1" customWidth="1"/>
    <col min="502" max="502" width="15.28515625" style="1" customWidth="1"/>
    <col min="503" max="503" width="9.140625" style="1" bestFit="1" customWidth="1"/>
    <col min="504" max="505" width="7.5703125" style="1" bestFit="1" customWidth="1"/>
    <col min="506" max="506" width="6.5703125" style="1" bestFit="1" customWidth="1"/>
    <col min="507" max="742" width="9.140625" style="1"/>
    <col min="743" max="743" width="8.85546875" style="1" bestFit="1" customWidth="1"/>
    <col min="744" max="744" width="3.140625" style="1" bestFit="1" customWidth="1"/>
    <col min="745" max="745" width="12.85546875" style="1" bestFit="1" customWidth="1"/>
    <col min="746" max="746" width="11.7109375" style="1" bestFit="1" customWidth="1"/>
    <col min="747" max="748" width="12.7109375" style="1" bestFit="1" customWidth="1"/>
    <col min="749" max="749" width="6.7109375" style="1" customWidth="1"/>
    <col min="750" max="750" width="5.140625" style="1" customWidth="1"/>
    <col min="751" max="751" width="9.85546875" style="1" bestFit="1" customWidth="1"/>
    <col min="752" max="752" width="11.140625" style="1" customWidth="1"/>
    <col min="753" max="753" width="16" style="1" bestFit="1" customWidth="1"/>
    <col min="754" max="754" width="6.7109375" style="1" customWidth="1"/>
    <col min="755" max="755" width="5.42578125" style="1" customWidth="1"/>
    <col min="756" max="756" width="8.85546875" style="1" bestFit="1" customWidth="1"/>
    <col min="757" max="757" width="11" style="1" customWidth="1"/>
    <col min="758" max="758" width="15.28515625" style="1" customWidth="1"/>
    <col min="759" max="759" width="9.140625" style="1" bestFit="1" customWidth="1"/>
    <col min="760" max="761" width="7.5703125" style="1" bestFit="1" customWidth="1"/>
    <col min="762" max="762" width="6.5703125" style="1" bestFit="1" customWidth="1"/>
    <col min="763" max="998" width="9.140625" style="1"/>
    <col min="999" max="999" width="8.85546875" style="1" bestFit="1" customWidth="1"/>
    <col min="1000" max="1000" width="3.140625" style="1" bestFit="1" customWidth="1"/>
    <col min="1001" max="1001" width="12.85546875" style="1" bestFit="1" customWidth="1"/>
    <col min="1002" max="1002" width="11.7109375" style="1" bestFit="1" customWidth="1"/>
    <col min="1003" max="1004" width="12.7109375" style="1" bestFit="1" customWidth="1"/>
    <col min="1005" max="1005" width="6.7109375" style="1" customWidth="1"/>
    <col min="1006" max="1006" width="5.140625" style="1" customWidth="1"/>
    <col min="1007" max="1007" width="9.85546875" style="1" bestFit="1" customWidth="1"/>
    <col min="1008" max="1008" width="11.140625" style="1" customWidth="1"/>
    <col min="1009" max="1009" width="16" style="1" bestFit="1" customWidth="1"/>
    <col min="1010" max="1010" width="6.7109375" style="1" customWidth="1"/>
    <col min="1011" max="1011" width="5.42578125" style="1" customWidth="1"/>
    <col min="1012" max="1012" width="8.85546875" style="1" bestFit="1" customWidth="1"/>
    <col min="1013" max="1013" width="11" style="1" customWidth="1"/>
    <col min="1014" max="1014" width="15.28515625" style="1" customWidth="1"/>
    <col min="1015" max="1015" width="9.140625" style="1" bestFit="1" customWidth="1"/>
    <col min="1016" max="1017" width="7.5703125" style="1" bestFit="1" customWidth="1"/>
    <col min="1018" max="1018" width="6.5703125" style="1" bestFit="1" customWidth="1"/>
    <col min="1019" max="1254" width="9.140625" style="1"/>
    <col min="1255" max="1255" width="8.85546875" style="1" bestFit="1" customWidth="1"/>
    <col min="1256" max="1256" width="3.140625" style="1" bestFit="1" customWidth="1"/>
    <col min="1257" max="1257" width="12.85546875" style="1" bestFit="1" customWidth="1"/>
    <col min="1258" max="1258" width="11.7109375" style="1" bestFit="1" customWidth="1"/>
    <col min="1259" max="1260" width="12.7109375" style="1" bestFit="1" customWidth="1"/>
    <col min="1261" max="1261" width="6.7109375" style="1" customWidth="1"/>
    <col min="1262" max="1262" width="5.140625" style="1" customWidth="1"/>
    <col min="1263" max="1263" width="9.85546875" style="1" bestFit="1" customWidth="1"/>
    <col min="1264" max="1264" width="11.140625" style="1" customWidth="1"/>
    <col min="1265" max="1265" width="16" style="1" bestFit="1" customWidth="1"/>
    <col min="1266" max="1266" width="6.7109375" style="1" customWidth="1"/>
    <col min="1267" max="1267" width="5.42578125" style="1" customWidth="1"/>
    <col min="1268" max="1268" width="8.85546875" style="1" bestFit="1" customWidth="1"/>
    <col min="1269" max="1269" width="11" style="1" customWidth="1"/>
    <col min="1270" max="1270" width="15.28515625" style="1" customWidth="1"/>
    <col min="1271" max="1271" width="9.140625" style="1" bestFit="1" customWidth="1"/>
    <col min="1272" max="1273" width="7.5703125" style="1" bestFit="1" customWidth="1"/>
    <col min="1274" max="1274" width="6.5703125" style="1" bestFit="1" customWidth="1"/>
    <col min="1275" max="1510" width="9.140625" style="1"/>
    <col min="1511" max="1511" width="8.85546875" style="1" bestFit="1" customWidth="1"/>
    <col min="1512" max="1512" width="3.140625" style="1" bestFit="1" customWidth="1"/>
    <col min="1513" max="1513" width="12.85546875" style="1" bestFit="1" customWidth="1"/>
    <col min="1514" max="1514" width="11.7109375" style="1" bestFit="1" customWidth="1"/>
    <col min="1515" max="1516" width="12.7109375" style="1" bestFit="1" customWidth="1"/>
    <col min="1517" max="1517" width="6.7109375" style="1" customWidth="1"/>
    <col min="1518" max="1518" width="5.140625" style="1" customWidth="1"/>
    <col min="1519" max="1519" width="9.85546875" style="1" bestFit="1" customWidth="1"/>
    <col min="1520" max="1520" width="11.140625" style="1" customWidth="1"/>
    <col min="1521" max="1521" width="16" style="1" bestFit="1" customWidth="1"/>
    <col min="1522" max="1522" width="6.7109375" style="1" customWidth="1"/>
    <col min="1523" max="1523" width="5.42578125" style="1" customWidth="1"/>
    <col min="1524" max="1524" width="8.85546875" style="1" bestFit="1" customWidth="1"/>
    <col min="1525" max="1525" width="11" style="1" customWidth="1"/>
    <col min="1526" max="1526" width="15.28515625" style="1" customWidth="1"/>
    <col min="1527" max="1527" width="9.140625" style="1" bestFit="1" customWidth="1"/>
    <col min="1528" max="1529" width="7.5703125" style="1" bestFit="1" customWidth="1"/>
    <col min="1530" max="1530" width="6.5703125" style="1" bestFit="1" customWidth="1"/>
    <col min="1531" max="1766" width="9.140625" style="1"/>
    <col min="1767" max="1767" width="8.85546875" style="1" bestFit="1" customWidth="1"/>
    <col min="1768" max="1768" width="3.140625" style="1" bestFit="1" customWidth="1"/>
    <col min="1769" max="1769" width="12.85546875" style="1" bestFit="1" customWidth="1"/>
    <col min="1770" max="1770" width="11.7109375" style="1" bestFit="1" customWidth="1"/>
    <col min="1771" max="1772" width="12.7109375" style="1" bestFit="1" customWidth="1"/>
    <col min="1773" max="1773" width="6.7109375" style="1" customWidth="1"/>
    <col min="1774" max="1774" width="5.140625" style="1" customWidth="1"/>
    <col min="1775" max="1775" width="9.85546875" style="1" bestFit="1" customWidth="1"/>
    <col min="1776" max="1776" width="11.140625" style="1" customWidth="1"/>
    <col min="1777" max="1777" width="16" style="1" bestFit="1" customWidth="1"/>
    <col min="1778" max="1778" width="6.7109375" style="1" customWidth="1"/>
    <col min="1779" max="1779" width="5.42578125" style="1" customWidth="1"/>
    <col min="1780" max="1780" width="8.85546875" style="1" bestFit="1" customWidth="1"/>
    <col min="1781" max="1781" width="11" style="1" customWidth="1"/>
    <col min="1782" max="1782" width="15.28515625" style="1" customWidth="1"/>
    <col min="1783" max="1783" width="9.140625" style="1" bestFit="1" customWidth="1"/>
    <col min="1784" max="1785" width="7.5703125" style="1" bestFit="1" customWidth="1"/>
    <col min="1786" max="1786" width="6.5703125" style="1" bestFit="1" customWidth="1"/>
    <col min="1787" max="2022" width="9.140625" style="1"/>
    <col min="2023" max="2023" width="8.85546875" style="1" bestFit="1" customWidth="1"/>
    <col min="2024" max="2024" width="3.140625" style="1" bestFit="1" customWidth="1"/>
    <col min="2025" max="2025" width="12.85546875" style="1" bestFit="1" customWidth="1"/>
    <col min="2026" max="2026" width="11.7109375" style="1" bestFit="1" customWidth="1"/>
    <col min="2027" max="2028" width="12.7109375" style="1" bestFit="1" customWidth="1"/>
    <col min="2029" max="2029" width="6.7109375" style="1" customWidth="1"/>
    <col min="2030" max="2030" width="5.140625" style="1" customWidth="1"/>
    <col min="2031" max="2031" width="9.85546875" style="1" bestFit="1" customWidth="1"/>
    <col min="2032" max="2032" width="11.140625" style="1" customWidth="1"/>
    <col min="2033" max="2033" width="16" style="1" bestFit="1" customWidth="1"/>
    <col min="2034" max="2034" width="6.7109375" style="1" customWidth="1"/>
    <col min="2035" max="2035" width="5.42578125" style="1" customWidth="1"/>
    <col min="2036" max="2036" width="8.85546875" style="1" bestFit="1" customWidth="1"/>
    <col min="2037" max="2037" width="11" style="1" customWidth="1"/>
    <col min="2038" max="2038" width="15.28515625" style="1" customWidth="1"/>
    <col min="2039" max="2039" width="9.140625" style="1" bestFit="1" customWidth="1"/>
    <col min="2040" max="2041" width="7.5703125" style="1" bestFit="1" customWidth="1"/>
    <col min="2042" max="2042" width="6.5703125" style="1" bestFit="1" customWidth="1"/>
    <col min="2043" max="2278" width="9.140625" style="1"/>
    <col min="2279" max="2279" width="8.85546875" style="1" bestFit="1" customWidth="1"/>
    <col min="2280" max="2280" width="3.140625" style="1" bestFit="1" customWidth="1"/>
    <col min="2281" max="2281" width="12.85546875" style="1" bestFit="1" customWidth="1"/>
    <col min="2282" max="2282" width="11.7109375" style="1" bestFit="1" customWidth="1"/>
    <col min="2283" max="2284" width="12.7109375" style="1" bestFit="1" customWidth="1"/>
    <col min="2285" max="2285" width="6.7109375" style="1" customWidth="1"/>
    <col min="2286" max="2286" width="5.140625" style="1" customWidth="1"/>
    <col min="2287" max="2287" width="9.85546875" style="1" bestFit="1" customWidth="1"/>
    <col min="2288" max="2288" width="11.140625" style="1" customWidth="1"/>
    <col min="2289" max="2289" width="16" style="1" bestFit="1" customWidth="1"/>
    <col min="2290" max="2290" width="6.7109375" style="1" customWidth="1"/>
    <col min="2291" max="2291" width="5.42578125" style="1" customWidth="1"/>
    <col min="2292" max="2292" width="8.85546875" style="1" bestFit="1" customWidth="1"/>
    <col min="2293" max="2293" width="11" style="1" customWidth="1"/>
    <col min="2294" max="2294" width="15.28515625" style="1" customWidth="1"/>
    <col min="2295" max="2295" width="9.140625" style="1" bestFit="1" customWidth="1"/>
    <col min="2296" max="2297" width="7.5703125" style="1" bestFit="1" customWidth="1"/>
    <col min="2298" max="2298" width="6.5703125" style="1" bestFit="1" customWidth="1"/>
    <col min="2299" max="2534" width="9.140625" style="1"/>
    <col min="2535" max="2535" width="8.85546875" style="1" bestFit="1" customWidth="1"/>
    <col min="2536" max="2536" width="3.140625" style="1" bestFit="1" customWidth="1"/>
    <col min="2537" max="2537" width="12.85546875" style="1" bestFit="1" customWidth="1"/>
    <col min="2538" max="2538" width="11.7109375" style="1" bestFit="1" customWidth="1"/>
    <col min="2539" max="2540" width="12.7109375" style="1" bestFit="1" customWidth="1"/>
    <col min="2541" max="2541" width="6.7109375" style="1" customWidth="1"/>
    <col min="2542" max="2542" width="5.140625" style="1" customWidth="1"/>
    <col min="2543" max="2543" width="9.85546875" style="1" bestFit="1" customWidth="1"/>
    <col min="2544" max="2544" width="11.140625" style="1" customWidth="1"/>
    <col min="2545" max="2545" width="16" style="1" bestFit="1" customWidth="1"/>
    <col min="2546" max="2546" width="6.7109375" style="1" customWidth="1"/>
    <col min="2547" max="2547" width="5.42578125" style="1" customWidth="1"/>
    <col min="2548" max="2548" width="8.85546875" style="1" bestFit="1" customWidth="1"/>
    <col min="2549" max="2549" width="11" style="1" customWidth="1"/>
    <col min="2550" max="2550" width="15.28515625" style="1" customWidth="1"/>
    <col min="2551" max="2551" width="9.140625" style="1" bestFit="1" customWidth="1"/>
    <col min="2552" max="2553" width="7.5703125" style="1" bestFit="1" customWidth="1"/>
    <col min="2554" max="2554" width="6.5703125" style="1" bestFit="1" customWidth="1"/>
    <col min="2555" max="2790" width="9.140625" style="1"/>
    <col min="2791" max="2791" width="8.85546875" style="1" bestFit="1" customWidth="1"/>
    <col min="2792" max="2792" width="3.140625" style="1" bestFit="1" customWidth="1"/>
    <col min="2793" max="2793" width="12.85546875" style="1" bestFit="1" customWidth="1"/>
    <col min="2794" max="2794" width="11.7109375" style="1" bestFit="1" customWidth="1"/>
    <col min="2795" max="2796" width="12.7109375" style="1" bestFit="1" customWidth="1"/>
    <col min="2797" max="2797" width="6.7109375" style="1" customWidth="1"/>
    <col min="2798" max="2798" width="5.140625" style="1" customWidth="1"/>
    <col min="2799" max="2799" width="9.85546875" style="1" bestFit="1" customWidth="1"/>
    <col min="2800" max="2800" width="11.140625" style="1" customWidth="1"/>
    <col min="2801" max="2801" width="16" style="1" bestFit="1" customWidth="1"/>
    <col min="2802" max="2802" width="6.7109375" style="1" customWidth="1"/>
    <col min="2803" max="2803" width="5.42578125" style="1" customWidth="1"/>
    <col min="2804" max="2804" width="8.85546875" style="1" bestFit="1" customWidth="1"/>
    <col min="2805" max="2805" width="11" style="1" customWidth="1"/>
    <col min="2806" max="2806" width="15.28515625" style="1" customWidth="1"/>
    <col min="2807" max="2807" width="9.140625" style="1" bestFit="1" customWidth="1"/>
    <col min="2808" max="2809" width="7.5703125" style="1" bestFit="1" customWidth="1"/>
    <col min="2810" max="2810" width="6.5703125" style="1" bestFit="1" customWidth="1"/>
    <col min="2811" max="3046" width="9.140625" style="1"/>
    <col min="3047" max="3047" width="8.85546875" style="1" bestFit="1" customWidth="1"/>
    <col min="3048" max="3048" width="3.140625" style="1" bestFit="1" customWidth="1"/>
    <col min="3049" max="3049" width="12.85546875" style="1" bestFit="1" customWidth="1"/>
    <col min="3050" max="3050" width="11.7109375" style="1" bestFit="1" customWidth="1"/>
    <col min="3051" max="3052" width="12.7109375" style="1" bestFit="1" customWidth="1"/>
    <col min="3053" max="3053" width="6.7109375" style="1" customWidth="1"/>
    <col min="3054" max="3054" width="5.140625" style="1" customWidth="1"/>
    <col min="3055" max="3055" width="9.85546875" style="1" bestFit="1" customWidth="1"/>
    <col min="3056" max="3056" width="11.140625" style="1" customWidth="1"/>
    <col min="3057" max="3057" width="16" style="1" bestFit="1" customWidth="1"/>
    <col min="3058" max="3058" width="6.7109375" style="1" customWidth="1"/>
    <col min="3059" max="3059" width="5.42578125" style="1" customWidth="1"/>
    <col min="3060" max="3060" width="8.85546875" style="1" bestFit="1" customWidth="1"/>
    <col min="3061" max="3061" width="11" style="1" customWidth="1"/>
    <col min="3062" max="3062" width="15.28515625" style="1" customWidth="1"/>
    <col min="3063" max="3063" width="9.140625" style="1" bestFit="1" customWidth="1"/>
    <col min="3064" max="3065" width="7.5703125" style="1" bestFit="1" customWidth="1"/>
    <col min="3066" max="3066" width="6.5703125" style="1" bestFit="1" customWidth="1"/>
    <col min="3067" max="3302" width="9.140625" style="1"/>
    <col min="3303" max="3303" width="8.85546875" style="1" bestFit="1" customWidth="1"/>
    <col min="3304" max="3304" width="3.140625" style="1" bestFit="1" customWidth="1"/>
    <col min="3305" max="3305" width="12.85546875" style="1" bestFit="1" customWidth="1"/>
    <col min="3306" max="3306" width="11.7109375" style="1" bestFit="1" customWidth="1"/>
    <col min="3307" max="3308" width="12.7109375" style="1" bestFit="1" customWidth="1"/>
    <col min="3309" max="3309" width="6.7109375" style="1" customWidth="1"/>
    <col min="3310" max="3310" width="5.140625" style="1" customWidth="1"/>
    <col min="3311" max="3311" width="9.85546875" style="1" bestFit="1" customWidth="1"/>
    <col min="3312" max="3312" width="11.140625" style="1" customWidth="1"/>
    <col min="3313" max="3313" width="16" style="1" bestFit="1" customWidth="1"/>
    <col min="3314" max="3314" width="6.7109375" style="1" customWidth="1"/>
    <col min="3315" max="3315" width="5.42578125" style="1" customWidth="1"/>
    <col min="3316" max="3316" width="8.85546875" style="1" bestFit="1" customWidth="1"/>
    <col min="3317" max="3317" width="11" style="1" customWidth="1"/>
    <col min="3318" max="3318" width="15.28515625" style="1" customWidth="1"/>
    <col min="3319" max="3319" width="9.140625" style="1" bestFit="1" customWidth="1"/>
    <col min="3320" max="3321" width="7.5703125" style="1" bestFit="1" customWidth="1"/>
    <col min="3322" max="3322" width="6.5703125" style="1" bestFit="1" customWidth="1"/>
    <col min="3323" max="3558" width="9.140625" style="1"/>
    <col min="3559" max="3559" width="8.85546875" style="1" bestFit="1" customWidth="1"/>
    <col min="3560" max="3560" width="3.140625" style="1" bestFit="1" customWidth="1"/>
    <col min="3561" max="3561" width="12.85546875" style="1" bestFit="1" customWidth="1"/>
    <col min="3562" max="3562" width="11.7109375" style="1" bestFit="1" customWidth="1"/>
    <col min="3563" max="3564" width="12.7109375" style="1" bestFit="1" customWidth="1"/>
    <col min="3565" max="3565" width="6.7109375" style="1" customWidth="1"/>
    <col min="3566" max="3566" width="5.140625" style="1" customWidth="1"/>
    <col min="3567" max="3567" width="9.85546875" style="1" bestFit="1" customWidth="1"/>
    <col min="3568" max="3568" width="11.140625" style="1" customWidth="1"/>
    <col min="3569" max="3569" width="16" style="1" bestFit="1" customWidth="1"/>
    <col min="3570" max="3570" width="6.7109375" style="1" customWidth="1"/>
    <col min="3571" max="3571" width="5.42578125" style="1" customWidth="1"/>
    <col min="3572" max="3572" width="8.85546875" style="1" bestFit="1" customWidth="1"/>
    <col min="3573" max="3573" width="11" style="1" customWidth="1"/>
    <col min="3574" max="3574" width="15.28515625" style="1" customWidth="1"/>
    <col min="3575" max="3575" width="9.140625" style="1" bestFit="1" customWidth="1"/>
    <col min="3576" max="3577" width="7.5703125" style="1" bestFit="1" customWidth="1"/>
    <col min="3578" max="3578" width="6.5703125" style="1" bestFit="1" customWidth="1"/>
    <col min="3579" max="3814" width="9.140625" style="1"/>
    <col min="3815" max="3815" width="8.85546875" style="1" bestFit="1" customWidth="1"/>
    <col min="3816" max="3816" width="3.140625" style="1" bestFit="1" customWidth="1"/>
    <col min="3817" max="3817" width="12.85546875" style="1" bestFit="1" customWidth="1"/>
    <col min="3818" max="3818" width="11.7109375" style="1" bestFit="1" customWidth="1"/>
    <col min="3819" max="3820" width="12.7109375" style="1" bestFit="1" customWidth="1"/>
    <col min="3821" max="3821" width="6.7109375" style="1" customWidth="1"/>
    <col min="3822" max="3822" width="5.140625" style="1" customWidth="1"/>
    <col min="3823" max="3823" width="9.85546875" style="1" bestFit="1" customWidth="1"/>
    <col min="3824" max="3824" width="11.140625" style="1" customWidth="1"/>
    <col min="3825" max="3825" width="16" style="1" bestFit="1" customWidth="1"/>
    <col min="3826" max="3826" width="6.7109375" style="1" customWidth="1"/>
    <col min="3827" max="3827" width="5.42578125" style="1" customWidth="1"/>
    <col min="3828" max="3828" width="8.85546875" style="1" bestFit="1" customWidth="1"/>
    <col min="3829" max="3829" width="11" style="1" customWidth="1"/>
    <col min="3830" max="3830" width="15.28515625" style="1" customWidth="1"/>
    <col min="3831" max="3831" width="9.140625" style="1" bestFit="1" customWidth="1"/>
    <col min="3832" max="3833" width="7.5703125" style="1" bestFit="1" customWidth="1"/>
    <col min="3834" max="3834" width="6.5703125" style="1" bestFit="1" customWidth="1"/>
    <col min="3835" max="4070" width="9.140625" style="1"/>
    <col min="4071" max="4071" width="8.85546875" style="1" bestFit="1" customWidth="1"/>
    <col min="4072" max="4072" width="3.140625" style="1" bestFit="1" customWidth="1"/>
    <col min="4073" max="4073" width="12.85546875" style="1" bestFit="1" customWidth="1"/>
    <col min="4074" max="4074" width="11.7109375" style="1" bestFit="1" customWidth="1"/>
    <col min="4075" max="4076" width="12.7109375" style="1" bestFit="1" customWidth="1"/>
    <col min="4077" max="4077" width="6.7109375" style="1" customWidth="1"/>
    <col min="4078" max="4078" width="5.140625" style="1" customWidth="1"/>
    <col min="4079" max="4079" width="9.85546875" style="1" bestFit="1" customWidth="1"/>
    <col min="4080" max="4080" width="11.140625" style="1" customWidth="1"/>
    <col min="4081" max="4081" width="16" style="1" bestFit="1" customWidth="1"/>
    <col min="4082" max="4082" width="6.7109375" style="1" customWidth="1"/>
    <col min="4083" max="4083" width="5.42578125" style="1" customWidth="1"/>
    <col min="4084" max="4084" width="8.85546875" style="1" bestFit="1" customWidth="1"/>
    <col min="4085" max="4085" width="11" style="1" customWidth="1"/>
    <col min="4086" max="4086" width="15.28515625" style="1" customWidth="1"/>
    <col min="4087" max="4087" width="9.140625" style="1" bestFit="1" customWidth="1"/>
    <col min="4088" max="4089" width="7.5703125" style="1" bestFit="1" customWidth="1"/>
    <col min="4090" max="4090" width="6.5703125" style="1" bestFit="1" customWidth="1"/>
    <col min="4091" max="4326" width="9.140625" style="1"/>
    <col min="4327" max="4327" width="8.85546875" style="1" bestFit="1" customWidth="1"/>
    <col min="4328" max="4328" width="3.140625" style="1" bestFit="1" customWidth="1"/>
    <col min="4329" max="4329" width="12.85546875" style="1" bestFit="1" customWidth="1"/>
    <col min="4330" max="4330" width="11.7109375" style="1" bestFit="1" customWidth="1"/>
    <col min="4331" max="4332" width="12.7109375" style="1" bestFit="1" customWidth="1"/>
    <col min="4333" max="4333" width="6.7109375" style="1" customWidth="1"/>
    <col min="4334" max="4334" width="5.140625" style="1" customWidth="1"/>
    <col min="4335" max="4335" width="9.85546875" style="1" bestFit="1" customWidth="1"/>
    <col min="4336" max="4336" width="11.140625" style="1" customWidth="1"/>
    <col min="4337" max="4337" width="16" style="1" bestFit="1" customWidth="1"/>
    <col min="4338" max="4338" width="6.7109375" style="1" customWidth="1"/>
    <col min="4339" max="4339" width="5.42578125" style="1" customWidth="1"/>
    <col min="4340" max="4340" width="8.85546875" style="1" bestFit="1" customWidth="1"/>
    <col min="4341" max="4341" width="11" style="1" customWidth="1"/>
    <col min="4342" max="4342" width="15.28515625" style="1" customWidth="1"/>
    <col min="4343" max="4343" width="9.140625" style="1" bestFit="1" customWidth="1"/>
    <col min="4344" max="4345" width="7.5703125" style="1" bestFit="1" customWidth="1"/>
    <col min="4346" max="4346" width="6.5703125" style="1" bestFit="1" customWidth="1"/>
    <col min="4347" max="4582" width="9.140625" style="1"/>
    <col min="4583" max="4583" width="8.85546875" style="1" bestFit="1" customWidth="1"/>
    <col min="4584" max="4584" width="3.140625" style="1" bestFit="1" customWidth="1"/>
    <col min="4585" max="4585" width="12.85546875" style="1" bestFit="1" customWidth="1"/>
    <col min="4586" max="4586" width="11.7109375" style="1" bestFit="1" customWidth="1"/>
    <col min="4587" max="4588" width="12.7109375" style="1" bestFit="1" customWidth="1"/>
    <col min="4589" max="4589" width="6.7109375" style="1" customWidth="1"/>
    <col min="4590" max="4590" width="5.140625" style="1" customWidth="1"/>
    <col min="4591" max="4591" width="9.85546875" style="1" bestFit="1" customWidth="1"/>
    <col min="4592" max="4592" width="11.140625" style="1" customWidth="1"/>
    <col min="4593" max="4593" width="16" style="1" bestFit="1" customWidth="1"/>
    <col min="4594" max="4594" width="6.7109375" style="1" customWidth="1"/>
    <col min="4595" max="4595" width="5.42578125" style="1" customWidth="1"/>
    <col min="4596" max="4596" width="8.85546875" style="1" bestFit="1" customWidth="1"/>
    <col min="4597" max="4597" width="11" style="1" customWidth="1"/>
    <col min="4598" max="4598" width="15.28515625" style="1" customWidth="1"/>
    <col min="4599" max="4599" width="9.140625" style="1" bestFit="1" customWidth="1"/>
    <col min="4600" max="4601" width="7.5703125" style="1" bestFit="1" customWidth="1"/>
    <col min="4602" max="4602" width="6.5703125" style="1" bestFit="1" customWidth="1"/>
    <col min="4603" max="4838" width="9.140625" style="1"/>
    <col min="4839" max="4839" width="8.85546875" style="1" bestFit="1" customWidth="1"/>
    <col min="4840" max="4840" width="3.140625" style="1" bestFit="1" customWidth="1"/>
    <col min="4841" max="4841" width="12.85546875" style="1" bestFit="1" customWidth="1"/>
    <col min="4842" max="4842" width="11.7109375" style="1" bestFit="1" customWidth="1"/>
    <col min="4843" max="4844" width="12.7109375" style="1" bestFit="1" customWidth="1"/>
    <col min="4845" max="4845" width="6.7109375" style="1" customWidth="1"/>
    <col min="4846" max="4846" width="5.140625" style="1" customWidth="1"/>
    <col min="4847" max="4847" width="9.85546875" style="1" bestFit="1" customWidth="1"/>
    <col min="4848" max="4848" width="11.140625" style="1" customWidth="1"/>
    <col min="4849" max="4849" width="16" style="1" bestFit="1" customWidth="1"/>
    <col min="4850" max="4850" width="6.7109375" style="1" customWidth="1"/>
    <col min="4851" max="4851" width="5.42578125" style="1" customWidth="1"/>
    <col min="4852" max="4852" width="8.85546875" style="1" bestFit="1" customWidth="1"/>
    <col min="4853" max="4853" width="11" style="1" customWidth="1"/>
    <col min="4854" max="4854" width="15.28515625" style="1" customWidth="1"/>
    <col min="4855" max="4855" width="9.140625" style="1" bestFit="1" customWidth="1"/>
    <col min="4856" max="4857" width="7.5703125" style="1" bestFit="1" customWidth="1"/>
    <col min="4858" max="4858" width="6.5703125" style="1" bestFit="1" customWidth="1"/>
    <col min="4859" max="5094" width="9.140625" style="1"/>
    <col min="5095" max="5095" width="8.85546875" style="1" bestFit="1" customWidth="1"/>
    <col min="5096" max="5096" width="3.140625" style="1" bestFit="1" customWidth="1"/>
    <col min="5097" max="5097" width="12.85546875" style="1" bestFit="1" customWidth="1"/>
    <col min="5098" max="5098" width="11.7109375" style="1" bestFit="1" customWidth="1"/>
    <col min="5099" max="5100" width="12.7109375" style="1" bestFit="1" customWidth="1"/>
    <col min="5101" max="5101" width="6.7109375" style="1" customWidth="1"/>
    <col min="5102" max="5102" width="5.140625" style="1" customWidth="1"/>
    <col min="5103" max="5103" width="9.85546875" style="1" bestFit="1" customWidth="1"/>
    <col min="5104" max="5104" width="11.140625" style="1" customWidth="1"/>
    <col min="5105" max="5105" width="16" style="1" bestFit="1" customWidth="1"/>
    <col min="5106" max="5106" width="6.7109375" style="1" customWidth="1"/>
    <col min="5107" max="5107" width="5.42578125" style="1" customWidth="1"/>
    <col min="5108" max="5108" width="8.85546875" style="1" bestFit="1" customWidth="1"/>
    <col min="5109" max="5109" width="11" style="1" customWidth="1"/>
    <col min="5110" max="5110" width="15.28515625" style="1" customWidth="1"/>
    <col min="5111" max="5111" width="9.140625" style="1" bestFit="1" customWidth="1"/>
    <col min="5112" max="5113" width="7.5703125" style="1" bestFit="1" customWidth="1"/>
    <col min="5114" max="5114" width="6.5703125" style="1" bestFit="1" customWidth="1"/>
    <col min="5115" max="5350" width="9.140625" style="1"/>
    <col min="5351" max="5351" width="8.85546875" style="1" bestFit="1" customWidth="1"/>
    <col min="5352" max="5352" width="3.140625" style="1" bestFit="1" customWidth="1"/>
    <col min="5353" max="5353" width="12.85546875" style="1" bestFit="1" customWidth="1"/>
    <col min="5354" max="5354" width="11.7109375" style="1" bestFit="1" customWidth="1"/>
    <col min="5355" max="5356" width="12.7109375" style="1" bestFit="1" customWidth="1"/>
    <col min="5357" max="5357" width="6.7109375" style="1" customWidth="1"/>
    <col min="5358" max="5358" width="5.140625" style="1" customWidth="1"/>
    <col min="5359" max="5359" width="9.85546875" style="1" bestFit="1" customWidth="1"/>
    <col min="5360" max="5360" width="11.140625" style="1" customWidth="1"/>
    <col min="5361" max="5361" width="16" style="1" bestFit="1" customWidth="1"/>
    <col min="5362" max="5362" width="6.7109375" style="1" customWidth="1"/>
    <col min="5363" max="5363" width="5.42578125" style="1" customWidth="1"/>
    <col min="5364" max="5364" width="8.85546875" style="1" bestFit="1" customWidth="1"/>
    <col min="5365" max="5365" width="11" style="1" customWidth="1"/>
    <col min="5366" max="5366" width="15.28515625" style="1" customWidth="1"/>
    <col min="5367" max="5367" width="9.140625" style="1" bestFit="1" customWidth="1"/>
    <col min="5368" max="5369" width="7.5703125" style="1" bestFit="1" customWidth="1"/>
    <col min="5370" max="5370" width="6.5703125" style="1" bestFit="1" customWidth="1"/>
    <col min="5371" max="5606" width="9.140625" style="1"/>
    <col min="5607" max="5607" width="8.85546875" style="1" bestFit="1" customWidth="1"/>
    <col min="5608" max="5608" width="3.140625" style="1" bestFit="1" customWidth="1"/>
    <col min="5609" max="5609" width="12.85546875" style="1" bestFit="1" customWidth="1"/>
    <col min="5610" max="5610" width="11.7109375" style="1" bestFit="1" customWidth="1"/>
    <col min="5611" max="5612" width="12.7109375" style="1" bestFit="1" customWidth="1"/>
    <col min="5613" max="5613" width="6.7109375" style="1" customWidth="1"/>
    <col min="5614" max="5614" width="5.140625" style="1" customWidth="1"/>
    <col min="5615" max="5615" width="9.85546875" style="1" bestFit="1" customWidth="1"/>
    <col min="5616" max="5616" width="11.140625" style="1" customWidth="1"/>
    <col min="5617" max="5617" width="16" style="1" bestFit="1" customWidth="1"/>
    <col min="5618" max="5618" width="6.7109375" style="1" customWidth="1"/>
    <col min="5619" max="5619" width="5.42578125" style="1" customWidth="1"/>
    <col min="5620" max="5620" width="8.85546875" style="1" bestFit="1" customWidth="1"/>
    <col min="5621" max="5621" width="11" style="1" customWidth="1"/>
    <col min="5622" max="5622" width="15.28515625" style="1" customWidth="1"/>
    <col min="5623" max="5623" width="9.140625" style="1" bestFit="1" customWidth="1"/>
    <col min="5624" max="5625" width="7.5703125" style="1" bestFit="1" customWidth="1"/>
    <col min="5626" max="5626" width="6.5703125" style="1" bestFit="1" customWidth="1"/>
    <col min="5627" max="5862" width="9.140625" style="1"/>
    <col min="5863" max="5863" width="8.85546875" style="1" bestFit="1" customWidth="1"/>
    <col min="5864" max="5864" width="3.140625" style="1" bestFit="1" customWidth="1"/>
    <col min="5865" max="5865" width="12.85546875" style="1" bestFit="1" customWidth="1"/>
    <col min="5866" max="5866" width="11.7109375" style="1" bestFit="1" customWidth="1"/>
    <col min="5867" max="5868" width="12.7109375" style="1" bestFit="1" customWidth="1"/>
    <col min="5869" max="5869" width="6.7109375" style="1" customWidth="1"/>
    <col min="5870" max="5870" width="5.140625" style="1" customWidth="1"/>
    <col min="5871" max="5871" width="9.85546875" style="1" bestFit="1" customWidth="1"/>
    <col min="5872" max="5872" width="11.140625" style="1" customWidth="1"/>
    <col min="5873" max="5873" width="16" style="1" bestFit="1" customWidth="1"/>
    <col min="5874" max="5874" width="6.7109375" style="1" customWidth="1"/>
    <col min="5875" max="5875" width="5.42578125" style="1" customWidth="1"/>
    <col min="5876" max="5876" width="8.85546875" style="1" bestFit="1" customWidth="1"/>
    <col min="5877" max="5877" width="11" style="1" customWidth="1"/>
    <col min="5878" max="5878" width="15.28515625" style="1" customWidth="1"/>
    <col min="5879" max="5879" width="9.140625" style="1" bestFit="1" customWidth="1"/>
    <col min="5880" max="5881" width="7.5703125" style="1" bestFit="1" customWidth="1"/>
    <col min="5882" max="5882" width="6.5703125" style="1" bestFit="1" customWidth="1"/>
    <col min="5883" max="6118" width="9.140625" style="1"/>
    <col min="6119" max="6119" width="8.85546875" style="1" bestFit="1" customWidth="1"/>
    <col min="6120" max="6120" width="3.140625" style="1" bestFit="1" customWidth="1"/>
    <col min="6121" max="6121" width="12.85546875" style="1" bestFit="1" customWidth="1"/>
    <col min="6122" max="6122" width="11.7109375" style="1" bestFit="1" customWidth="1"/>
    <col min="6123" max="6124" width="12.7109375" style="1" bestFit="1" customWidth="1"/>
    <col min="6125" max="6125" width="6.7109375" style="1" customWidth="1"/>
    <col min="6126" max="6126" width="5.140625" style="1" customWidth="1"/>
    <col min="6127" max="6127" width="9.85546875" style="1" bestFit="1" customWidth="1"/>
    <col min="6128" max="6128" width="11.140625" style="1" customWidth="1"/>
    <col min="6129" max="6129" width="16" style="1" bestFit="1" customWidth="1"/>
    <col min="6130" max="6130" width="6.7109375" style="1" customWidth="1"/>
    <col min="6131" max="6131" width="5.42578125" style="1" customWidth="1"/>
    <col min="6132" max="6132" width="8.85546875" style="1" bestFit="1" customWidth="1"/>
    <col min="6133" max="6133" width="11" style="1" customWidth="1"/>
    <col min="6134" max="6134" width="15.28515625" style="1" customWidth="1"/>
    <col min="6135" max="6135" width="9.140625" style="1" bestFit="1" customWidth="1"/>
    <col min="6136" max="6137" width="7.5703125" style="1" bestFit="1" customWidth="1"/>
    <col min="6138" max="6138" width="6.5703125" style="1" bestFit="1" customWidth="1"/>
    <col min="6139" max="6374" width="9.140625" style="1"/>
    <col min="6375" max="6375" width="8.85546875" style="1" bestFit="1" customWidth="1"/>
    <col min="6376" max="6376" width="3.140625" style="1" bestFit="1" customWidth="1"/>
    <col min="6377" max="6377" width="12.85546875" style="1" bestFit="1" customWidth="1"/>
    <col min="6378" max="6378" width="11.7109375" style="1" bestFit="1" customWidth="1"/>
    <col min="6379" max="6380" width="12.7109375" style="1" bestFit="1" customWidth="1"/>
    <col min="6381" max="6381" width="6.7109375" style="1" customWidth="1"/>
    <col min="6382" max="6382" width="5.140625" style="1" customWidth="1"/>
    <col min="6383" max="6383" width="9.85546875" style="1" bestFit="1" customWidth="1"/>
    <col min="6384" max="6384" width="11.140625" style="1" customWidth="1"/>
    <col min="6385" max="6385" width="16" style="1" bestFit="1" customWidth="1"/>
    <col min="6386" max="6386" width="6.7109375" style="1" customWidth="1"/>
    <col min="6387" max="6387" width="5.42578125" style="1" customWidth="1"/>
    <col min="6388" max="6388" width="8.85546875" style="1" bestFit="1" customWidth="1"/>
    <col min="6389" max="6389" width="11" style="1" customWidth="1"/>
    <col min="6390" max="6390" width="15.28515625" style="1" customWidth="1"/>
    <col min="6391" max="6391" width="9.140625" style="1" bestFit="1" customWidth="1"/>
    <col min="6392" max="6393" width="7.5703125" style="1" bestFit="1" customWidth="1"/>
    <col min="6394" max="6394" width="6.5703125" style="1" bestFit="1" customWidth="1"/>
    <col min="6395" max="6630" width="9.140625" style="1"/>
    <col min="6631" max="6631" width="8.85546875" style="1" bestFit="1" customWidth="1"/>
    <col min="6632" max="6632" width="3.140625" style="1" bestFit="1" customWidth="1"/>
    <col min="6633" max="6633" width="12.85546875" style="1" bestFit="1" customWidth="1"/>
    <col min="6634" max="6634" width="11.7109375" style="1" bestFit="1" customWidth="1"/>
    <col min="6635" max="6636" width="12.7109375" style="1" bestFit="1" customWidth="1"/>
    <col min="6637" max="6637" width="6.7109375" style="1" customWidth="1"/>
    <col min="6638" max="6638" width="5.140625" style="1" customWidth="1"/>
    <col min="6639" max="6639" width="9.85546875" style="1" bestFit="1" customWidth="1"/>
    <col min="6640" max="6640" width="11.140625" style="1" customWidth="1"/>
    <col min="6641" max="6641" width="16" style="1" bestFit="1" customWidth="1"/>
    <col min="6642" max="6642" width="6.7109375" style="1" customWidth="1"/>
    <col min="6643" max="6643" width="5.42578125" style="1" customWidth="1"/>
    <col min="6644" max="6644" width="8.85546875" style="1" bestFit="1" customWidth="1"/>
    <col min="6645" max="6645" width="11" style="1" customWidth="1"/>
    <col min="6646" max="6646" width="15.28515625" style="1" customWidth="1"/>
    <col min="6647" max="6647" width="9.140625" style="1" bestFit="1" customWidth="1"/>
    <col min="6648" max="6649" width="7.5703125" style="1" bestFit="1" customWidth="1"/>
    <col min="6650" max="6650" width="6.5703125" style="1" bestFit="1" customWidth="1"/>
    <col min="6651" max="6886" width="9.140625" style="1"/>
    <col min="6887" max="6887" width="8.85546875" style="1" bestFit="1" customWidth="1"/>
    <col min="6888" max="6888" width="3.140625" style="1" bestFit="1" customWidth="1"/>
    <col min="6889" max="6889" width="12.85546875" style="1" bestFit="1" customWidth="1"/>
    <col min="6890" max="6890" width="11.7109375" style="1" bestFit="1" customWidth="1"/>
    <col min="6891" max="6892" width="12.7109375" style="1" bestFit="1" customWidth="1"/>
    <col min="6893" max="6893" width="6.7109375" style="1" customWidth="1"/>
    <col min="6894" max="6894" width="5.140625" style="1" customWidth="1"/>
    <col min="6895" max="6895" width="9.85546875" style="1" bestFit="1" customWidth="1"/>
    <col min="6896" max="6896" width="11.140625" style="1" customWidth="1"/>
    <col min="6897" max="6897" width="16" style="1" bestFit="1" customWidth="1"/>
    <col min="6898" max="6898" width="6.7109375" style="1" customWidth="1"/>
    <col min="6899" max="6899" width="5.42578125" style="1" customWidth="1"/>
    <col min="6900" max="6900" width="8.85546875" style="1" bestFit="1" customWidth="1"/>
    <col min="6901" max="6901" width="11" style="1" customWidth="1"/>
    <col min="6902" max="6902" width="15.28515625" style="1" customWidth="1"/>
    <col min="6903" max="6903" width="9.140625" style="1" bestFit="1" customWidth="1"/>
    <col min="6904" max="6905" width="7.5703125" style="1" bestFit="1" customWidth="1"/>
    <col min="6906" max="6906" width="6.5703125" style="1" bestFit="1" customWidth="1"/>
    <col min="6907" max="7142" width="9.140625" style="1"/>
    <col min="7143" max="7143" width="8.85546875" style="1" bestFit="1" customWidth="1"/>
    <col min="7144" max="7144" width="3.140625" style="1" bestFit="1" customWidth="1"/>
    <col min="7145" max="7145" width="12.85546875" style="1" bestFit="1" customWidth="1"/>
    <col min="7146" max="7146" width="11.7109375" style="1" bestFit="1" customWidth="1"/>
    <col min="7147" max="7148" width="12.7109375" style="1" bestFit="1" customWidth="1"/>
    <col min="7149" max="7149" width="6.7109375" style="1" customWidth="1"/>
    <col min="7150" max="7150" width="5.140625" style="1" customWidth="1"/>
    <col min="7151" max="7151" width="9.85546875" style="1" bestFit="1" customWidth="1"/>
    <col min="7152" max="7152" width="11.140625" style="1" customWidth="1"/>
    <col min="7153" max="7153" width="16" style="1" bestFit="1" customWidth="1"/>
    <col min="7154" max="7154" width="6.7109375" style="1" customWidth="1"/>
    <col min="7155" max="7155" width="5.42578125" style="1" customWidth="1"/>
    <col min="7156" max="7156" width="8.85546875" style="1" bestFit="1" customWidth="1"/>
    <col min="7157" max="7157" width="11" style="1" customWidth="1"/>
    <col min="7158" max="7158" width="15.28515625" style="1" customWidth="1"/>
    <col min="7159" max="7159" width="9.140625" style="1" bestFit="1" customWidth="1"/>
    <col min="7160" max="7161" width="7.5703125" style="1" bestFit="1" customWidth="1"/>
    <col min="7162" max="7162" width="6.5703125" style="1" bestFit="1" customWidth="1"/>
    <col min="7163" max="7398" width="9.140625" style="1"/>
    <col min="7399" max="7399" width="8.85546875" style="1" bestFit="1" customWidth="1"/>
    <col min="7400" max="7400" width="3.140625" style="1" bestFit="1" customWidth="1"/>
    <col min="7401" max="7401" width="12.85546875" style="1" bestFit="1" customWidth="1"/>
    <col min="7402" max="7402" width="11.7109375" style="1" bestFit="1" customWidth="1"/>
    <col min="7403" max="7404" width="12.7109375" style="1" bestFit="1" customWidth="1"/>
    <col min="7405" max="7405" width="6.7109375" style="1" customWidth="1"/>
    <col min="7406" max="7406" width="5.140625" style="1" customWidth="1"/>
    <col min="7407" max="7407" width="9.85546875" style="1" bestFit="1" customWidth="1"/>
    <col min="7408" max="7408" width="11.140625" style="1" customWidth="1"/>
    <col min="7409" max="7409" width="16" style="1" bestFit="1" customWidth="1"/>
    <col min="7410" max="7410" width="6.7109375" style="1" customWidth="1"/>
    <col min="7411" max="7411" width="5.42578125" style="1" customWidth="1"/>
    <col min="7412" max="7412" width="8.85546875" style="1" bestFit="1" customWidth="1"/>
    <col min="7413" max="7413" width="11" style="1" customWidth="1"/>
    <col min="7414" max="7414" width="15.28515625" style="1" customWidth="1"/>
    <col min="7415" max="7415" width="9.140625" style="1" bestFit="1" customWidth="1"/>
    <col min="7416" max="7417" width="7.5703125" style="1" bestFit="1" customWidth="1"/>
    <col min="7418" max="7418" width="6.5703125" style="1" bestFit="1" customWidth="1"/>
    <col min="7419" max="7654" width="9.140625" style="1"/>
    <col min="7655" max="7655" width="8.85546875" style="1" bestFit="1" customWidth="1"/>
    <col min="7656" max="7656" width="3.140625" style="1" bestFit="1" customWidth="1"/>
    <col min="7657" max="7657" width="12.85546875" style="1" bestFit="1" customWidth="1"/>
    <col min="7658" max="7658" width="11.7109375" style="1" bestFit="1" customWidth="1"/>
    <col min="7659" max="7660" width="12.7109375" style="1" bestFit="1" customWidth="1"/>
    <col min="7661" max="7661" width="6.7109375" style="1" customWidth="1"/>
    <col min="7662" max="7662" width="5.140625" style="1" customWidth="1"/>
    <col min="7663" max="7663" width="9.85546875" style="1" bestFit="1" customWidth="1"/>
    <col min="7664" max="7664" width="11.140625" style="1" customWidth="1"/>
    <col min="7665" max="7665" width="16" style="1" bestFit="1" customWidth="1"/>
    <col min="7666" max="7666" width="6.7109375" style="1" customWidth="1"/>
    <col min="7667" max="7667" width="5.42578125" style="1" customWidth="1"/>
    <col min="7668" max="7668" width="8.85546875" style="1" bestFit="1" customWidth="1"/>
    <col min="7669" max="7669" width="11" style="1" customWidth="1"/>
    <col min="7670" max="7670" width="15.28515625" style="1" customWidth="1"/>
    <col min="7671" max="7671" width="9.140625" style="1" bestFit="1" customWidth="1"/>
    <col min="7672" max="7673" width="7.5703125" style="1" bestFit="1" customWidth="1"/>
    <col min="7674" max="7674" width="6.5703125" style="1" bestFit="1" customWidth="1"/>
    <col min="7675" max="7910" width="9.140625" style="1"/>
    <col min="7911" max="7911" width="8.85546875" style="1" bestFit="1" customWidth="1"/>
    <col min="7912" max="7912" width="3.140625" style="1" bestFit="1" customWidth="1"/>
    <col min="7913" max="7913" width="12.85546875" style="1" bestFit="1" customWidth="1"/>
    <col min="7914" max="7914" width="11.7109375" style="1" bestFit="1" customWidth="1"/>
    <col min="7915" max="7916" width="12.7109375" style="1" bestFit="1" customWidth="1"/>
    <col min="7917" max="7917" width="6.7109375" style="1" customWidth="1"/>
    <col min="7918" max="7918" width="5.140625" style="1" customWidth="1"/>
    <col min="7919" max="7919" width="9.85546875" style="1" bestFit="1" customWidth="1"/>
    <col min="7920" max="7920" width="11.140625" style="1" customWidth="1"/>
    <col min="7921" max="7921" width="16" style="1" bestFit="1" customWidth="1"/>
    <col min="7922" max="7922" width="6.7109375" style="1" customWidth="1"/>
    <col min="7923" max="7923" width="5.42578125" style="1" customWidth="1"/>
    <col min="7924" max="7924" width="8.85546875" style="1" bestFit="1" customWidth="1"/>
    <col min="7925" max="7925" width="11" style="1" customWidth="1"/>
    <col min="7926" max="7926" width="15.28515625" style="1" customWidth="1"/>
    <col min="7927" max="7927" width="9.140625" style="1" bestFit="1" customWidth="1"/>
    <col min="7928" max="7929" width="7.5703125" style="1" bestFit="1" customWidth="1"/>
    <col min="7930" max="7930" width="6.5703125" style="1" bestFit="1" customWidth="1"/>
    <col min="7931" max="8166" width="9.140625" style="1"/>
    <col min="8167" max="8167" width="8.85546875" style="1" bestFit="1" customWidth="1"/>
    <col min="8168" max="8168" width="3.140625" style="1" bestFit="1" customWidth="1"/>
    <col min="8169" max="8169" width="12.85546875" style="1" bestFit="1" customWidth="1"/>
    <col min="8170" max="8170" width="11.7109375" style="1" bestFit="1" customWidth="1"/>
    <col min="8171" max="8172" width="12.7109375" style="1" bestFit="1" customWidth="1"/>
    <col min="8173" max="8173" width="6.7109375" style="1" customWidth="1"/>
    <col min="8174" max="8174" width="5.140625" style="1" customWidth="1"/>
    <col min="8175" max="8175" width="9.85546875" style="1" bestFit="1" customWidth="1"/>
    <col min="8176" max="8176" width="11.140625" style="1" customWidth="1"/>
    <col min="8177" max="8177" width="16" style="1" bestFit="1" customWidth="1"/>
    <col min="8178" max="8178" width="6.7109375" style="1" customWidth="1"/>
    <col min="8179" max="8179" width="5.42578125" style="1" customWidth="1"/>
    <col min="8180" max="8180" width="8.85546875" style="1" bestFit="1" customWidth="1"/>
    <col min="8181" max="8181" width="11" style="1" customWidth="1"/>
    <col min="8182" max="8182" width="15.28515625" style="1" customWidth="1"/>
    <col min="8183" max="8183" width="9.140625" style="1" bestFit="1" customWidth="1"/>
    <col min="8184" max="8185" width="7.5703125" style="1" bestFit="1" customWidth="1"/>
    <col min="8186" max="8186" width="6.5703125" style="1" bestFit="1" customWidth="1"/>
    <col min="8187" max="8422" width="9.140625" style="1"/>
    <col min="8423" max="8423" width="8.85546875" style="1" bestFit="1" customWidth="1"/>
    <col min="8424" max="8424" width="3.140625" style="1" bestFit="1" customWidth="1"/>
    <col min="8425" max="8425" width="12.85546875" style="1" bestFit="1" customWidth="1"/>
    <col min="8426" max="8426" width="11.7109375" style="1" bestFit="1" customWidth="1"/>
    <col min="8427" max="8428" width="12.7109375" style="1" bestFit="1" customWidth="1"/>
    <col min="8429" max="8429" width="6.7109375" style="1" customWidth="1"/>
    <col min="8430" max="8430" width="5.140625" style="1" customWidth="1"/>
    <col min="8431" max="8431" width="9.85546875" style="1" bestFit="1" customWidth="1"/>
    <col min="8432" max="8432" width="11.140625" style="1" customWidth="1"/>
    <col min="8433" max="8433" width="16" style="1" bestFit="1" customWidth="1"/>
    <col min="8434" max="8434" width="6.7109375" style="1" customWidth="1"/>
    <col min="8435" max="8435" width="5.42578125" style="1" customWidth="1"/>
    <col min="8436" max="8436" width="8.85546875" style="1" bestFit="1" customWidth="1"/>
    <col min="8437" max="8437" width="11" style="1" customWidth="1"/>
    <col min="8438" max="8438" width="15.28515625" style="1" customWidth="1"/>
    <col min="8439" max="8439" width="9.140625" style="1" bestFit="1" customWidth="1"/>
    <col min="8440" max="8441" width="7.5703125" style="1" bestFit="1" customWidth="1"/>
    <col min="8442" max="8442" width="6.5703125" style="1" bestFit="1" customWidth="1"/>
    <col min="8443" max="8678" width="9.140625" style="1"/>
    <col min="8679" max="8679" width="8.85546875" style="1" bestFit="1" customWidth="1"/>
    <col min="8680" max="8680" width="3.140625" style="1" bestFit="1" customWidth="1"/>
    <col min="8681" max="8681" width="12.85546875" style="1" bestFit="1" customWidth="1"/>
    <col min="8682" max="8682" width="11.7109375" style="1" bestFit="1" customWidth="1"/>
    <col min="8683" max="8684" width="12.7109375" style="1" bestFit="1" customWidth="1"/>
    <col min="8685" max="8685" width="6.7109375" style="1" customWidth="1"/>
    <col min="8686" max="8686" width="5.140625" style="1" customWidth="1"/>
    <col min="8687" max="8687" width="9.85546875" style="1" bestFit="1" customWidth="1"/>
    <col min="8688" max="8688" width="11.140625" style="1" customWidth="1"/>
    <col min="8689" max="8689" width="16" style="1" bestFit="1" customWidth="1"/>
    <col min="8690" max="8690" width="6.7109375" style="1" customWidth="1"/>
    <col min="8691" max="8691" width="5.42578125" style="1" customWidth="1"/>
    <col min="8692" max="8692" width="8.85546875" style="1" bestFit="1" customWidth="1"/>
    <col min="8693" max="8693" width="11" style="1" customWidth="1"/>
    <col min="8694" max="8694" width="15.28515625" style="1" customWidth="1"/>
    <col min="8695" max="8695" width="9.140625" style="1" bestFit="1" customWidth="1"/>
    <col min="8696" max="8697" width="7.5703125" style="1" bestFit="1" customWidth="1"/>
    <col min="8698" max="8698" width="6.5703125" style="1" bestFit="1" customWidth="1"/>
    <col min="8699" max="8934" width="9.140625" style="1"/>
    <col min="8935" max="8935" width="8.85546875" style="1" bestFit="1" customWidth="1"/>
    <col min="8936" max="8936" width="3.140625" style="1" bestFit="1" customWidth="1"/>
    <col min="8937" max="8937" width="12.85546875" style="1" bestFit="1" customWidth="1"/>
    <col min="8938" max="8938" width="11.7109375" style="1" bestFit="1" customWidth="1"/>
    <col min="8939" max="8940" width="12.7109375" style="1" bestFit="1" customWidth="1"/>
    <col min="8941" max="8941" width="6.7109375" style="1" customWidth="1"/>
    <col min="8942" max="8942" width="5.140625" style="1" customWidth="1"/>
    <col min="8943" max="8943" width="9.85546875" style="1" bestFit="1" customWidth="1"/>
    <col min="8944" max="8944" width="11.140625" style="1" customWidth="1"/>
    <col min="8945" max="8945" width="16" style="1" bestFit="1" customWidth="1"/>
    <col min="8946" max="8946" width="6.7109375" style="1" customWidth="1"/>
    <col min="8947" max="8947" width="5.42578125" style="1" customWidth="1"/>
    <col min="8948" max="8948" width="8.85546875" style="1" bestFit="1" customWidth="1"/>
    <col min="8949" max="8949" width="11" style="1" customWidth="1"/>
    <col min="8950" max="8950" width="15.28515625" style="1" customWidth="1"/>
    <col min="8951" max="8951" width="9.140625" style="1" bestFit="1" customWidth="1"/>
    <col min="8952" max="8953" width="7.5703125" style="1" bestFit="1" customWidth="1"/>
    <col min="8954" max="8954" width="6.5703125" style="1" bestFit="1" customWidth="1"/>
    <col min="8955" max="9190" width="9.140625" style="1"/>
    <col min="9191" max="9191" width="8.85546875" style="1" bestFit="1" customWidth="1"/>
    <col min="9192" max="9192" width="3.140625" style="1" bestFit="1" customWidth="1"/>
    <col min="9193" max="9193" width="12.85546875" style="1" bestFit="1" customWidth="1"/>
    <col min="9194" max="9194" width="11.7109375" style="1" bestFit="1" customWidth="1"/>
    <col min="9195" max="9196" width="12.7109375" style="1" bestFit="1" customWidth="1"/>
    <col min="9197" max="9197" width="6.7109375" style="1" customWidth="1"/>
    <col min="9198" max="9198" width="5.140625" style="1" customWidth="1"/>
    <col min="9199" max="9199" width="9.85546875" style="1" bestFit="1" customWidth="1"/>
    <col min="9200" max="9200" width="11.140625" style="1" customWidth="1"/>
    <col min="9201" max="9201" width="16" style="1" bestFit="1" customWidth="1"/>
    <col min="9202" max="9202" width="6.7109375" style="1" customWidth="1"/>
    <col min="9203" max="9203" width="5.42578125" style="1" customWidth="1"/>
    <col min="9204" max="9204" width="8.85546875" style="1" bestFit="1" customWidth="1"/>
    <col min="9205" max="9205" width="11" style="1" customWidth="1"/>
    <col min="9206" max="9206" width="15.28515625" style="1" customWidth="1"/>
    <col min="9207" max="9207" width="9.140625" style="1" bestFit="1" customWidth="1"/>
    <col min="9208" max="9209" width="7.5703125" style="1" bestFit="1" customWidth="1"/>
    <col min="9210" max="9210" width="6.5703125" style="1" bestFit="1" customWidth="1"/>
    <col min="9211" max="9446" width="9.140625" style="1"/>
    <col min="9447" max="9447" width="8.85546875" style="1" bestFit="1" customWidth="1"/>
    <col min="9448" max="9448" width="3.140625" style="1" bestFit="1" customWidth="1"/>
    <col min="9449" max="9449" width="12.85546875" style="1" bestFit="1" customWidth="1"/>
    <col min="9450" max="9450" width="11.7109375" style="1" bestFit="1" customWidth="1"/>
    <col min="9451" max="9452" width="12.7109375" style="1" bestFit="1" customWidth="1"/>
    <col min="9453" max="9453" width="6.7109375" style="1" customWidth="1"/>
    <col min="9454" max="9454" width="5.140625" style="1" customWidth="1"/>
    <col min="9455" max="9455" width="9.85546875" style="1" bestFit="1" customWidth="1"/>
    <col min="9456" max="9456" width="11.140625" style="1" customWidth="1"/>
    <col min="9457" max="9457" width="16" style="1" bestFit="1" customWidth="1"/>
    <col min="9458" max="9458" width="6.7109375" style="1" customWidth="1"/>
    <col min="9459" max="9459" width="5.42578125" style="1" customWidth="1"/>
    <col min="9460" max="9460" width="8.85546875" style="1" bestFit="1" customWidth="1"/>
    <col min="9461" max="9461" width="11" style="1" customWidth="1"/>
    <col min="9462" max="9462" width="15.28515625" style="1" customWidth="1"/>
    <col min="9463" max="9463" width="9.140625" style="1" bestFit="1" customWidth="1"/>
    <col min="9464" max="9465" width="7.5703125" style="1" bestFit="1" customWidth="1"/>
    <col min="9466" max="9466" width="6.5703125" style="1" bestFit="1" customWidth="1"/>
    <col min="9467" max="9702" width="9.140625" style="1"/>
    <col min="9703" max="9703" width="8.85546875" style="1" bestFit="1" customWidth="1"/>
    <col min="9704" max="9704" width="3.140625" style="1" bestFit="1" customWidth="1"/>
    <col min="9705" max="9705" width="12.85546875" style="1" bestFit="1" customWidth="1"/>
    <col min="9706" max="9706" width="11.7109375" style="1" bestFit="1" customWidth="1"/>
    <col min="9707" max="9708" width="12.7109375" style="1" bestFit="1" customWidth="1"/>
    <col min="9709" max="9709" width="6.7109375" style="1" customWidth="1"/>
    <col min="9710" max="9710" width="5.140625" style="1" customWidth="1"/>
    <col min="9711" max="9711" width="9.85546875" style="1" bestFit="1" customWidth="1"/>
    <col min="9712" max="9712" width="11.140625" style="1" customWidth="1"/>
    <col min="9713" max="9713" width="16" style="1" bestFit="1" customWidth="1"/>
    <col min="9714" max="9714" width="6.7109375" style="1" customWidth="1"/>
    <col min="9715" max="9715" width="5.42578125" style="1" customWidth="1"/>
    <col min="9716" max="9716" width="8.85546875" style="1" bestFit="1" customWidth="1"/>
    <col min="9717" max="9717" width="11" style="1" customWidth="1"/>
    <col min="9718" max="9718" width="15.28515625" style="1" customWidth="1"/>
    <col min="9719" max="9719" width="9.140625" style="1" bestFit="1" customWidth="1"/>
    <col min="9720" max="9721" width="7.5703125" style="1" bestFit="1" customWidth="1"/>
    <col min="9722" max="9722" width="6.5703125" style="1" bestFit="1" customWidth="1"/>
    <col min="9723" max="9958" width="9.140625" style="1"/>
    <col min="9959" max="9959" width="8.85546875" style="1" bestFit="1" customWidth="1"/>
    <col min="9960" max="9960" width="3.140625" style="1" bestFit="1" customWidth="1"/>
    <col min="9961" max="9961" width="12.85546875" style="1" bestFit="1" customWidth="1"/>
    <col min="9962" max="9962" width="11.7109375" style="1" bestFit="1" customWidth="1"/>
    <col min="9963" max="9964" width="12.7109375" style="1" bestFit="1" customWidth="1"/>
    <col min="9965" max="9965" width="6.7109375" style="1" customWidth="1"/>
    <col min="9966" max="9966" width="5.140625" style="1" customWidth="1"/>
    <col min="9967" max="9967" width="9.85546875" style="1" bestFit="1" customWidth="1"/>
    <col min="9968" max="9968" width="11.140625" style="1" customWidth="1"/>
    <col min="9969" max="9969" width="16" style="1" bestFit="1" customWidth="1"/>
    <col min="9970" max="9970" width="6.7109375" style="1" customWidth="1"/>
    <col min="9971" max="9971" width="5.42578125" style="1" customWidth="1"/>
    <col min="9972" max="9972" width="8.85546875" style="1" bestFit="1" customWidth="1"/>
    <col min="9973" max="9973" width="11" style="1" customWidth="1"/>
    <col min="9974" max="9974" width="15.28515625" style="1" customWidth="1"/>
    <col min="9975" max="9975" width="9.140625" style="1" bestFit="1" customWidth="1"/>
    <col min="9976" max="9977" width="7.5703125" style="1" bestFit="1" customWidth="1"/>
    <col min="9978" max="9978" width="6.5703125" style="1" bestFit="1" customWidth="1"/>
    <col min="9979" max="10214" width="9.140625" style="1"/>
    <col min="10215" max="10215" width="8.85546875" style="1" bestFit="1" customWidth="1"/>
    <col min="10216" max="10216" width="3.140625" style="1" bestFit="1" customWidth="1"/>
    <col min="10217" max="10217" width="12.85546875" style="1" bestFit="1" customWidth="1"/>
    <col min="10218" max="10218" width="11.7109375" style="1" bestFit="1" customWidth="1"/>
    <col min="10219" max="10220" width="12.7109375" style="1" bestFit="1" customWidth="1"/>
    <col min="10221" max="10221" width="6.7109375" style="1" customWidth="1"/>
    <col min="10222" max="10222" width="5.140625" style="1" customWidth="1"/>
    <col min="10223" max="10223" width="9.85546875" style="1" bestFit="1" customWidth="1"/>
    <col min="10224" max="10224" width="11.140625" style="1" customWidth="1"/>
    <col min="10225" max="10225" width="16" style="1" bestFit="1" customWidth="1"/>
    <col min="10226" max="10226" width="6.7109375" style="1" customWidth="1"/>
    <col min="10227" max="10227" width="5.42578125" style="1" customWidth="1"/>
    <col min="10228" max="10228" width="8.85546875" style="1" bestFit="1" customWidth="1"/>
    <col min="10229" max="10229" width="11" style="1" customWidth="1"/>
    <col min="10230" max="10230" width="15.28515625" style="1" customWidth="1"/>
    <col min="10231" max="10231" width="9.140625" style="1" bestFit="1" customWidth="1"/>
    <col min="10232" max="10233" width="7.5703125" style="1" bestFit="1" customWidth="1"/>
    <col min="10234" max="10234" width="6.5703125" style="1" bestFit="1" customWidth="1"/>
    <col min="10235" max="10470" width="9.140625" style="1"/>
    <col min="10471" max="10471" width="8.85546875" style="1" bestFit="1" customWidth="1"/>
    <col min="10472" max="10472" width="3.140625" style="1" bestFit="1" customWidth="1"/>
    <col min="10473" max="10473" width="12.85546875" style="1" bestFit="1" customWidth="1"/>
    <col min="10474" max="10474" width="11.7109375" style="1" bestFit="1" customWidth="1"/>
    <col min="10475" max="10476" width="12.7109375" style="1" bestFit="1" customWidth="1"/>
    <col min="10477" max="10477" width="6.7109375" style="1" customWidth="1"/>
    <col min="10478" max="10478" width="5.140625" style="1" customWidth="1"/>
    <col min="10479" max="10479" width="9.85546875" style="1" bestFit="1" customWidth="1"/>
    <col min="10480" max="10480" width="11.140625" style="1" customWidth="1"/>
    <col min="10481" max="10481" width="16" style="1" bestFit="1" customWidth="1"/>
    <col min="10482" max="10482" width="6.7109375" style="1" customWidth="1"/>
    <col min="10483" max="10483" width="5.42578125" style="1" customWidth="1"/>
    <col min="10484" max="10484" width="8.85546875" style="1" bestFit="1" customWidth="1"/>
    <col min="10485" max="10485" width="11" style="1" customWidth="1"/>
    <col min="10486" max="10486" width="15.28515625" style="1" customWidth="1"/>
    <col min="10487" max="10487" width="9.140625" style="1" bestFit="1" customWidth="1"/>
    <col min="10488" max="10489" width="7.5703125" style="1" bestFit="1" customWidth="1"/>
    <col min="10490" max="10490" width="6.5703125" style="1" bestFit="1" customWidth="1"/>
    <col min="10491" max="10726" width="9.140625" style="1"/>
    <col min="10727" max="10727" width="8.85546875" style="1" bestFit="1" customWidth="1"/>
    <col min="10728" max="10728" width="3.140625" style="1" bestFit="1" customWidth="1"/>
    <col min="10729" max="10729" width="12.85546875" style="1" bestFit="1" customWidth="1"/>
    <col min="10730" max="10730" width="11.7109375" style="1" bestFit="1" customWidth="1"/>
    <col min="10731" max="10732" width="12.7109375" style="1" bestFit="1" customWidth="1"/>
    <col min="10733" max="10733" width="6.7109375" style="1" customWidth="1"/>
    <col min="10734" max="10734" width="5.140625" style="1" customWidth="1"/>
    <col min="10735" max="10735" width="9.85546875" style="1" bestFit="1" customWidth="1"/>
    <col min="10736" max="10736" width="11.140625" style="1" customWidth="1"/>
    <col min="10737" max="10737" width="16" style="1" bestFit="1" customWidth="1"/>
    <col min="10738" max="10738" width="6.7109375" style="1" customWidth="1"/>
    <col min="10739" max="10739" width="5.42578125" style="1" customWidth="1"/>
    <col min="10740" max="10740" width="8.85546875" style="1" bestFit="1" customWidth="1"/>
    <col min="10741" max="10741" width="11" style="1" customWidth="1"/>
    <col min="10742" max="10742" width="15.28515625" style="1" customWidth="1"/>
    <col min="10743" max="10743" width="9.140625" style="1" bestFit="1" customWidth="1"/>
    <col min="10744" max="10745" width="7.5703125" style="1" bestFit="1" customWidth="1"/>
    <col min="10746" max="10746" width="6.5703125" style="1" bestFit="1" customWidth="1"/>
    <col min="10747" max="10982" width="9.140625" style="1"/>
    <col min="10983" max="10983" width="8.85546875" style="1" bestFit="1" customWidth="1"/>
    <col min="10984" max="10984" width="3.140625" style="1" bestFit="1" customWidth="1"/>
    <col min="10985" max="10985" width="12.85546875" style="1" bestFit="1" customWidth="1"/>
    <col min="10986" max="10986" width="11.7109375" style="1" bestFit="1" customWidth="1"/>
    <col min="10987" max="10988" width="12.7109375" style="1" bestFit="1" customWidth="1"/>
    <col min="10989" max="10989" width="6.7109375" style="1" customWidth="1"/>
    <col min="10990" max="10990" width="5.140625" style="1" customWidth="1"/>
    <col min="10991" max="10991" width="9.85546875" style="1" bestFit="1" customWidth="1"/>
    <col min="10992" max="10992" width="11.140625" style="1" customWidth="1"/>
    <col min="10993" max="10993" width="16" style="1" bestFit="1" customWidth="1"/>
    <col min="10994" max="10994" width="6.7109375" style="1" customWidth="1"/>
    <col min="10995" max="10995" width="5.42578125" style="1" customWidth="1"/>
    <col min="10996" max="10996" width="8.85546875" style="1" bestFit="1" customWidth="1"/>
    <col min="10997" max="10997" width="11" style="1" customWidth="1"/>
    <col min="10998" max="10998" width="15.28515625" style="1" customWidth="1"/>
    <col min="10999" max="10999" width="9.140625" style="1" bestFit="1" customWidth="1"/>
    <col min="11000" max="11001" width="7.5703125" style="1" bestFit="1" customWidth="1"/>
    <col min="11002" max="11002" width="6.5703125" style="1" bestFit="1" customWidth="1"/>
    <col min="11003" max="11238" width="9.140625" style="1"/>
    <col min="11239" max="11239" width="8.85546875" style="1" bestFit="1" customWidth="1"/>
    <col min="11240" max="11240" width="3.140625" style="1" bestFit="1" customWidth="1"/>
    <col min="11241" max="11241" width="12.85546875" style="1" bestFit="1" customWidth="1"/>
    <col min="11242" max="11242" width="11.7109375" style="1" bestFit="1" customWidth="1"/>
    <col min="11243" max="11244" width="12.7109375" style="1" bestFit="1" customWidth="1"/>
    <col min="11245" max="11245" width="6.7109375" style="1" customWidth="1"/>
    <col min="11246" max="11246" width="5.140625" style="1" customWidth="1"/>
    <col min="11247" max="11247" width="9.85546875" style="1" bestFit="1" customWidth="1"/>
    <col min="11248" max="11248" width="11.140625" style="1" customWidth="1"/>
    <col min="11249" max="11249" width="16" style="1" bestFit="1" customWidth="1"/>
    <col min="11250" max="11250" width="6.7109375" style="1" customWidth="1"/>
    <col min="11251" max="11251" width="5.42578125" style="1" customWidth="1"/>
    <col min="11252" max="11252" width="8.85546875" style="1" bestFit="1" customWidth="1"/>
    <col min="11253" max="11253" width="11" style="1" customWidth="1"/>
    <col min="11254" max="11254" width="15.28515625" style="1" customWidth="1"/>
    <col min="11255" max="11255" width="9.140625" style="1" bestFit="1" customWidth="1"/>
    <col min="11256" max="11257" width="7.5703125" style="1" bestFit="1" customWidth="1"/>
    <col min="11258" max="11258" width="6.5703125" style="1" bestFit="1" customWidth="1"/>
    <col min="11259" max="11494" width="9.140625" style="1"/>
    <col min="11495" max="11495" width="8.85546875" style="1" bestFit="1" customWidth="1"/>
    <col min="11496" max="11496" width="3.140625" style="1" bestFit="1" customWidth="1"/>
    <col min="11497" max="11497" width="12.85546875" style="1" bestFit="1" customWidth="1"/>
    <col min="11498" max="11498" width="11.7109375" style="1" bestFit="1" customWidth="1"/>
    <col min="11499" max="11500" width="12.7109375" style="1" bestFit="1" customWidth="1"/>
    <col min="11501" max="11501" width="6.7109375" style="1" customWidth="1"/>
    <col min="11502" max="11502" width="5.140625" style="1" customWidth="1"/>
    <col min="11503" max="11503" width="9.85546875" style="1" bestFit="1" customWidth="1"/>
    <col min="11504" max="11504" width="11.140625" style="1" customWidth="1"/>
    <col min="11505" max="11505" width="16" style="1" bestFit="1" customWidth="1"/>
    <col min="11506" max="11506" width="6.7109375" style="1" customWidth="1"/>
    <col min="11507" max="11507" width="5.42578125" style="1" customWidth="1"/>
    <col min="11508" max="11508" width="8.85546875" style="1" bestFit="1" customWidth="1"/>
    <col min="11509" max="11509" width="11" style="1" customWidth="1"/>
    <col min="11510" max="11510" width="15.28515625" style="1" customWidth="1"/>
    <col min="11511" max="11511" width="9.140625" style="1" bestFit="1" customWidth="1"/>
    <col min="11512" max="11513" width="7.5703125" style="1" bestFit="1" customWidth="1"/>
    <col min="11514" max="11514" width="6.5703125" style="1" bestFit="1" customWidth="1"/>
    <col min="11515" max="11750" width="9.140625" style="1"/>
    <col min="11751" max="11751" width="8.85546875" style="1" bestFit="1" customWidth="1"/>
    <col min="11752" max="11752" width="3.140625" style="1" bestFit="1" customWidth="1"/>
    <col min="11753" max="11753" width="12.85546875" style="1" bestFit="1" customWidth="1"/>
    <col min="11754" max="11754" width="11.7109375" style="1" bestFit="1" customWidth="1"/>
    <col min="11755" max="11756" width="12.7109375" style="1" bestFit="1" customWidth="1"/>
    <col min="11757" max="11757" width="6.7109375" style="1" customWidth="1"/>
    <col min="11758" max="11758" width="5.140625" style="1" customWidth="1"/>
    <col min="11759" max="11759" width="9.85546875" style="1" bestFit="1" customWidth="1"/>
    <col min="11760" max="11760" width="11.140625" style="1" customWidth="1"/>
    <col min="11761" max="11761" width="16" style="1" bestFit="1" customWidth="1"/>
    <col min="11762" max="11762" width="6.7109375" style="1" customWidth="1"/>
    <col min="11763" max="11763" width="5.42578125" style="1" customWidth="1"/>
    <col min="11764" max="11764" width="8.85546875" style="1" bestFit="1" customWidth="1"/>
    <col min="11765" max="11765" width="11" style="1" customWidth="1"/>
    <col min="11766" max="11766" width="15.28515625" style="1" customWidth="1"/>
    <col min="11767" max="11767" width="9.140625" style="1" bestFit="1" customWidth="1"/>
    <col min="11768" max="11769" width="7.5703125" style="1" bestFit="1" customWidth="1"/>
    <col min="11770" max="11770" width="6.5703125" style="1" bestFit="1" customWidth="1"/>
    <col min="11771" max="12006" width="9.140625" style="1"/>
    <col min="12007" max="12007" width="8.85546875" style="1" bestFit="1" customWidth="1"/>
    <col min="12008" max="12008" width="3.140625" style="1" bestFit="1" customWidth="1"/>
    <col min="12009" max="12009" width="12.85546875" style="1" bestFit="1" customWidth="1"/>
    <col min="12010" max="12010" width="11.7109375" style="1" bestFit="1" customWidth="1"/>
    <col min="12011" max="12012" width="12.7109375" style="1" bestFit="1" customWidth="1"/>
    <col min="12013" max="12013" width="6.7109375" style="1" customWidth="1"/>
    <col min="12014" max="12014" width="5.140625" style="1" customWidth="1"/>
    <col min="12015" max="12015" width="9.85546875" style="1" bestFit="1" customWidth="1"/>
    <col min="12016" max="12016" width="11.140625" style="1" customWidth="1"/>
    <col min="12017" max="12017" width="16" style="1" bestFit="1" customWidth="1"/>
    <col min="12018" max="12018" width="6.7109375" style="1" customWidth="1"/>
    <col min="12019" max="12019" width="5.42578125" style="1" customWidth="1"/>
    <col min="12020" max="12020" width="8.85546875" style="1" bestFit="1" customWidth="1"/>
    <col min="12021" max="12021" width="11" style="1" customWidth="1"/>
    <col min="12022" max="12022" width="15.28515625" style="1" customWidth="1"/>
    <col min="12023" max="12023" width="9.140625" style="1" bestFit="1" customWidth="1"/>
    <col min="12024" max="12025" width="7.5703125" style="1" bestFit="1" customWidth="1"/>
    <col min="12026" max="12026" width="6.5703125" style="1" bestFit="1" customWidth="1"/>
    <col min="12027" max="12262" width="9.140625" style="1"/>
    <col min="12263" max="12263" width="8.85546875" style="1" bestFit="1" customWidth="1"/>
    <col min="12264" max="12264" width="3.140625" style="1" bestFit="1" customWidth="1"/>
    <col min="12265" max="12265" width="12.85546875" style="1" bestFit="1" customWidth="1"/>
    <col min="12266" max="12266" width="11.7109375" style="1" bestFit="1" customWidth="1"/>
    <col min="12267" max="12268" width="12.7109375" style="1" bestFit="1" customWidth="1"/>
    <col min="12269" max="12269" width="6.7109375" style="1" customWidth="1"/>
    <col min="12270" max="12270" width="5.140625" style="1" customWidth="1"/>
    <col min="12271" max="12271" width="9.85546875" style="1" bestFit="1" customWidth="1"/>
    <col min="12272" max="12272" width="11.140625" style="1" customWidth="1"/>
    <col min="12273" max="12273" width="16" style="1" bestFit="1" customWidth="1"/>
    <col min="12274" max="12274" width="6.7109375" style="1" customWidth="1"/>
    <col min="12275" max="12275" width="5.42578125" style="1" customWidth="1"/>
    <col min="12276" max="12276" width="8.85546875" style="1" bestFit="1" customWidth="1"/>
    <col min="12277" max="12277" width="11" style="1" customWidth="1"/>
    <col min="12278" max="12278" width="15.28515625" style="1" customWidth="1"/>
    <col min="12279" max="12279" width="9.140625" style="1" bestFit="1" customWidth="1"/>
    <col min="12280" max="12281" width="7.5703125" style="1" bestFit="1" customWidth="1"/>
    <col min="12282" max="12282" width="6.5703125" style="1" bestFit="1" customWidth="1"/>
    <col min="12283" max="12518" width="9.140625" style="1"/>
    <col min="12519" max="12519" width="8.85546875" style="1" bestFit="1" customWidth="1"/>
    <col min="12520" max="12520" width="3.140625" style="1" bestFit="1" customWidth="1"/>
    <col min="12521" max="12521" width="12.85546875" style="1" bestFit="1" customWidth="1"/>
    <col min="12522" max="12522" width="11.7109375" style="1" bestFit="1" customWidth="1"/>
    <col min="12523" max="12524" width="12.7109375" style="1" bestFit="1" customWidth="1"/>
    <col min="12525" max="12525" width="6.7109375" style="1" customWidth="1"/>
    <col min="12526" max="12526" width="5.140625" style="1" customWidth="1"/>
    <col min="12527" max="12527" width="9.85546875" style="1" bestFit="1" customWidth="1"/>
    <col min="12528" max="12528" width="11.140625" style="1" customWidth="1"/>
    <col min="12529" max="12529" width="16" style="1" bestFit="1" customWidth="1"/>
    <col min="12530" max="12530" width="6.7109375" style="1" customWidth="1"/>
    <col min="12531" max="12531" width="5.42578125" style="1" customWidth="1"/>
    <col min="12532" max="12532" width="8.85546875" style="1" bestFit="1" customWidth="1"/>
    <col min="12533" max="12533" width="11" style="1" customWidth="1"/>
    <col min="12534" max="12534" width="15.28515625" style="1" customWidth="1"/>
    <col min="12535" max="12535" width="9.140625" style="1" bestFit="1" customWidth="1"/>
    <col min="12536" max="12537" width="7.5703125" style="1" bestFit="1" customWidth="1"/>
    <col min="12538" max="12538" width="6.5703125" style="1" bestFit="1" customWidth="1"/>
    <col min="12539" max="12774" width="9.140625" style="1"/>
    <col min="12775" max="12775" width="8.85546875" style="1" bestFit="1" customWidth="1"/>
    <col min="12776" max="12776" width="3.140625" style="1" bestFit="1" customWidth="1"/>
    <col min="12777" max="12777" width="12.85546875" style="1" bestFit="1" customWidth="1"/>
    <col min="12778" max="12778" width="11.7109375" style="1" bestFit="1" customWidth="1"/>
    <col min="12779" max="12780" width="12.7109375" style="1" bestFit="1" customWidth="1"/>
    <col min="12781" max="12781" width="6.7109375" style="1" customWidth="1"/>
    <col min="12782" max="12782" width="5.140625" style="1" customWidth="1"/>
    <col min="12783" max="12783" width="9.85546875" style="1" bestFit="1" customWidth="1"/>
    <col min="12784" max="12784" width="11.140625" style="1" customWidth="1"/>
    <col min="12785" max="12785" width="16" style="1" bestFit="1" customWidth="1"/>
    <col min="12786" max="12786" width="6.7109375" style="1" customWidth="1"/>
    <col min="12787" max="12787" width="5.42578125" style="1" customWidth="1"/>
    <col min="12788" max="12788" width="8.85546875" style="1" bestFit="1" customWidth="1"/>
    <col min="12789" max="12789" width="11" style="1" customWidth="1"/>
    <col min="12790" max="12790" width="15.28515625" style="1" customWidth="1"/>
    <col min="12791" max="12791" width="9.140625" style="1" bestFit="1" customWidth="1"/>
    <col min="12792" max="12793" width="7.5703125" style="1" bestFit="1" customWidth="1"/>
    <col min="12794" max="12794" width="6.5703125" style="1" bestFit="1" customWidth="1"/>
    <col min="12795" max="13030" width="9.140625" style="1"/>
    <col min="13031" max="13031" width="8.85546875" style="1" bestFit="1" customWidth="1"/>
    <col min="13032" max="13032" width="3.140625" style="1" bestFit="1" customWidth="1"/>
    <col min="13033" max="13033" width="12.85546875" style="1" bestFit="1" customWidth="1"/>
    <col min="13034" max="13034" width="11.7109375" style="1" bestFit="1" customWidth="1"/>
    <col min="13035" max="13036" width="12.7109375" style="1" bestFit="1" customWidth="1"/>
    <col min="13037" max="13037" width="6.7109375" style="1" customWidth="1"/>
    <col min="13038" max="13038" width="5.140625" style="1" customWidth="1"/>
    <col min="13039" max="13039" width="9.85546875" style="1" bestFit="1" customWidth="1"/>
    <col min="13040" max="13040" width="11.140625" style="1" customWidth="1"/>
    <col min="13041" max="13041" width="16" style="1" bestFit="1" customWidth="1"/>
    <col min="13042" max="13042" width="6.7109375" style="1" customWidth="1"/>
    <col min="13043" max="13043" width="5.42578125" style="1" customWidth="1"/>
    <col min="13044" max="13044" width="8.85546875" style="1" bestFit="1" customWidth="1"/>
    <col min="13045" max="13045" width="11" style="1" customWidth="1"/>
    <col min="13046" max="13046" width="15.28515625" style="1" customWidth="1"/>
    <col min="13047" max="13047" width="9.140625" style="1" bestFit="1" customWidth="1"/>
    <col min="13048" max="13049" width="7.5703125" style="1" bestFit="1" customWidth="1"/>
    <col min="13050" max="13050" width="6.5703125" style="1" bestFit="1" customWidth="1"/>
    <col min="13051" max="13286" width="9.140625" style="1"/>
    <col min="13287" max="13287" width="8.85546875" style="1" bestFit="1" customWidth="1"/>
    <col min="13288" max="13288" width="3.140625" style="1" bestFit="1" customWidth="1"/>
    <col min="13289" max="13289" width="12.85546875" style="1" bestFit="1" customWidth="1"/>
    <col min="13290" max="13290" width="11.7109375" style="1" bestFit="1" customWidth="1"/>
    <col min="13291" max="13292" width="12.7109375" style="1" bestFit="1" customWidth="1"/>
    <col min="13293" max="13293" width="6.7109375" style="1" customWidth="1"/>
    <col min="13294" max="13294" width="5.140625" style="1" customWidth="1"/>
    <col min="13295" max="13295" width="9.85546875" style="1" bestFit="1" customWidth="1"/>
    <col min="13296" max="13296" width="11.140625" style="1" customWidth="1"/>
    <col min="13297" max="13297" width="16" style="1" bestFit="1" customWidth="1"/>
    <col min="13298" max="13298" width="6.7109375" style="1" customWidth="1"/>
    <col min="13299" max="13299" width="5.42578125" style="1" customWidth="1"/>
    <col min="13300" max="13300" width="8.85546875" style="1" bestFit="1" customWidth="1"/>
    <col min="13301" max="13301" width="11" style="1" customWidth="1"/>
    <col min="13302" max="13302" width="15.28515625" style="1" customWidth="1"/>
    <col min="13303" max="13303" width="9.140625" style="1" bestFit="1" customWidth="1"/>
    <col min="13304" max="13305" width="7.5703125" style="1" bestFit="1" customWidth="1"/>
    <col min="13306" max="13306" width="6.5703125" style="1" bestFit="1" customWidth="1"/>
    <col min="13307" max="13542" width="9.140625" style="1"/>
    <col min="13543" max="13543" width="8.85546875" style="1" bestFit="1" customWidth="1"/>
    <col min="13544" max="13544" width="3.140625" style="1" bestFit="1" customWidth="1"/>
    <col min="13545" max="13545" width="12.85546875" style="1" bestFit="1" customWidth="1"/>
    <col min="13546" max="13546" width="11.7109375" style="1" bestFit="1" customWidth="1"/>
    <col min="13547" max="13548" width="12.7109375" style="1" bestFit="1" customWidth="1"/>
    <col min="13549" max="13549" width="6.7109375" style="1" customWidth="1"/>
    <col min="13550" max="13550" width="5.140625" style="1" customWidth="1"/>
    <col min="13551" max="13551" width="9.85546875" style="1" bestFit="1" customWidth="1"/>
    <col min="13552" max="13552" width="11.140625" style="1" customWidth="1"/>
    <col min="13553" max="13553" width="16" style="1" bestFit="1" customWidth="1"/>
    <col min="13554" max="13554" width="6.7109375" style="1" customWidth="1"/>
    <col min="13555" max="13555" width="5.42578125" style="1" customWidth="1"/>
    <col min="13556" max="13556" width="8.85546875" style="1" bestFit="1" customWidth="1"/>
    <col min="13557" max="13557" width="11" style="1" customWidth="1"/>
    <col min="13558" max="13558" width="15.28515625" style="1" customWidth="1"/>
    <col min="13559" max="13559" width="9.140625" style="1" bestFit="1" customWidth="1"/>
    <col min="13560" max="13561" width="7.5703125" style="1" bestFit="1" customWidth="1"/>
    <col min="13562" max="13562" width="6.5703125" style="1" bestFit="1" customWidth="1"/>
    <col min="13563" max="13798" width="9.140625" style="1"/>
    <col min="13799" max="13799" width="8.85546875" style="1" bestFit="1" customWidth="1"/>
    <col min="13800" max="13800" width="3.140625" style="1" bestFit="1" customWidth="1"/>
    <col min="13801" max="13801" width="12.85546875" style="1" bestFit="1" customWidth="1"/>
    <col min="13802" max="13802" width="11.7109375" style="1" bestFit="1" customWidth="1"/>
    <col min="13803" max="13804" width="12.7109375" style="1" bestFit="1" customWidth="1"/>
    <col min="13805" max="13805" width="6.7109375" style="1" customWidth="1"/>
    <col min="13806" max="13806" width="5.140625" style="1" customWidth="1"/>
    <col min="13807" max="13807" width="9.85546875" style="1" bestFit="1" customWidth="1"/>
    <col min="13808" max="13808" width="11.140625" style="1" customWidth="1"/>
    <col min="13809" max="13809" width="16" style="1" bestFit="1" customWidth="1"/>
    <col min="13810" max="13810" width="6.7109375" style="1" customWidth="1"/>
    <col min="13811" max="13811" width="5.42578125" style="1" customWidth="1"/>
    <col min="13812" max="13812" width="8.85546875" style="1" bestFit="1" customWidth="1"/>
    <col min="13813" max="13813" width="11" style="1" customWidth="1"/>
    <col min="13814" max="13814" width="15.28515625" style="1" customWidth="1"/>
    <col min="13815" max="13815" width="9.140625" style="1" bestFit="1" customWidth="1"/>
    <col min="13816" max="13817" width="7.5703125" style="1" bestFit="1" customWidth="1"/>
    <col min="13818" max="13818" width="6.5703125" style="1" bestFit="1" customWidth="1"/>
    <col min="13819" max="14054" width="9.140625" style="1"/>
    <col min="14055" max="14055" width="8.85546875" style="1" bestFit="1" customWidth="1"/>
    <col min="14056" max="14056" width="3.140625" style="1" bestFit="1" customWidth="1"/>
    <col min="14057" max="14057" width="12.85546875" style="1" bestFit="1" customWidth="1"/>
    <col min="14058" max="14058" width="11.7109375" style="1" bestFit="1" customWidth="1"/>
    <col min="14059" max="14060" width="12.7109375" style="1" bestFit="1" customWidth="1"/>
    <col min="14061" max="14061" width="6.7109375" style="1" customWidth="1"/>
    <col min="14062" max="14062" width="5.140625" style="1" customWidth="1"/>
    <col min="14063" max="14063" width="9.85546875" style="1" bestFit="1" customWidth="1"/>
    <col min="14064" max="14064" width="11.140625" style="1" customWidth="1"/>
    <col min="14065" max="14065" width="16" style="1" bestFit="1" customWidth="1"/>
    <col min="14066" max="14066" width="6.7109375" style="1" customWidth="1"/>
    <col min="14067" max="14067" width="5.42578125" style="1" customWidth="1"/>
    <col min="14068" max="14068" width="8.85546875" style="1" bestFit="1" customWidth="1"/>
    <col min="14069" max="14069" width="11" style="1" customWidth="1"/>
    <col min="14070" max="14070" width="15.28515625" style="1" customWidth="1"/>
    <col min="14071" max="14071" width="9.140625" style="1" bestFit="1" customWidth="1"/>
    <col min="14072" max="14073" width="7.5703125" style="1" bestFit="1" customWidth="1"/>
    <col min="14074" max="14074" width="6.5703125" style="1" bestFit="1" customWidth="1"/>
    <col min="14075" max="14310" width="9.140625" style="1"/>
    <col min="14311" max="14311" width="8.85546875" style="1" bestFit="1" customWidth="1"/>
    <col min="14312" max="14312" width="3.140625" style="1" bestFit="1" customWidth="1"/>
    <col min="14313" max="14313" width="12.85546875" style="1" bestFit="1" customWidth="1"/>
    <col min="14314" max="14314" width="11.7109375" style="1" bestFit="1" customWidth="1"/>
    <col min="14315" max="14316" width="12.7109375" style="1" bestFit="1" customWidth="1"/>
    <col min="14317" max="14317" width="6.7109375" style="1" customWidth="1"/>
    <col min="14318" max="14318" width="5.140625" style="1" customWidth="1"/>
    <col min="14319" max="14319" width="9.85546875" style="1" bestFit="1" customWidth="1"/>
    <col min="14320" max="14320" width="11.140625" style="1" customWidth="1"/>
    <col min="14321" max="14321" width="16" style="1" bestFit="1" customWidth="1"/>
    <col min="14322" max="14322" width="6.7109375" style="1" customWidth="1"/>
    <col min="14323" max="14323" width="5.42578125" style="1" customWidth="1"/>
    <col min="14324" max="14324" width="8.85546875" style="1" bestFit="1" customWidth="1"/>
    <col min="14325" max="14325" width="11" style="1" customWidth="1"/>
    <col min="14326" max="14326" width="15.28515625" style="1" customWidth="1"/>
    <col min="14327" max="14327" width="9.140625" style="1" bestFit="1" customWidth="1"/>
    <col min="14328" max="14329" width="7.5703125" style="1" bestFit="1" customWidth="1"/>
    <col min="14330" max="14330" width="6.5703125" style="1" bestFit="1" customWidth="1"/>
    <col min="14331" max="14566" width="9.140625" style="1"/>
    <col min="14567" max="14567" width="8.85546875" style="1" bestFit="1" customWidth="1"/>
    <col min="14568" max="14568" width="3.140625" style="1" bestFit="1" customWidth="1"/>
    <col min="14569" max="14569" width="12.85546875" style="1" bestFit="1" customWidth="1"/>
    <col min="14570" max="14570" width="11.7109375" style="1" bestFit="1" customWidth="1"/>
    <col min="14571" max="14572" width="12.7109375" style="1" bestFit="1" customWidth="1"/>
    <col min="14573" max="14573" width="6.7109375" style="1" customWidth="1"/>
    <col min="14574" max="14574" width="5.140625" style="1" customWidth="1"/>
    <col min="14575" max="14575" width="9.85546875" style="1" bestFit="1" customWidth="1"/>
    <col min="14576" max="14576" width="11.140625" style="1" customWidth="1"/>
    <col min="14577" max="14577" width="16" style="1" bestFit="1" customWidth="1"/>
    <col min="14578" max="14578" width="6.7109375" style="1" customWidth="1"/>
    <col min="14579" max="14579" width="5.42578125" style="1" customWidth="1"/>
    <col min="14580" max="14580" width="8.85546875" style="1" bestFit="1" customWidth="1"/>
    <col min="14581" max="14581" width="11" style="1" customWidth="1"/>
    <col min="14582" max="14582" width="15.28515625" style="1" customWidth="1"/>
    <col min="14583" max="14583" width="9.140625" style="1" bestFit="1" customWidth="1"/>
    <col min="14584" max="14585" width="7.5703125" style="1" bestFit="1" customWidth="1"/>
    <col min="14586" max="14586" width="6.5703125" style="1" bestFit="1" customWidth="1"/>
    <col min="14587" max="14822" width="9.140625" style="1"/>
    <col min="14823" max="14823" width="8.85546875" style="1" bestFit="1" customWidth="1"/>
    <col min="14824" max="14824" width="3.140625" style="1" bestFit="1" customWidth="1"/>
    <col min="14825" max="14825" width="12.85546875" style="1" bestFit="1" customWidth="1"/>
    <col min="14826" max="14826" width="11.7109375" style="1" bestFit="1" customWidth="1"/>
    <col min="14827" max="14828" width="12.7109375" style="1" bestFit="1" customWidth="1"/>
    <col min="14829" max="14829" width="6.7109375" style="1" customWidth="1"/>
    <col min="14830" max="14830" width="5.140625" style="1" customWidth="1"/>
    <col min="14831" max="14831" width="9.85546875" style="1" bestFit="1" customWidth="1"/>
    <col min="14832" max="14832" width="11.140625" style="1" customWidth="1"/>
    <col min="14833" max="14833" width="16" style="1" bestFit="1" customWidth="1"/>
    <col min="14834" max="14834" width="6.7109375" style="1" customWidth="1"/>
    <col min="14835" max="14835" width="5.42578125" style="1" customWidth="1"/>
    <col min="14836" max="14836" width="8.85546875" style="1" bestFit="1" customWidth="1"/>
    <col min="14837" max="14837" width="11" style="1" customWidth="1"/>
    <col min="14838" max="14838" width="15.28515625" style="1" customWidth="1"/>
    <col min="14839" max="14839" width="9.140625" style="1" bestFit="1" customWidth="1"/>
    <col min="14840" max="14841" width="7.5703125" style="1" bestFit="1" customWidth="1"/>
    <col min="14842" max="14842" width="6.5703125" style="1" bestFit="1" customWidth="1"/>
    <col min="14843" max="15078" width="9.140625" style="1"/>
    <col min="15079" max="15079" width="8.85546875" style="1" bestFit="1" customWidth="1"/>
    <col min="15080" max="15080" width="3.140625" style="1" bestFit="1" customWidth="1"/>
    <col min="15081" max="15081" width="12.85546875" style="1" bestFit="1" customWidth="1"/>
    <col min="15082" max="15082" width="11.7109375" style="1" bestFit="1" customWidth="1"/>
    <col min="15083" max="15084" width="12.7109375" style="1" bestFit="1" customWidth="1"/>
    <col min="15085" max="15085" width="6.7109375" style="1" customWidth="1"/>
    <col min="15086" max="15086" width="5.140625" style="1" customWidth="1"/>
    <col min="15087" max="15087" width="9.85546875" style="1" bestFit="1" customWidth="1"/>
    <col min="15088" max="15088" width="11.140625" style="1" customWidth="1"/>
    <col min="15089" max="15089" width="16" style="1" bestFit="1" customWidth="1"/>
    <col min="15090" max="15090" width="6.7109375" style="1" customWidth="1"/>
    <col min="15091" max="15091" width="5.42578125" style="1" customWidth="1"/>
    <col min="15092" max="15092" width="8.85546875" style="1" bestFit="1" customWidth="1"/>
    <col min="15093" max="15093" width="11" style="1" customWidth="1"/>
    <col min="15094" max="15094" width="15.28515625" style="1" customWidth="1"/>
    <col min="15095" max="15095" width="9.140625" style="1" bestFit="1" customWidth="1"/>
    <col min="15096" max="15097" width="7.5703125" style="1" bestFit="1" customWidth="1"/>
    <col min="15098" max="15098" width="6.5703125" style="1" bestFit="1" customWidth="1"/>
    <col min="15099" max="15334" width="9.140625" style="1"/>
    <col min="15335" max="15335" width="8.85546875" style="1" bestFit="1" customWidth="1"/>
    <col min="15336" max="15336" width="3.140625" style="1" bestFit="1" customWidth="1"/>
    <col min="15337" max="15337" width="12.85546875" style="1" bestFit="1" customWidth="1"/>
    <col min="15338" max="15338" width="11.7109375" style="1" bestFit="1" customWidth="1"/>
    <col min="15339" max="15340" width="12.7109375" style="1" bestFit="1" customWidth="1"/>
    <col min="15341" max="15341" width="6.7109375" style="1" customWidth="1"/>
    <col min="15342" max="15342" width="5.140625" style="1" customWidth="1"/>
    <col min="15343" max="15343" width="9.85546875" style="1" bestFit="1" customWidth="1"/>
    <col min="15344" max="15344" width="11.140625" style="1" customWidth="1"/>
    <col min="15345" max="15345" width="16" style="1" bestFit="1" customWidth="1"/>
    <col min="15346" max="15346" width="6.7109375" style="1" customWidth="1"/>
    <col min="15347" max="15347" width="5.42578125" style="1" customWidth="1"/>
    <col min="15348" max="15348" width="8.85546875" style="1" bestFit="1" customWidth="1"/>
    <col min="15349" max="15349" width="11" style="1" customWidth="1"/>
    <col min="15350" max="15350" width="15.28515625" style="1" customWidth="1"/>
    <col min="15351" max="15351" width="9.140625" style="1" bestFit="1" customWidth="1"/>
    <col min="15352" max="15353" width="7.5703125" style="1" bestFit="1" customWidth="1"/>
    <col min="15354" max="15354" width="6.5703125" style="1" bestFit="1" customWidth="1"/>
    <col min="15355" max="15590" width="9.140625" style="1"/>
    <col min="15591" max="15591" width="8.85546875" style="1" bestFit="1" customWidth="1"/>
    <col min="15592" max="15592" width="3.140625" style="1" bestFit="1" customWidth="1"/>
    <col min="15593" max="15593" width="12.85546875" style="1" bestFit="1" customWidth="1"/>
    <col min="15594" max="15594" width="11.7109375" style="1" bestFit="1" customWidth="1"/>
    <col min="15595" max="15596" width="12.7109375" style="1" bestFit="1" customWidth="1"/>
    <col min="15597" max="15597" width="6.7109375" style="1" customWidth="1"/>
    <col min="15598" max="15598" width="5.140625" style="1" customWidth="1"/>
    <col min="15599" max="15599" width="9.85546875" style="1" bestFit="1" customWidth="1"/>
    <col min="15600" max="15600" width="11.140625" style="1" customWidth="1"/>
    <col min="15601" max="15601" width="16" style="1" bestFit="1" customWidth="1"/>
    <col min="15602" max="15602" width="6.7109375" style="1" customWidth="1"/>
    <col min="15603" max="15603" width="5.42578125" style="1" customWidth="1"/>
    <col min="15604" max="15604" width="8.85546875" style="1" bestFit="1" customWidth="1"/>
    <col min="15605" max="15605" width="11" style="1" customWidth="1"/>
    <col min="15606" max="15606" width="15.28515625" style="1" customWidth="1"/>
    <col min="15607" max="15607" width="9.140625" style="1" bestFit="1" customWidth="1"/>
    <col min="15608" max="15609" width="7.5703125" style="1" bestFit="1" customWidth="1"/>
    <col min="15610" max="15610" width="6.5703125" style="1" bestFit="1" customWidth="1"/>
    <col min="15611" max="15846" width="9.140625" style="1"/>
    <col min="15847" max="15847" width="8.85546875" style="1" bestFit="1" customWidth="1"/>
    <col min="15848" max="15848" width="3.140625" style="1" bestFit="1" customWidth="1"/>
    <col min="15849" max="15849" width="12.85546875" style="1" bestFit="1" customWidth="1"/>
    <col min="15850" max="15850" width="11.7109375" style="1" bestFit="1" customWidth="1"/>
    <col min="15851" max="15852" width="12.7109375" style="1" bestFit="1" customWidth="1"/>
    <col min="15853" max="15853" width="6.7109375" style="1" customWidth="1"/>
    <col min="15854" max="15854" width="5.140625" style="1" customWidth="1"/>
    <col min="15855" max="15855" width="9.85546875" style="1" bestFit="1" customWidth="1"/>
    <col min="15856" max="15856" width="11.140625" style="1" customWidth="1"/>
    <col min="15857" max="15857" width="16" style="1" bestFit="1" customWidth="1"/>
    <col min="15858" max="15858" width="6.7109375" style="1" customWidth="1"/>
    <col min="15859" max="15859" width="5.42578125" style="1" customWidth="1"/>
    <col min="15860" max="15860" width="8.85546875" style="1" bestFit="1" customWidth="1"/>
    <col min="15861" max="15861" width="11" style="1" customWidth="1"/>
    <col min="15862" max="15862" width="15.28515625" style="1" customWidth="1"/>
    <col min="15863" max="15863" width="9.140625" style="1" bestFit="1" customWidth="1"/>
    <col min="15864" max="15865" width="7.5703125" style="1" bestFit="1" customWidth="1"/>
    <col min="15866" max="15866" width="6.5703125" style="1" bestFit="1" customWidth="1"/>
    <col min="15867" max="16102" width="9.140625" style="1"/>
    <col min="16103" max="16103" width="8.85546875" style="1" bestFit="1" customWidth="1"/>
    <col min="16104" max="16104" width="3.140625" style="1" bestFit="1" customWidth="1"/>
    <col min="16105" max="16105" width="12.85546875" style="1" bestFit="1" customWidth="1"/>
    <col min="16106" max="16106" width="11.7109375" style="1" bestFit="1" customWidth="1"/>
    <col min="16107" max="16108" width="12.7109375" style="1" bestFit="1" customWidth="1"/>
    <col min="16109" max="16109" width="6.7109375" style="1" customWidth="1"/>
    <col min="16110" max="16110" width="5.140625" style="1" customWidth="1"/>
    <col min="16111" max="16111" width="9.85546875" style="1" bestFit="1" customWidth="1"/>
    <col min="16112" max="16112" width="11.140625" style="1" customWidth="1"/>
    <col min="16113" max="16113" width="16" style="1" bestFit="1" customWidth="1"/>
    <col min="16114" max="16114" width="6.7109375" style="1" customWidth="1"/>
    <col min="16115" max="16115" width="5.42578125" style="1" customWidth="1"/>
    <col min="16116" max="16116" width="8.85546875" style="1" bestFit="1" customWidth="1"/>
    <col min="16117" max="16117" width="11" style="1" customWidth="1"/>
    <col min="16118" max="16118" width="15.28515625" style="1" customWidth="1"/>
    <col min="16119" max="16119" width="9.140625" style="1" bestFit="1" customWidth="1"/>
    <col min="16120" max="16121" width="7.5703125" style="1" bestFit="1" customWidth="1"/>
    <col min="16122" max="16122" width="6.5703125" style="1" bestFit="1" customWidth="1"/>
    <col min="16123" max="16384" width="9.140625" style="1"/>
  </cols>
  <sheetData>
    <row r="1" spans="2:18" ht="98.25" customHeight="1" x14ac:dyDescent="0.25">
      <c r="B1" s="6"/>
      <c r="C1" s="6"/>
      <c r="D1" s="6"/>
      <c r="E1" s="6"/>
      <c r="F1" s="6"/>
      <c r="G1" s="6"/>
      <c r="H1" s="6"/>
      <c r="I1" s="12" t="s">
        <v>16</v>
      </c>
      <c r="J1" s="12"/>
      <c r="K1" s="12"/>
      <c r="L1" s="12"/>
    </row>
    <row r="2" spans="2:18" ht="58.5" customHeight="1" x14ac:dyDescent="0.25">
      <c r="B2" s="13" t="s">
        <v>15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8" x14ac:dyDescent="0.25">
      <c r="B3" s="14" t="s">
        <v>10</v>
      </c>
      <c r="C3" s="15" t="s">
        <v>7</v>
      </c>
      <c r="D3" s="15"/>
      <c r="E3" s="15"/>
      <c r="F3" s="15"/>
      <c r="G3" s="15" t="s">
        <v>8</v>
      </c>
      <c r="H3" s="15"/>
      <c r="I3" s="15"/>
      <c r="J3" s="15"/>
      <c r="K3" s="16" t="s">
        <v>9</v>
      </c>
      <c r="L3" s="17"/>
    </row>
    <row r="4" spans="2:18" ht="54" customHeight="1" x14ac:dyDescent="0.25">
      <c r="B4" s="14"/>
      <c r="C4" s="18" t="s">
        <v>11</v>
      </c>
      <c r="D4" s="18"/>
      <c r="E4" s="18" t="s">
        <v>14</v>
      </c>
      <c r="F4" s="18"/>
      <c r="G4" s="18" t="s">
        <v>11</v>
      </c>
      <c r="H4" s="18"/>
      <c r="I4" s="18" t="s">
        <v>14</v>
      </c>
      <c r="J4" s="18"/>
      <c r="K4" s="19" t="s">
        <v>17</v>
      </c>
      <c r="L4" s="19" t="s">
        <v>18</v>
      </c>
    </row>
    <row r="5" spans="2:18" ht="88.5" customHeight="1" x14ac:dyDescent="0.25">
      <c r="B5" s="14"/>
      <c r="C5" s="20" t="s">
        <v>19</v>
      </c>
      <c r="D5" s="20" t="s">
        <v>20</v>
      </c>
      <c r="E5" s="20" t="s">
        <v>19</v>
      </c>
      <c r="F5" s="20" t="s">
        <v>21</v>
      </c>
      <c r="G5" s="20" t="s">
        <v>19</v>
      </c>
      <c r="H5" s="20" t="s">
        <v>22</v>
      </c>
      <c r="I5" s="20" t="s">
        <v>19</v>
      </c>
      <c r="J5" s="20" t="s">
        <v>23</v>
      </c>
      <c r="K5" s="21"/>
      <c r="L5" s="21" t="s">
        <v>12</v>
      </c>
    </row>
    <row r="6" spans="2:18" x14ac:dyDescent="0.25">
      <c r="B6" s="22" t="s">
        <v>0</v>
      </c>
      <c r="C6" s="7">
        <v>987.79169999999999</v>
      </c>
      <c r="D6" s="4">
        <f>C6*350/1000</f>
        <v>345.72709499999996</v>
      </c>
      <c r="E6" s="4">
        <v>846.67857142857133</v>
      </c>
      <c r="F6" s="4">
        <f>E6*350/1000</f>
        <v>296.33749999999992</v>
      </c>
      <c r="G6" s="7">
        <v>471.6542</v>
      </c>
      <c r="H6" s="4">
        <f>G6*1000/1000</f>
        <v>471.6542</v>
      </c>
      <c r="I6" s="4">
        <v>404.27500000000003</v>
      </c>
      <c r="J6" s="4">
        <f>I6*1000/1000</f>
        <v>404.27500000000003</v>
      </c>
      <c r="K6" s="4">
        <f>+D6+H6</f>
        <v>817.38129499999991</v>
      </c>
      <c r="L6" s="4">
        <f t="shared" ref="L6:L12" si="0">+F6+J6</f>
        <v>700.61249999999995</v>
      </c>
      <c r="P6" s="2"/>
      <c r="R6" s="3"/>
    </row>
    <row r="7" spans="2:18" x14ac:dyDescent="0.25">
      <c r="B7" s="22" t="s">
        <v>1</v>
      </c>
      <c r="C7" s="8">
        <v>836.79169999999999</v>
      </c>
      <c r="D7" s="4">
        <f t="shared" ref="D7:D13" si="1">C7*350/1000</f>
        <v>292.877095</v>
      </c>
      <c r="E7" s="4">
        <v>717.25000000000011</v>
      </c>
      <c r="F7" s="4">
        <f t="shared" ref="F7:F13" si="2">E7*350/1000</f>
        <v>251.03750000000002</v>
      </c>
      <c r="G7" s="8">
        <v>399.55419999999998</v>
      </c>
      <c r="H7" s="4">
        <f t="shared" ref="H7:H13" si="3">G7*1000/1000</f>
        <v>399.55419999999998</v>
      </c>
      <c r="I7" s="4">
        <v>342.47500000000008</v>
      </c>
      <c r="J7" s="4">
        <f t="shared" ref="J7:J13" si="4">I7*1000/1000</f>
        <v>342.47500000000008</v>
      </c>
      <c r="K7" s="4">
        <f t="shared" ref="K7:K12" si="5">+D7+H7</f>
        <v>692.43129499999998</v>
      </c>
      <c r="L7" s="4">
        <f t="shared" si="0"/>
        <v>593.51250000000005</v>
      </c>
      <c r="P7" s="2"/>
      <c r="R7" s="3"/>
    </row>
    <row r="8" spans="2:18" x14ac:dyDescent="0.25">
      <c r="B8" s="22" t="s">
        <v>2</v>
      </c>
      <c r="C8" s="8">
        <v>685.79169999999999</v>
      </c>
      <c r="D8" s="4">
        <f t="shared" si="1"/>
        <v>240.027095</v>
      </c>
      <c r="E8" s="4">
        <v>587.82142857142867</v>
      </c>
      <c r="F8" s="4">
        <f t="shared" si="2"/>
        <v>205.73750000000004</v>
      </c>
      <c r="G8" s="8">
        <v>327.45420000000001</v>
      </c>
      <c r="H8" s="4">
        <f t="shared" si="3"/>
        <v>327.45420000000001</v>
      </c>
      <c r="I8" s="4">
        <v>280.67500000000007</v>
      </c>
      <c r="J8" s="4">
        <f t="shared" si="4"/>
        <v>280.67500000000007</v>
      </c>
      <c r="K8" s="4">
        <f t="shared" si="5"/>
        <v>567.48129500000005</v>
      </c>
      <c r="L8" s="4">
        <f t="shared" si="0"/>
        <v>486.41250000000014</v>
      </c>
      <c r="P8" s="2"/>
      <c r="R8" s="3"/>
    </row>
    <row r="9" spans="2:18" x14ac:dyDescent="0.25">
      <c r="B9" s="22" t="s">
        <v>3</v>
      </c>
      <c r="C9" s="8">
        <v>534.79169999999999</v>
      </c>
      <c r="D9" s="4">
        <f t="shared" si="1"/>
        <v>187.17709500000001</v>
      </c>
      <c r="E9" s="4">
        <v>458.39285714285711</v>
      </c>
      <c r="F9" s="4">
        <f t="shared" si="2"/>
        <v>160.4375</v>
      </c>
      <c r="G9" s="8">
        <v>255.35419999999999</v>
      </c>
      <c r="H9" s="4">
        <f t="shared" si="3"/>
        <v>255.35419999999999</v>
      </c>
      <c r="I9" s="4">
        <v>218.875</v>
      </c>
      <c r="J9" s="4">
        <f t="shared" si="4"/>
        <v>218.875</v>
      </c>
      <c r="K9" s="4">
        <f t="shared" si="5"/>
        <v>442.531295</v>
      </c>
      <c r="L9" s="4">
        <f t="shared" si="0"/>
        <v>379.3125</v>
      </c>
      <c r="P9" s="2"/>
      <c r="R9" s="3"/>
    </row>
    <row r="10" spans="2:18" x14ac:dyDescent="0.25">
      <c r="B10" s="22" t="s">
        <v>4</v>
      </c>
      <c r="C10" s="8">
        <v>383.79169999999999</v>
      </c>
      <c r="D10" s="4">
        <f t="shared" si="1"/>
        <v>134.32709500000001</v>
      </c>
      <c r="E10" s="4">
        <v>328.96428571428572</v>
      </c>
      <c r="F10" s="4">
        <f t="shared" si="2"/>
        <v>115.1375</v>
      </c>
      <c r="G10" s="8">
        <v>183.2542</v>
      </c>
      <c r="H10" s="4">
        <f t="shared" si="3"/>
        <v>183.25420000000003</v>
      </c>
      <c r="I10" s="4">
        <v>157.07500000000005</v>
      </c>
      <c r="J10" s="4">
        <f t="shared" si="4"/>
        <v>157.07500000000005</v>
      </c>
      <c r="K10" s="4">
        <f t="shared" si="5"/>
        <v>317.58129500000007</v>
      </c>
      <c r="L10" s="4">
        <f t="shared" si="0"/>
        <v>272.21250000000003</v>
      </c>
      <c r="P10" s="2"/>
      <c r="R10" s="3"/>
    </row>
    <row r="11" spans="2:18" x14ac:dyDescent="0.25">
      <c r="B11" s="22" t="s">
        <v>5</v>
      </c>
      <c r="C11" s="8">
        <v>232.79169999999999</v>
      </c>
      <c r="D11" s="4">
        <f t="shared" si="1"/>
        <v>81.477095000000006</v>
      </c>
      <c r="E11" s="4">
        <v>199.53571428571425</v>
      </c>
      <c r="F11" s="4">
        <f t="shared" si="2"/>
        <v>69.837499999999991</v>
      </c>
      <c r="G11" s="8">
        <v>111.1542</v>
      </c>
      <c r="H11" s="4">
        <f t="shared" si="3"/>
        <v>111.1542</v>
      </c>
      <c r="I11" s="4">
        <v>95.27500000000002</v>
      </c>
      <c r="J11" s="4">
        <f t="shared" si="4"/>
        <v>95.27500000000002</v>
      </c>
      <c r="K11" s="4">
        <f t="shared" si="5"/>
        <v>192.63129500000002</v>
      </c>
      <c r="L11" s="4">
        <f t="shared" si="0"/>
        <v>165.11250000000001</v>
      </c>
      <c r="P11" s="2"/>
      <c r="R11" s="3"/>
    </row>
    <row r="12" spans="2:18" x14ac:dyDescent="0.25">
      <c r="B12" s="22" t="s">
        <v>6</v>
      </c>
      <c r="C12" s="8">
        <v>81.791700000000006</v>
      </c>
      <c r="D12" s="4">
        <f t="shared" si="1"/>
        <v>28.627095000000001</v>
      </c>
      <c r="E12" s="4">
        <v>70.10714285714289</v>
      </c>
      <c r="F12" s="4">
        <f t="shared" si="2"/>
        <v>24.537500000000012</v>
      </c>
      <c r="G12" s="8">
        <v>39.054200000000002</v>
      </c>
      <c r="H12" s="4">
        <f t="shared" si="3"/>
        <v>39.054200000000002</v>
      </c>
      <c r="I12" s="4">
        <v>33.47500000000003</v>
      </c>
      <c r="J12" s="4">
        <f t="shared" si="4"/>
        <v>33.47500000000003</v>
      </c>
      <c r="K12" s="4">
        <f t="shared" si="5"/>
        <v>67.681295000000006</v>
      </c>
      <c r="L12" s="4">
        <f t="shared" si="0"/>
        <v>58.012500000000045</v>
      </c>
      <c r="P12" s="2"/>
      <c r="R12" s="3"/>
    </row>
    <row r="13" spans="2:18" x14ac:dyDescent="0.25">
      <c r="B13" s="22" t="s">
        <v>13</v>
      </c>
      <c r="C13" s="9">
        <f>SUM(C6:C12)</f>
        <v>3743.5418999999997</v>
      </c>
      <c r="D13" s="10">
        <f t="shared" si="1"/>
        <v>1310.2396649999998</v>
      </c>
      <c r="E13" s="11">
        <f>SUM(E6:E12)</f>
        <v>3208.75</v>
      </c>
      <c r="F13" s="10">
        <f t="shared" si="2"/>
        <v>1123.0625</v>
      </c>
      <c r="G13" s="5">
        <f>SUM(G6:G12)</f>
        <v>1787.4794000000002</v>
      </c>
      <c r="H13" s="10">
        <f t="shared" si="3"/>
        <v>1787.4794000000002</v>
      </c>
      <c r="I13" s="11">
        <f>SUM(I6:I12)</f>
        <v>1532.1250000000005</v>
      </c>
      <c r="J13" s="10">
        <f t="shared" si="4"/>
        <v>1532.1250000000005</v>
      </c>
      <c r="K13" s="5">
        <f t="shared" ref="K13:L13" si="6">SUM(K6:K12)</f>
        <v>3097.7190649999998</v>
      </c>
      <c r="L13" s="23">
        <f t="shared" si="6"/>
        <v>2655.1875000000009</v>
      </c>
      <c r="P13" s="2"/>
      <c r="R13" s="3"/>
    </row>
    <row r="14" spans="2:1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2:18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2:18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2:12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2:12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2:12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mergeCells count="12">
    <mergeCell ref="B2:L2"/>
    <mergeCell ref="G3:J3"/>
    <mergeCell ref="G4:H4"/>
    <mergeCell ref="I4:J4"/>
    <mergeCell ref="I1:L1"/>
    <mergeCell ref="C3:F3"/>
    <mergeCell ref="K4:K5"/>
    <mergeCell ref="L4:L5"/>
    <mergeCell ref="K3:L3"/>
    <mergeCell ref="C4:D4"/>
    <mergeCell ref="B3:B5"/>
    <mergeCell ref="E4:F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Վարկային հաշվիչ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Alisa.Melqumyan</dc:creator>
  <cp:lastModifiedBy>Bela Galstyan</cp:lastModifiedBy>
  <cp:lastPrinted>2017-08-29T13:12:20Z</cp:lastPrinted>
  <dcterms:created xsi:type="dcterms:W3CDTF">2017-04-26T11:18:44Z</dcterms:created>
  <dcterms:modified xsi:type="dcterms:W3CDTF">2017-08-29T14:49:08Z</dcterms:modified>
</cp:coreProperties>
</file>