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0730" windowHeight="11760"/>
  </bookViews>
  <sheets>
    <sheet name="Հավելված 1" sheetId="33" r:id="rId1"/>
    <sheet name="Հավելված 2" sheetId="34" r:id="rId2"/>
    <sheet name="Հավելված 3  " sheetId="31" r:id="rId3"/>
    <sheet name="Հավելված 4" sheetId="35" r:id="rId4"/>
    <sheet name="Հավելված 5" sheetId="38" r:id="rId5"/>
    <sheet name="Հավելված 6 " sheetId="32" r:id="rId6"/>
    <sheet name=" Հավելված 7" sheetId="27" r:id="rId7"/>
    <sheet name="Հավելված 8" sheetId="28" r:id="rId8"/>
  </sheets>
  <definedNames>
    <definedName name="AgencyCode">#REF!</definedName>
    <definedName name="AgencyName">#REF!</definedName>
    <definedName name="Functional1">#REF!</definedName>
    <definedName name="PANature">#REF!</definedName>
    <definedName name="PAType">#REF!</definedName>
    <definedName name="Performance2">#REF!</definedName>
    <definedName name="PerformanceType">#REF!</definedName>
  </definedNames>
  <calcPr calcId="125725"/>
</workbook>
</file>

<file path=xl/calcChain.xml><?xml version="1.0" encoding="utf-8"?>
<calcChain xmlns="http://schemas.openxmlformats.org/spreadsheetml/2006/main">
  <c r="G28" i="32"/>
  <c r="D11" i="35" l="1"/>
  <c r="E39" i="38"/>
  <c r="E38" s="1"/>
  <c r="E37" s="1"/>
  <c r="E36" s="1"/>
  <c r="E35" s="1"/>
  <c r="E34" s="1"/>
  <c r="D39"/>
  <c r="D38" s="1"/>
  <c r="D37" s="1"/>
  <c r="D36" s="1"/>
  <c r="D35" s="1"/>
  <c r="D34" s="1"/>
  <c r="E31"/>
  <c r="E30" s="1"/>
  <c r="D31"/>
  <c r="D30" s="1"/>
  <c r="E28" l="1"/>
  <c r="E26" s="1"/>
  <c r="E24" s="1"/>
  <c r="E22" s="1"/>
  <c r="E29"/>
  <c r="D29"/>
  <c r="D28" s="1"/>
  <c r="D26" s="1"/>
  <c r="D24" s="1"/>
  <c r="D22" s="1"/>
  <c r="G27" i="32"/>
  <c r="G26" s="1"/>
  <c r="G25" s="1"/>
  <c r="G23" s="1"/>
  <c r="G21" s="1"/>
  <c r="G17" s="1"/>
  <c r="G15" s="1"/>
  <c r="G13" s="1"/>
  <c r="G12" s="1"/>
  <c r="H28"/>
  <c r="H27" s="1"/>
  <c r="H26" s="1"/>
  <c r="H25" l="1"/>
  <c r="H23" s="1"/>
  <c r="H17" l="1"/>
  <c r="H15" s="1"/>
  <c r="H13" s="1"/>
  <c r="H12" s="1"/>
  <c r="H21"/>
</calcChain>
</file>

<file path=xl/sharedStrings.xml><?xml version="1.0" encoding="utf-8"?>
<sst xmlns="http://schemas.openxmlformats.org/spreadsheetml/2006/main" count="216" uniqueCount="124">
  <si>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</si>
  <si>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</si>
  <si>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</si>
  <si>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</si>
  <si>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</si>
  <si>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</si>
  <si>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 xml:space="preserve">ՀՀ  արդարադատության նախարարություն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</si>
  <si>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</si>
  <si>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</si>
  <si>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</si>
  <si>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</si>
  <si>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</si>
  <si>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</si>
  <si>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>ՄԱՍ 2. ՊԵՏԱԿԱՆ ՄԱՐՄՆԻ ԳԾՈՎ ԱՐԴՅՈՒՆՔԱՅԻՆ (ԿԱՏԱՐՈՂԱԿԱՆ) ՑՈՒՑԱՆԻՇՆԵՐԸ</t>
  </si>
  <si>
    <t xml:space="preserve"> Ինն ամիս </t>
  </si>
  <si>
    <t xml:space="preserve"> Տարի </t>
  </si>
  <si>
    <t xml:space="preserve">Միջոցառումն իրականացնողի անվանումը </t>
  </si>
  <si>
    <t>ՄԱՍ 1. ՊԵՏԱԿԱՆ ՄԱՐՄՆԻ ԳԾՈՎ ԱՐԴՅՈՒՆՔԱՅԻՆ (ԿԱՏԱՐՈՂԱԿԱՆ) ՑՈՒՑԱՆԻՇՆԵՐԸ</t>
  </si>
  <si>
    <t>Հավելված 1</t>
  </si>
  <si>
    <t>Հավելված 2</t>
  </si>
  <si>
    <t>Հավելված 3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</si>
  <si>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</si>
  <si>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</si>
  <si>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Տարի</t>
  </si>
  <si>
    <t xml:space="preserve"> Ծրագիր</t>
  </si>
  <si>
    <t xml:space="preserve"> Միջոցառում</t>
  </si>
  <si>
    <t xml:space="preserve">Ծրագրի անվանումը </t>
  </si>
  <si>
    <t>Ծրագրի նպատակը</t>
  </si>
  <si>
    <t>Վերջնական արդյունքի նկարագրությունը</t>
  </si>
  <si>
    <t>Ծրագրի միջոցառումներ</t>
  </si>
  <si>
    <t>Միջոցառման նկարագրությունը՝</t>
  </si>
  <si>
    <t>Հավելված 4</t>
  </si>
  <si>
    <t>հազ. դրամներով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</si>
  <si>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</si>
  <si>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</si>
  <si>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</si>
  <si>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</si>
  <si>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</si>
  <si>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</si>
  <si>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</si>
  <si>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>ՀՀ արդարադատության նախարարություն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</si>
  <si>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</si>
  <si>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</si>
  <si>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</si>
  <si>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</si>
  <si>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 xml:space="preserve"> Ծառայությունների մատուցում</t>
  </si>
  <si>
    <t xml:space="preserve"> ՀԱՍԱՐԱԿԱԿԱՆ ԿԱՐԳ,  ԱՆՎՏԱՆԳՈՒԹՅՈՒՆ ԵՎ ԴԱՏԱԿԱՆ ԳՈՐԾՈՒՆԵՈՒԹՅՈՒՆ</t>
  </si>
  <si>
    <t>03</t>
  </si>
  <si>
    <t>Ցուցանիշների փոփոխությունը (ավելացումները նշված են դրական նշանով, իսկ նվազեցումները` փակագծերում)</t>
  </si>
  <si>
    <t>Ցուցանիշների փոփոխությունը (ավելացումները նշված են դրական նշանով)</t>
  </si>
  <si>
    <t xml:space="preserve">ՀԱՅԱՍՏԱՆԻ ՀԱՆՐԱՊԵՏՈՒԹՅԱՆ ԿԱՌԱՎԱՐՈՒԹՅԱՆ 2018ԹՎԱԿԱՆԻ ԴԵԿՏԵՄԲԵՐԻ 27-Ի ԹԻՎ 1515-Ն ՈՐՈՇՄԱՆ N 11 ՀԱՎԵԼՎԱԾԻ  11.10 ԱՂՅՈՒՍԱԿՈՒՄ ԿԱՏԱՐՎՈՂ ՓՈՓՈԽՈՒԹՅՈՒՆՆԵՐԸ ԵՎ ԼՐԱՑՈՒՄՆԵՐԸ </t>
  </si>
  <si>
    <t>ՀԱՅԱՍՏԱՆԻ ՀԱՆՐԱՊԵՏՈՒԹՅԱՆ ԿԱՌԱՎԱՐՈՒԹՅԱՆ 2018 ԹՎԱԿԱՆԻ ԴԵԿՏԵՄԲԵՐԻ 27-Ի ԹԻՎ 1515-Ն ՈՐՈՇՄԱՆ N3 և N4  ՀԱՎԵԼՎԱԾՆԵՐՈՒՄ  ԿԱՏԱՐՎՈՂ  ՓՈՓՈԽՈՒԹՅՈՒՆՆԵՐԸ ԵՎ ԼՐԱՑՈՒՄՆԵՐԸ</t>
  </si>
  <si>
    <t xml:space="preserve">        (հազ. դրամ)</t>
  </si>
  <si>
    <t>Ցուցանիշների փոփոխությունը</t>
  </si>
  <si>
    <t>(մուտքերի ավելացումը և ելքերի նվազեցումը նշված են դրական նշանով)</t>
  </si>
  <si>
    <t>ինն ամիս</t>
  </si>
  <si>
    <t>տարի</t>
  </si>
  <si>
    <t>ԸՆԴԱՄԵՆԸ</t>
  </si>
  <si>
    <t>այդ թվում`</t>
  </si>
  <si>
    <t>2. Ֆինանսական զուտ ակտիվներ</t>
  </si>
  <si>
    <t xml:space="preserve">Պետական բյուջեի դեֆիցիտի(պակասուրդի) ֆինանսավորման աղբյուրներն ու դրանց տարրերի անվանումները  
</t>
  </si>
  <si>
    <t> Ցուցանիշների փոփոխությունը</t>
  </si>
  <si>
    <t xml:space="preserve"> Աջակցություն արդարադատության ոլորտում իրականացվող ծրագրերին</t>
  </si>
  <si>
    <t xml:space="preserve"> Աջակցել արդարադատության ոլորտի ծրագրերի իրականացմանը</t>
  </si>
  <si>
    <t xml:space="preserve"> Արդարադատության ոլորտում իրականացվող ծրագրերի արդյունավետության բարձրացում</t>
  </si>
  <si>
    <t>Ծրագրային դասիչը</t>
  </si>
  <si>
    <t>Արտաբյուջետայն հաշիվների 2019 թվականի եկամուտները, ծախսերը, դեֆիցիտը (պակասուրդի), ինչպես նաև դեֆիցիտի (պակասուրդի) ֆինանսավորման աղբյուրներն ըստ բյուջետային գլխավոր կարգադրիչների, ծրագրերի և միջոցառումների անվանումների</t>
  </si>
  <si>
    <t xml:space="preserve">Ծրագիր   </t>
  </si>
  <si>
    <t>Միջոցառում</t>
  </si>
  <si>
    <t>ԱՐՏԱԲՅՈՒՋԵՏԱՅԻՆ ՀԱՇԻՎՆԵՐԻ 2019 ԹՎԱԿԱՆԻ ԵԿԱՄՈՒՏՆԵՐԻ, ԾԱԽՍԵՐԻ ԵՎ  ԴԵՖԻՑԻՏԻ (ՊԱԿԱՍՈՒՐԴԻ) ԵՎ ԴԵՖԻՑԻՏԻ (ՊԱԿԱՍՈՒՐԴԻ)  ՖԻՆԱՆՍԱՎՈՐՄԱՆ ԱՂԲՅՈՒՐՆԵՐԻ ԱՄՓՈՓ ՑՈՒՑԱՆԻՇՆԵՐ</t>
  </si>
  <si>
    <t>Ինն ամիս</t>
  </si>
  <si>
    <t>Տարի</t>
  </si>
  <si>
    <t>ԸՆԴԱՄԵՆԸ ԵԿԱՄՈՒՏՆԵՐ</t>
  </si>
  <si>
    <t>ԸՆԴԱՄԵՆԸ ԾԱԽՍԵՐ</t>
  </si>
  <si>
    <t>ԸՆԴԱՄԵՆԸ ԴԵՖԻՑԻՏ (ՊԱԿԱՍՈՒՐԴ)</t>
  </si>
  <si>
    <t xml:space="preserve"> ԴԵՖԻՑԻՏ (ՊԱԿԱՍՈՒՐԴ) ՖԻՆԱՆՍԱՎՈՐՄԱՆ ԱՂԲՅՈՒՐՆԵՐ</t>
  </si>
  <si>
    <t>ՀՀ  արդարադատության նախարարություն</t>
  </si>
  <si>
    <t>Աջակցություն արդարադատության ոլորտում իրականացվող ծրագրերին</t>
  </si>
  <si>
    <t>այդ թվում` ըստ կատարողների</t>
  </si>
  <si>
    <t>այդ թվում` բյուջետային ծախսերի տնտեսագիտական դասակարգման հոդվածներ</t>
  </si>
  <si>
    <t>ԸՆԹԱՑԻԿ ԾԱԽՍԵՐ</t>
  </si>
  <si>
    <t>ԾԱՌԱՅՈՒԹՅՈՒՆՆԵՐԻ  ԵՎ   ԱՊՐԱՆՔՆԵՐԻ  ՁԵՌՔԲԵՐՈՒՄ</t>
  </si>
  <si>
    <t xml:space="preserve"> ԴԵՖԻՑԻՏ (ՊԱԿԱՍՈՒՐԴ) ՖԻՆԱՆՍԱՎՈՐՄԱՆ ԱՂԲՅՈՒՐՆԵՐ, որից</t>
  </si>
  <si>
    <t>2. Ֆինանսական զուտ ակտիվներ,  այդ թվում՝</t>
  </si>
  <si>
    <t xml:space="preserve">  - արտաբյուջետային հաշվի ելքերի ֆինանսավորմանն ուղղվող 2019 թվականի արտաբյուջետային միջոցների տարեսկզբի ազատ մնացորդի միջոցներ</t>
  </si>
  <si>
    <t>Հավելված 5</t>
  </si>
  <si>
    <t>Հավելված 7</t>
  </si>
  <si>
    <t>«ՀԱՅԱUՏԱՆԻ ՀԱՆՐԱՊԵՏՈՒԹՅԱՆ 2019 ԹՎԱԿԱՆԻ ՊԵՏԱԿԱՆ ԲՅՈՒՋԵԻ ՄԱUԻՆ» ՀԱՅԱUՏԱՆԻ ՀԱՆՐԱՊԵՏՈՒԹՅԱՆ OՐԵՆՔԻ N 1 ՀԱՎԵԼՎԱԾԻ N 2 ԱՂՅՈՒՍԱԿՈՒՄ  ԵՎ ՀԱՅԱՍՏԱՆԻ ՀԱՆՐԱՊԵՏՈՒԹՅԱՆ ԿԱՌԱՎԱՐՈՒԹՅԱՆ 2018ԹՎԱԿԱՆԻ ԴԵԿՏԵՄԲԵՐԻ 27-Ի ԹԻՎ 1515-Ն ՈՐՈՇՄԱՆ N5  ՀԱՎԵԼՎԱԾԻ  N1  ԱՂՅՈՒՍԱԿՈՒՄ ԿԱՏԱՐՎՈՂ ՓՈՓՈԽՈՒԹՅՈՒՆՆԵՐԸ ԵՎ ԼՐԱՑՈՒՄՆԵՐԸ</t>
  </si>
  <si>
    <t>01</t>
  </si>
  <si>
    <t>«ՀԱՅԱUՏԱՆԻ ՀԱՆՐԱՊԵՏՈՒԹՅԱՆ 2019 ԹՎԱԿԱՆԻ ՊԵՏԱԿԱՆ ԲՅՈՒՋԵԻ ՄԱUԻՆ» ՀԱՅԱUՏԱՆԻ ՀԱՆՐԱՊԵՏՈՒԹՅԱՆ OՐԵՆՔԻ N 8 ՀԱՎԵԼՎԱԾՈՒՄ  ԿԱՏԱՐՎՈՂ ՓՈՓՈԽՈՒԹՅՈՒՆՆԵՐԸ ԵՎ ԼՐԱՑՈՒՄՆԵՐԸ</t>
  </si>
  <si>
    <t>Ծրագրի անվանումը`</t>
  </si>
  <si>
    <t>Ծրագրի նպատակը`</t>
  </si>
  <si>
    <t>Աջակցել արդարադատության ոլորտի ծրագրերի իրականացմանը</t>
  </si>
  <si>
    <t>Վերջնական արդյունքի նկարագրությունը`</t>
  </si>
  <si>
    <t>Արդարադատության ոլորտում իրականացվող ծրագրերի արդյունավետության բարձրացում</t>
  </si>
  <si>
    <t>որից՝</t>
  </si>
  <si>
    <t>ՀԱՐԿԱՅԻՆ ԵԿԱՄՈՒՏՆԵՐԻ ԵՎ ՊԵՏԱԿԱՆ ՏՈՒՐՔ</t>
  </si>
  <si>
    <t>ԱՅԼ ԵԿԱՄՈՒՏՆԵՐ</t>
  </si>
  <si>
    <t>այդ թվում՝ ըստ ծրագրերի</t>
  </si>
  <si>
    <t>Ցուցանիշների փոփոխությունը (ավելացումները նշված են դրական նշանով)        Գումարը         (հազար դրամ)</t>
  </si>
  <si>
    <t xml:space="preserve"> </t>
  </si>
  <si>
    <t>Աջակցություն քրեակատարողական ծառայությունների կատարմանը</t>
  </si>
  <si>
    <t>Միջազգային պայմանագրերով սահմանված կարգով դատապարտյալի փոխանցման ծախսերի փոխհատուցում</t>
  </si>
  <si>
    <t xml:space="preserve"> Ծառայողական գործուղումների գծով ծախսեր</t>
  </si>
  <si>
    <t xml:space="preserve"> - Արտասահմանյան գործուղումների գծով ծախսեր</t>
  </si>
  <si>
    <t xml:space="preserve"> ՀՀ արդարադատության նախարարության քրեակատարողական ծառայություն</t>
  </si>
  <si>
    <t>Աջակցություն քրեակատարողական ծառայությունների 
կատարմանը</t>
  </si>
  <si>
    <t>05</t>
  </si>
  <si>
    <t>Կալանավայրեր</t>
  </si>
  <si>
    <t>(գումարների ավելացումները նշված են դրական նշանով) </t>
  </si>
  <si>
    <r>
      <t xml:space="preserve">«ՀԱՅԱUՏԱՆԻ ՀԱՆՐԱՊԵՏՈՒԹՅԱՆ 2019 ԹՎԱԿԱՆԻ ՊԵՏԱԿԱՆ ԲՅՈՒՋԵԻ ՄԱUԻՆ» ՀԱՅԱUՏԱՆԻ ՀԱՆՐԱՊԵՏՈՒԹՅԱՆ OՐԵՆՔԻ 3-ՐԴ ՀՈԴՎԱԾԻ ԱՂՅՈՒՍԱԿՈՒՄ, N </t>
    </r>
    <r>
      <rPr>
        <b/>
        <sz val="10"/>
        <rFont val="GHEA Grapalat"/>
        <family val="3"/>
      </rPr>
      <t>4 ՀԱՎԵԼՎԱԾԻ  N 1 ԱՂՅՈՒՍԱԿՈՒՄ  ԵՎ ՀԱՅԱՍՏԱՆԻ  ՀԱՆՐԱՊԵՏՈՒԹՅԱՆ ԿԱՌԱՎԱՐՈՒԹՅԱՆ 2018 ԹՎԱԿԱՆԻ ԴԵԿՏԵՄԲԵՐԻ 27-Ի N 1515-Ն  ՈՐՈՇՄԱՆ N 1  ՀԱՎԵԼՎԱԾԻ  N 1  ԱՂՅՈՒՍԱԿՈՒՄ  ԿԱՏԱՐՎՈՂ  ՓՈՓՈԽՈՒԹՅՈՒՆՆԵՐԸ  ԵՎ ԼՐԱՑՈՒՄՆԵՐԸ</t>
    </r>
  </si>
  <si>
    <t>Բ.Ներքին աղբյուրներ -ընդամենը, այդ թվում՝</t>
  </si>
  <si>
    <t>ՀԱՅԱՍՏԱՆԻ ՀԱՆՐԱՊԵՏՈՒԹՅԱՆ ԿԱՌԱՎԱՐՈՒԹՅԱՆ 2018ԹՎԱԿԱՆԻ ԴԵԿՏԵՄԲԵՐԻ 27-Ի ԹԻՎ 1515-Ն ՈՐՈՇՄԱՆ N11.1 ՀԱՎԵԼՎԱԾԻ  11.1.50ԱՂՅՈՒՍԱԿՈՒՄ ԿԱՏԱՐՎՈՂ ՓՈՓՈԽՈՒԹՅՈՒՆՆԵՐԸ ԵՎ  ԼՐԱՑՈՒՄՆԵՐԸ</t>
  </si>
  <si>
    <t xml:space="preserve">ՀՀ  արդարադատության նախարարության քրեակատարողական ծառայություն </t>
  </si>
  <si>
    <t>ՀԱՅԱՍՏԱՆԻ ՀԱՆՐԱՊԵՏՈՒԹՅԱՆ ԿԱՌԱՎԱՐՈՒԹՅԱՆ 2018ԹՎԱԿԱՆԻ ԴԵԿՏԵՄԲԵՐԻ 27-Ի ԹԻՎ 1515-Ն ՈՐՈՇՄԱՆ N10 ՀԱՎԵԼՎԱԾՈՒՄ ԿԱՏԱՐՎՈՂ ՓՈՓՈԽՈՒԹՅՈՒՆՆԵՐԸ ԵՎ ԼՐԱՑՈՒՄՆԵՐԸ, ՀԱՅԱՍՏԱՆԻ ՀԱՆՐԱՊԵՏՈՒԹՅԱՆ ԱՐԴԱՐԱԴԱՏՈՒԹՅԱՆ ՆԱԽԱՐԱՐՈՒԹՅԱՆ «ԱՋԱԿՑՈՒԹՅՈՒՆ ԱՐԴԱՐԱԴԱՏՈՒԹՅԱՆ ՈԼՈՐՏՈՒՄ ԻՐԱԿԱՆԱՑՎՈՂ  ԾՐԱԳՐԵՐԻՆ» ԾՐԱԳՐԻ «ԱՋԱԿՑՈՒԹՅՈՒՆ ՔՐԵԱԿԱՏԱՐՈՂԱԿԱՆ ԾԱՌԱՅՈՒԹՅՈՒՆՆԵՐԻ ԿԱՏԱՐՄԱՆԸ» ՄԻՋՈՑԱՌՄԱՆ ԱՐՏԱԲՅՈՒՋԵՏԱՅԻՆ ՀԱՇՎԻ ՄԻՋՈՑՆԵՐԻ ԾԱԽՍՄԱՆ 2019 ԹՎԱԿԱՆԻ ՆԱԽԱՀԱՇԻՎԸ</t>
  </si>
  <si>
    <t>Ա. Ներքին աղբյուրներ-ընդամենը</t>
  </si>
  <si>
    <t>2.6.Այլ</t>
  </si>
  <si>
    <t>Հավելված 6</t>
  </si>
  <si>
    <t>Հավելված  8</t>
  </si>
  <si>
    <t>1.Եկամուտների գծով</t>
  </si>
  <si>
    <t>2.Ծախսերի գծով</t>
  </si>
  <si>
    <t>3.Դեֆիցիտը (պակասուրդը)</t>
  </si>
  <si>
    <t xml:space="preserve"> արտաբյուջետային հաշվի ելքերի ֆինանսավորմանն ուղղվող 2019 թվականի արտաբյուջետային միջոցների տարեսկզբի ազատ մնացորդի միջոցներ</t>
  </si>
  <si>
    <t>«ՀԱՅԱUՏԱՆԻ ՀԱՆՐԱՊԵՏՈՒԹՅԱՆ 2019 ԹՎԱԿԱՆԻ ՊԵՏԱԿԱՆ ԲՅՈՒՋԵԻ ՄԱUԻՆ» ՀԱՅԱUՏԱՆԻ ՀԱՆՐԱՊԵՏՈՒԹՅԱՆ OՐԵՆՔԻ  2-ՐԴ ՀՈԴՎԱԾԻ ԱՂՅՈՒՍԱԿՈՒՄ ԿԱՏԱՐՎՈՂ ՓՈՓՈԽՈՒԹՅՈՒՆՆԵՐԸ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</si>
</sst>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"/>
    <numFmt numFmtId="165" formatCode="_-* #,##0.00_р_._-;\-* #,##0.00_р_._-;_-* &quot;-&quot;??_р_._-;_-@_-"/>
    <numFmt numFmtId="166" formatCode="#,##0.0"/>
    <numFmt numFmtId="167" formatCode="_-* #,##0.0\ _֏_-;\-* #,##0.0\ _֏_-;_-* &quot;-&quot;??\ _֏_-;_-@_-"/>
  </numFmts>
  <fonts count="29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i/>
      <sz val="10"/>
      <name val="GHEA Grapalat"/>
      <family val="3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1"/>
      <color theme="1"/>
      <name val="GHEA Grapalat"/>
      <family val="3"/>
    </font>
    <font>
      <b/>
      <sz val="9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sz val="10"/>
      <color rgb="FF000000"/>
      <name val="GHEA Grapalat"/>
      <family val="3"/>
    </font>
    <font>
      <i/>
      <sz val="10"/>
      <color rgb="FF000000"/>
      <name val="GHEA Grapalat"/>
      <family val="3"/>
    </font>
    <font>
      <b/>
      <sz val="10"/>
      <color rgb="FF000000"/>
      <name val="GHEA Grapalat"/>
      <family val="3"/>
    </font>
    <font>
      <b/>
      <i/>
      <sz val="10"/>
      <color rgb="FF000000"/>
      <name val="GHEA Grapalat"/>
      <family val="3"/>
    </font>
    <font>
      <b/>
      <i/>
      <sz val="10"/>
      <name val="GHEA Grapalat"/>
      <family val="3"/>
    </font>
    <font>
      <b/>
      <i/>
      <sz val="10"/>
      <color indexed="8"/>
      <name val="GHEA Grapalat"/>
      <family val="3"/>
    </font>
    <font>
      <sz val="10"/>
      <color indexed="8"/>
      <name val="GHEA Grapalat"/>
      <family val="3"/>
    </font>
    <font>
      <sz val="10"/>
      <name val="Times Armenian"/>
      <family val="1"/>
    </font>
    <font>
      <sz val="10"/>
      <name val="GHEA Mariam"/>
      <family val="3"/>
    </font>
    <font>
      <b/>
      <sz val="10"/>
      <color indexed="8"/>
      <name val="GHEA Grapalat"/>
      <family val="3"/>
    </font>
    <font>
      <sz val="12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8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0" fontId="12" fillId="0" borderId="0"/>
    <xf numFmtId="165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0">
    <xf numFmtId="0" fontId="0" fillId="0" borderId="0" xfId="0"/>
    <xf numFmtId="0" fontId="6" fillId="0" borderId="0" xfId="0" applyFont="1"/>
    <xf numFmtId="0" fontId="9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justify"/>
    </xf>
    <xf numFmtId="0" fontId="10" fillId="0" borderId="0" xfId="0" applyFont="1"/>
    <xf numFmtId="0" fontId="10" fillId="0" borderId="0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wrapText="1"/>
    </xf>
    <xf numFmtId="0" fontId="6" fillId="2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1" xfId="0" applyFont="1" applyBorder="1"/>
    <xf numFmtId="0" fontId="9" fillId="0" borderId="1" xfId="0" applyFont="1" applyBorder="1"/>
    <xf numFmtId="0" fontId="10" fillId="0" borderId="0" xfId="0" applyFont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164" fontId="9" fillId="2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vertical="top"/>
    </xf>
    <xf numFmtId="0" fontId="6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0" fontId="6" fillId="2" borderId="0" xfId="0" applyFont="1" applyFill="1"/>
    <xf numFmtId="0" fontId="10" fillId="2" borderId="0" xfId="0" applyFont="1" applyFill="1"/>
    <xf numFmtId="0" fontId="6" fillId="0" borderId="11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top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left" vertical="top"/>
    </xf>
    <xf numFmtId="166" fontId="20" fillId="2" borderId="23" xfId="0" applyNumberFormat="1" applyFont="1" applyFill="1" applyBorder="1" applyAlignment="1">
      <alignment horizontal="left" vertical="top"/>
    </xf>
    <xf numFmtId="166" fontId="20" fillId="2" borderId="16" xfId="0" applyNumberFormat="1" applyFont="1" applyFill="1" applyBorder="1" applyAlignment="1">
      <alignment horizontal="left" vertical="top"/>
    </xf>
    <xf numFmtId="0" fontId="6" fillId="0" borderId="28" xfId="0" applyFont="1" applyBorder="1" applyAlignment="1">
      <alignment horizontal="left" vertical="top" wrapText="1"/>
    </xf>
    <xf numFmtId="166" fontId="9" fillId="0" borderId="28" xfId="0" applyNumberFormat="1" applyFont="1" applyBorder="1" applyAlignment="1">
      <alignment horizontal="center" vertical="center" wrapText="1"/>
    </xf>
    <xf numFmtId="0" fontId="9" fillId="0" borderId="28" xfId="0" applyFont="1" applyBorder="1"/>
    <xf numFmtId="0" fontId="8" fillId="0" borderId="28" xfId="0" applyFont="1" applyBorder="1"/>
    <xf numFmtId="0" fontId="9" fillId="0" borderId="28" xfId="0" applyFont="1" applyBorder="1" applyAlignment="1">
      <alignment horizontal="left" vertical="top" wrapText="1"/>
    </xf>
    <xf numFmtId="0" fontId="9" fillId="2" borderId="28" xfId="0" applyFont="1" applyFill="1" applyBorder="1" applyAlignment="1">
      <alignment wrapText="1"/>
    </xf>
    <xf numFmtId="0" fontId="19" fillId="0" borderId="28" xfId="0" applyFont="1" applyBorder="1"/>
    <xf numFmtId="0" fontId="16" fillId="2" borderId="28" xfId="0" applyFont="1" applyFill="1" applyBorder="1" applyAlignment="1">
      <alignment horizontal="center" vertical="top" wrapText="1"/>
    </xf>
    <xf numFmtId="0" fontId="19" fillId="0" borderId="28" xfId="0" applyFont="1" applyBorder="1" applyAlignment="1">
      <alignment wrapText="1"/>
    </xf>
    <xf numFmtId="0" fontId="8" fillId="2" borderId="28" xfId="0" applyFont="1" applyFill="1" applyBorder="1" applyAlignment="1">
      <alignment vertical="top" wrapText="1"/>
    </xf>
    <xf numFmtId="166" fontId="6" fillId="0" borderId="12" xfId="0" applyNumberFormat="1" applyFont="1" applyBorder="1" applyAlignment="1">
      <alignment horizontal="right" vertical="center" wrapText="1"/>
    </xf>
    <xf numFmtId="0" fontId="18" fillId="2" borderId="30" xfId="0" applyFont="1" applyFill="1" applyBorder="1" applyAlignment="1">
      <alignment horizontal="left" vertical="top"/>
    </xf>
    <xf numFmtId="166" fontId="20" fillId="2" borderId="26" xfId="0" applyNumberFormat="1" applyFont="1" applyFill="1" applyBorder="1" applyAlignment="1">
      <alignment horizontal="left" vertical="top"/>
    </xf>
    <xf numFmtId="166" fontId="20" fillId="2" borderId="30" xfId="0" applyNumberFormat="1" applyFont="1" applyFill="1" applyBorder="1" applyAlignment="1">
      <alignment horizontal="center" vertical="center" wrapText="1"/>
    </xf>
    <xf numFmtId="166" fontId="20" fillId="2" borderId="28" xfId="0" applyNumberFormat="1" applyFont="1" applyFill="1" applyBorder="1" applyAlignment="1">
      <alignment horizontal="right" vertical="top"/>
    </xf>
    <xf numFmtId="166" fontId="20" fillId="2" borderId="6" xfId="0" applyNumberFormat="1" applyFont="1" applyFill="1" applyBorder="1" applyAlignment="1">
      <alignment horizontal="left" vertical="top"/>
    </xf>
    <xf numFmtId="0" fontId="21" fillId="0" borderId="34" xfId="0" applyFont="1" applyFill="1" applyBorder="1" applyAlignment="1">
      <alignment horizontal="left" vertical="center" wrapText="1"/>
    </xf>
    <xf numFmtId="0" fontId="22" fillId="0" borderId="34" xfId="0" applyFont="1" applyFill="1" applyBorder="1" applyAlignment="1">
      <alignment horizontal="left" vertical="top" wrapText="1"/>
    </xf>
    <xf numFmtId="166" fontId="23" fillId="0" borderId="35" xfId="0" applyNumberFormat="1" applyFont="1" applyFill="1" applyBorder="1" applyAlignment="1">
      <alignment horizontal="right" vertical="top"/>
    </xf>
    <xf numFmtId="0" fontId="18" fillId="0" borderId="34" xfId="0" applyFont="1" applyFill="1" applyBorder="1" applyAlignment="1">
      <alignment horizontal="left" vertical="center" wrapText="1"/>
    </xf>
    <xf numFmtId="0" fontId="14" fillId="0" borderId="36" xfId="0" applyFont="1" applyFill="1" applyBorder="1" applyAlignment="1">
      <alignment horizontal="left" vertical="top" wrapText="1"/>
    </xf>
    <xf numFmtId="0" fontId="18" fillId="0" borderId="28" xfId="0" applyFont="1" applyFill="1" applyBorder="1" applyAlignment="1">
      <alignment horizontal="left" vertical="center" wrapText="1"/>
    </xf>
    <xf numFmtId="1" fontId="24" fillId="2" borderId="34" xfId="0" applyNumberFormat="1" applyFont="1" applyFill="1" applyBorder="1" applyAlignment="1">
      <alignment horizontal="center" vertical="top"/>
    </xf>
    <xf numFmtId="0" fontId="14" fillId="2" borderId="34" xfId="0" applyFont="1" applyFill="1" applyBorder="1" applyAlignment="1">
      <alignment horizontal="left" vertical="top" wrapText="1"/>
    </xf>
    <xf numFmtId="166" fontId="14" fillId="2" borderId="40" xfId="0" applyNumberFormat="1" applyFont="1" applyFill="1" applyBorder="1" applyAlignment="1">
      <alignment horizontal="right" vertical="top" wrapText="1"/>
    </xf>
    <xf numFmtId="0" fontId="18" fillId="2" borderId="35" xfId="0" applyFont="1" applyFill="1" applyBorder="1" applyAlignment="1">
      <alignment horizontal="left" vertical="top" wrapText="1"/>
    </xf>
    <xf numFmtId="0" fontId="18" fillId="2" borderId="38" xfId="0" applyFont="1" applyFill="1" applyBorder="1" applyAlignment="1">
      <alignment horizontal="left" vertical="center" wrapText="1"/>
    </xf>
    <xf numFmtId="0" fontId="18" fillId="2" borderId="39" xfId="0" applyFont="1" applyFill="1" applyBorder="1" applyAlignment="1">
      <alignment horizontal="left" vertical="top" wrapText="1"/>
    </xf>
    <xf numFmtId="166" fontId="11" fillId="2" borderId="34" xfId="0" applyNumberFormat="1" applyFont="1" applyFill="1" applyBorder="1" applyAlignment="1">
      <alignment horizontal="right" vertical="top" wrapText="1"/>
    </xf>
    <xf numFmtId="0" fontId="18" fillId="2" borderId="2" xfId="0" applyFont="1" applyFill="1" applyBorder="1" applyAlignment="1">
      <alignment horizontal="left" vertical="top" wrapText="1"/>
    </xf>
    <xf numFmtId="0" fontId="14" fillId="2" borderId="38" xfId="0" applyFont="1" applyFill="1" applyBorder="1" applyAlignment="1">
      <alignment horizontal="left" vertical="top" wrapText="1"/>
    </xf>
    <xf numFmtId="166" fontId="18" fillId="2" borderId="36" xfId="0" applyNumberFormat="1" applyFont="1" applyFill="1" applyBorder="1" applyAlignment="1">
      <alignment horizontal="right" vertical="center" wrapText="1"/>
    </xf>
    <xf numFmtId="166" fontId="14" fillId="2" borderId="34" xfId="0" applyNumberFormat="1" applyFont="1" applyFill="1" applyBorder="1" applyAlignment="1">
      <alignment horizontal="right" vertical="top" wrapText="1"/>
    </xf>
    <xf numFmtId="166" fontId="24" fillId="2" borderId="34" xfId="0" applyNumberFormat="1" applyFont="1" applyFill="1" applyBorder="1" applyAlignment="1">
      <alignment horizontal="right" vertical="top"/>
    </xf>
    <xf numFmtId="166" fontId="20" fillId="2" borderId="26" xfId="0" applyNumberFormat="1" applyFont="1" applyFill="1" applyBorder="1" applyAlignment="1">
      <alignment horizontal="left" vertical="center" wrapText="1"/>
    </xf>
    <xf numFmtId="166" fontId="20" fillId="2" borderId="30" xfId="0" applyNumberFormat="1" applyFont="1" applyFill="1" applyBorder="1" applyAlignment="1">
      <alignment horizontal="center" vertical="top" wrapText="1"/>
    </xf>
    <xf numFmtId="166" fontId="20" fillId="2" borderId="28" xfId="8" applyNumberFormat="1" applyFont="1" applyFill="1" applyBorder="1" applyAlignment="1">
      <alignment vertical="top" wrapText="1"/>
    </xf>
    <xf numFmtId="166" fontId="18" fillId="2" borderId="6" xfId="0" applyNumberFormat="1" applyFont="1" applyFill="1" applyBorder="1" applyAlignment="1">
      <alignment horizontal="left" vertical="center" wrapText="1"/>
    </xf>
    <xf numFmtId="166" fontId="20" fillId="2" borderId="28" xfId="0" applyNumberFormat="1" applyFont="1" applyFill="1" applyBorder="1" applyAlignment="1">
      <alignment vertical="top"/>
    </xf>
    <xf numFmtId="166" fontId="18" fillId="2" borderId="22" xfId="0" applyNumberFormat="1" applyFont="1" applyFill="1" applyBorder="1" applyAlignment="1">
      <alignment horizontal="left" vertical="center" wrapText="1"/>
    </xf>
    <xf numFmtId="166" fontId="18" fillId="2" borderId="26" xfId="0" applyNumberFormat="1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vertical="center" wrapText="1"/>
    </xf>
    <xf numFmtId="166" fontId="18" fillId="2" borderId="28" xfId="0" applyNumberFormat="1" applyFont="1" applyFill="1" applyBorder="1" applyAlignment="1">
      <alignment vertical="center" wrapText="1"/>
    </xf>
    <xf numFmtId="166" fontId="18" fillId="2" borderId="39" xfId="0" applyNumberFormat="1" applyFont="1" applyFill="1" applyBorder="1" applyAlignment="1">
      <alignment vertical="center" wrapText="1"/>
    </xf>
    <xf numFmtId="166" fontId="18" fillId="2" borderId="30" xfId="0" applyNumberFormat="1" applyFont="1" applyFill="1" applyBorder="1" applyAlignment="1">
      <alignment horizontal="left" vertical="center" wrapText="1"/>
    </xf>
    <xf numFmtId="0" fontId="11" fillId="0" borderId="3" xfId="8" applyNumberFormat="1" applyFont="1" applyBorder="1" applyAlignment="1">
      <alignment horizontal="right" wrapText="1"/>
    </xf>
    <xf numFmtId="167" fontId="11" fillId="0" borderId="3" xfId="8" applyNumberFormat="1" applyFont="1" applyBorder="1" applyAlignment="1">
      <alignment horizontal="right" wrapText="1"/>
    </xf>
    <xf numFmtId="167" fontId="6" fillId="0" borderId="1" xfId="0" applyNumberFormat="1" applyFont="1" applyBorder="1" applyAlignment="1">
      <alignment horizontal="center" vertical="center" wrapText="1"/>
    </xf>
    <xf numFmtId="167" fontId="6" fillId="0" borderId="12" xfId="0" applyNumberFormat="1" applyFont="1" applyBorder="1" applyAlignment="1">
      <alignment horizontal="center" vertical="center" wrapText="1"/>
    </xf>
    <xf numFmtId="167" fontId="8" fillId="0" borderId="1" xfId="0" applyNumberFormat="1" applyFont="1" applyBorder="1"/>
    <xf numFmtId="167" fontId="9" fillId="2" borderId="1" xfId="0" applyNumberFormat="1" applyFont="1" applyFill="1" applyBorder="1" applyAlignment="1">
      <alignment horizontal="right" wrapText="1"/>
    </xf>
    <xf numFmtId="0" fontId="11" fillId="0" borderId="34" xfId="0" applyFont="1" applyFill="1" applyBorder="1" applyAlignment="1">
      <alignment horizontal="left" vertical="top" wrapText="1"/>
    </xf>
    <xf numFmtId="0" fontId="6" fillId="0" borderId="12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66" fontId="20" fillId="2" borderId="22" xfId="0" applyNumberFormat="1" applyFont="1" applyFill="1" applyBorder="1" applyAlignment="1">
      <alignment horizontal="center" vertical="center" wrapText="1"/>
    </xf>
    <xf numFmtId="166" fontId="20" fillId="2" borderId="27" xfId="0" applyNumberFormat="1" applyFont="1" applyFill="1" applyBorder="1" applyAlignment="1">
      <alignment horizontal="left" vertical="top"/>
    </xf>
    <xf numFmtId="166" fontId="20" fillId="2" borderId="49" xfId="0" applyNumberFormat="1" applyFont="1" applyFill="1" applyBorder="1" applyAlignment="1">
      <alignment horizontal="left" vertical="top"/>
    </xf>
    <xf numFmtId="166" fontId="20" fillId="2" borderId="49" xfId="0" applyNumberFormat="1" applyFont="1" applyFill="1" applyBorder="1" applyAlignment="1">
      <alignment horizontal="center" vertical="center" wrapText="1"/>
    </xf>
    <xf numFmtId="166" fontId="20" fillId="2" borderId="29" xfId="0" applyNumberFormat="1" applyFont="1" applyFill="1" applyBorder="1" applyAlignment="1">
      <alignment horizontal="left" vertical="top"/>
    </xf>
    <xf numFmtId="166" fontId="20" fillId="2" borderId="30" xfId="0" applyNumberFormat="1" applyFont="1" applyFill="1" applyBorder="1" applyAlignment="1">
      <alignment horizontal="left" vertical="top"/>
    </xf>
    <xf numFmtId="0" fontId="21" fillId="0" borderId="59" xfId="0" applyFont="1" applyFill="1" applyBorder="1" applyAlignment="1">
      <alignment horizontal="left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top" wrapText="1"/>
    </xf>
    <xf numFmtId="0" fontId="22" fillId="2" borderId="41" xfId="0" applyFont="1" applyFill="1" applyBorder="1" applyAlignment="1">
      <alignment horizontal="left" vertical="top" wrapText="1"/>
    </xf>
    <xf numFmtId="0" fontId="14" fillId="2" borderId="41" xfId="0" applyFont="1" applyFill="1" applyBorder="1" applyAlignment="1">
      <alignment horizontal="left" vertical="top" wrapText="1"/>
    </xf>
    <xf numFmtId="0" fontId="11" fillId="2" borderId="41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14" fillId="2" borderId="17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20" fillId="2" borderId="28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8" fillId="2" borderId="37" xfId="0" applyFont="1" applyFill="1" applyBorder="1" applyAlignment="1">
      <alignment horizontal="center" wrapText="1"/>
    </xf>
    <xf numFmtId="0" fontId="18" fillId="2" borderId="16" xfId="0" applyFont="1" applyFill="1" applyBorder="1" applyAlignment="1">
      <alignment horizontal="left" vertical="top" wrapText="1"/>
    </xf>
    <xf numFmtId="0" fontId="18" fillId="2" borderId="67" xfId="0" applyFont="1" applyFill="1" applyBorder="1" applyAlignment="1">
      <alignment horizontal="left" vertical="top" wrapText="1"/>
    </xf>
    <xf numFmtId="166" fontId="20" fillId="2" borderId="68" xfId="0" applyNumberFormat="1" applyFont="1" applyFill="1" applyBorder="1" applyAlignment="1">
      <alignment horizontal="center" vertical="top" wrapText="1"/>
    </xf>
    <xf numFmtId="0" fontId="14" fillId="2" borderId="28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6" fillId="0" borderId="65" xfId="0" applyFont="1" applyBorder="1" applyAlignment="1">
      <alignment horizontal="left" vertical="top" wrapText="1"/>
    </xf>
    <xf numFmtId="167" fontId="6" fillId="0" borderId="3" xfId="0" applyNumberFormat="1" applyFont="1" applyBorder="1" applyAlignment="1">
      <alignment horizontal="center" vertical="center" wrapText="1"/>
    </xf>
    <xf numFmtId="0" fontId="6" fillId="0" borderId="74" xfId="0" applyFont="1" applyFill="1" applyBorder="1" applyAlignment="1">
      <alignment wrapText="1"/>
    </xf>
    <xf numFmtId="166" fontId="6" fillId="0" borderId="28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4" fontId="6" fillId="0" borderId="21" xfId="0" applyNumberFormat="1" applyFont="1" applyBorder="1" applyAlignment="1">
      <alignment horizontal="center" vertical="center" wrapText="1"/>
    </xf>
    <xf numFmtId="166" fontId="6" fillId="0" borderId="2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6" fillId="2" borderId="3" xfId="0" applyFont="1" applyFill="1" applyBorder="1" applyAlignment="1">
      <alignment horizontal="center" vertical="center" wrapText="1"/>
    </xf>
    <xf numFmtId="166" fontId="27" fillId="0" borderId="52" xfId="0" applyNumberFormat="1" applyFont="1" applyFill="1" applyBorder="1" applyAlignment="1">
      <alignment horizontal="center" vertical="top"/>
    </xf>
    <xf numFmtId="0" fontId="8" fillId="0" borderId="21" xfId="0" applyFont="1" applyBorder="1" applyAlignment="1">
      <alignment wrapText="1"/>
    </xf>
    <xf numFmtId="0" fontId="6" fillId="0" borderId="0" xfId="0" applyFont="1" applyAlignment="1">
      <alignment horizontal="left" vertical="top" wrapText="1"/>
    </xf>
    <xf numFmtId="49" fontId="10" fillId="2" borderId="8" xfId="0" applyNumberFormat="1" applyFont="1" applyFill="1" applyBorder="1" applyAlignment="1">
      <alignment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66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1" fontId="23" fillId="0" borderId="34" xfId="0" applyNumberFormat="1" applyFont="1" applyFill="1" applyBorder="1" applyAlignment="1">
      <alignment horizontal="center" vertical="top"/>
    </xf>
    <xf numFmtId="0" fontId="17" fillId="0" borderId="0" xfId="0" applyFont="1"/>
    <xf numFmtId="0" fontId="17" fillId="0" borderId="0" xfId="0" applyFont="1" applyAlignment="1">
      <alignment horizontal="center"/>
    </xf>
    <xf numFmtId="166" fontId="18" fillId="2" borderId="0" xfId="0" applyNumberFormat="1" applyFont="1" applyFill="1" applyBorder="1" applyAlignment="1">
      <alignment horizontal="left" vertical="top"/>
    </xf>
    <xf numFmtId="0" fontId="20" fillId="2" borderId="0" xfId="0" applyFont="1" applyFill="1" applyBorder="1" applyAlignment="1">
      <alignment horizontal="left" vertical="top"/>
    </xf>
    <xf numFmtId="166" fontId="20" fillId="2" borderId="0" xfId="0" applyNumberFormat="1" applyFont="1" applyFill="1" applyBorder="1" applyAlignment="1">
      <alignment horizontal="left" vertical="top"/>
    </xf>
    <xf numFmtId="166" fontId="18" fillId="2" borderId="29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/>
    </xf>
    <xf numFmtId="166" fontId="20" fillId="2" borderId="23" xfId="0" applyNumberFormat="1" applyFont="1" applyFill="1" applyBorder="1" applyAlignment="1">
      <alignment horizontal="left" vertical="center" wrapText="1"/>
    </xf>
    <xf numFmtId="166" fontId="18" fillId="2" borderId="16" xfId="0" applyNumberFormat="1" applyFont="1" applyFill="1" applyBorder="1" applyAlignment="1">
      <alignment horizontal="left" vertical="center" wrapText="1"/>
    </xf>
    <xf numFmtId="166" fontId="18" fillId="2" borderId="17" xfId="0" applyNumberFormat="1" applyFont="1" applyFill="1" applyBorder="1" applyAlignment="1">
      <alignment horizontal="left" vertical="center" wrapText="1"/>
    </xf>
    <xf numFmtId="166" fontId="18" fillId="2" borderId="23" xfId="0" applyNumberFormat="1" applyFont="1" applyFill="1" applyBorder="1" applyAlignment="1">
      <alignment horizontal="left" vertical="center" wrapText="1"/>
    </xf>
    <xf numFmtId="166" fontId="18" fillId="2" borderId="29" xfId="0" applyNumberFormat="1" applyFont="1" applyFill="1" applyBorder="1" applyAlignment="1">
      <alignment horizontal="left" vertical="center" wrapText="1"/>
    </xf>
    <xf numFmtId="49" fontId="20" fillId="2" borderId="28" xfId="0" applyNumberFormat="1" applyFont="1" applyFill="1" applyBorder="1" applyAlignment="1">
      <alignment horizontal="left" vertical="top"/>
    </xf>
    <xf numFmtId="0" fontId="20" fillId="2" borderId="28" xfId="0" applyFont="1" applyFill="1" applyBorder="1" applyAlignment="1">
      <alignment horizontal="center" vertical="center" wrapText="1"/>
    </xf>
    <xf numFmtId="49" fontId="20" fillId="2" borderId="17" xfId="0" applyNumberFormat="1" applyFont="1" applyFill="1" applyBorder="1" applyAlignment="1">
      <alignment horizontal="left" vertical="top"/>
    </xf>
    <xf numFmtId="49" fontId="20" fillId="2" borderId="14" xfId="0" applyNumberFormat="1" applyFont="1" applyFill="1" applyBorder="1" applyAlignment="1">
      <alignment horizontal="left" vertical="top"/>
    </xf>
    <xf numFmtId="166" fontId="20" fillId="2" borderId="51" xfId="0" applyNumberFormat="1" applyFont="1" applyFill="1" applyBorder="1" applyAlignment="1">
      <alignment horizontal="center" vertical="top"/>
    </xf>
    <xf numFmtId="1" fontId="23" fillId="0" borderId="60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wrapText="1"/>
    </xf>
    <xf numFmtId="166" fontId="6" fillId="0" borderId="65" xfId="0" applyNumberFormat="1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166" fontId="9" fillId="0" borderId="65" xfId="0" applyNumberFormat="1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6" fillId="0" borderId="65" xfId="0" applyFont="1" applyBorder="1" applyAlignment="1">
      <alignment horizontal="center" vertical="top" wrapText="1"/>
    </xf>
    <xf numFmtId="166" fontId="18" fillId="2" borderId="65" xfId="0" applyNumberFormat="1" applyFont="1" applyFill="1" applyBorder="1" applyAlignment="1">
      <alignment horizontal="center" vertical="center" wrapText="1"/>
    </xf>
    <xf numFmtId="166" fontId="20" fillId="2" borderId="65" xfId="8" applyNumberFormat="1" applyFont="1" applyFill="1" applyBorder="1" applyAlignment="1">
      <alignment horizontal="center" vertical="top" wrapText="1"/>
    </xf>
    <xf numFmtId="166" fontId="20" fillId="2" borderId="65" xfId="0" applyNumberFormat="1" applyFont="1" applyFill="1" applyBorder="1" applyAlignment="1">
      <alignment horizontal="center" vertical="top"/>
    </xf>
    <xf numFmtId="166" fontId="14" fillId="2" borderId="71" xfId="0" applyNumberFormat="1" applyFont="1" applyFill="1" applyBorder="1" applyAlignment="1">
      <alignment horizontal="center" vertical="top" wrapText="1"/>
    </xf>
    <xf numFmtId="166" fontId="23" fillId="0" borderId="69" xfId="0" applyNumberFormat="1" applyFont="1" applyFill="1" applyBorder="1" applyAlignment="1">
      <alignment horizontal="center" vertical="top"/>
    </xf>
    <xf numFmtId="0" fontId="18" fillId="0" borderId="65" xfId="0" applyFont="1" applyFill="1" applyBorder="1" applyAlignment="1">
      <alignment horizontal="center" vertical="center" wrapText="1"/>
    </xf>
    <xf numFmtId="166" fontId="14" fillId="2" borderId="70" xfId="0" applyNumberFormat="1" applyFont="1" applyFill="1" applyBorder="1" applyAlignment="1">
      <alignment horizontal="center" vertical="top" wrapText="1"/>
    </xf>
    <xf numFmtId="166" fontId="11" fillId="2" borderId="71" xfId="0" applyNumberFormat="1" applyFont="1" applyFill="1" applyBorder="1" applyAlignment="1">
      <alignment horizontal="center" vertical="top" wrapText="1"/>
    </xf>
    <xf numFmtId="166" fontId="18" fillId="2" borderId="71" xfId="0" applyNumberFormat="1" applyFont="1" applyFill="1" applyBorder="1" applyAlignment="1">
      <alignment horizontal="center" vertical="center" wrapText="1"/>
    </xf>
    <xf numFmtId="0" fontId="14" fillId="2" borderId="65" xfId="0" applyFont="1" applyFill="1" applyBorder="1" applyAlignment="1">
      <alignment horizontal="center" vertical="center" wrapText="1"/>
    </xf>
    <xf numFmtId="0" fontId="11" fillId="0" borderId="72" xfId="8" applyNumberFormat="1" applyFont="1" applyBorder="1" applyAlignment="1">
      <alignment horizontal="center" wrapText="1"/>
    </xf>
    <xf numFmtId="167" fontId="8" fillId="0" borderId="65" xfId="0" applyNumberFormat="1" applyFont="1" applyBorder="1" applyAlignment="1">
      <alignment horizontal="center"/>
    </xf>
    <xf numFmtId="167" fontId="9" fillId="2" borderId="65" xfId="0" applyNumberFormat="1" applyFont="1" applyFill="1" applyBorder="1" applyAlignment="1">
      <alignment horizontal="center" wrapText="1"/>
    </xf>
    <xf numFmtId="167" fontId="6" fillId="0" borderId="75" xfId="0" applyNumberFormat="1" applyFont="1" applyBorder="1" applyAlignment="1">
      <alignment horizontal="center" vertical="center" wrapText="1"/>
    </xf>
    <xf numFmtId="167" fontId="6" fillId="0" borderId="65" xfId="0" applyNumberFormat="1" applyFont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top" wrapText="1"/>
    </xf>
    <xf numFmtId="166" fontId="24" fillId="2" borderId="78" xfId="0" applyNumberFormat="1" applyFont="1" applyFill="1" applyBorder="1" applyAlignment="1">
      <alignment horizontal="center" vertical="top"/>
    </xf>
    <xf numFmtId="166" fontId="24" fillId="2" borderId="77" xfId="0" applyNumberFormat="1" applyFont="1" applyFill="1" applyBorder="1" applyAlignment="1">
      <alignment horizontal="center" vertical="top"/>
    </xf>
    <xf numFmtId="166" fontId="20" fillId="2" borderId="76" xfId="0" applyNumberFormat="1" applyFont="1" applyFill="1" applyBorder="1" applyAlignment="1">
      <alignment horizontal="center" vertical="top"/>
    </xf>
    <xf numFmtId="0" fontId="14" fillId="0" borderId="28" xfId="0" applyFont="1" applyFill="1" applyBorder="1" applyAlignment="1">
      <alignment horizontal="left" vertical="center" wrapText="1"/>
    </xf>
    <xf numFmtId="0" fontId="14" fillId="0" borderId="28" xfId="0" applyFont="1" applyFill="1" applyBorder="1" applyAlignment="1">
      <alignment vertical="center" wrapText="1"/>
    </xf>
    <xf numFmtId="0" fontId="15" fillId="0" borderId="28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8" fillId="0" borderId="29" xfId="0" applyFont="1" applyBorder="1" applyAlignment="1">
      <alignment horizontal="left" vertical="center" wrapText="1"/>
    </xf>
    <xf numFmtId="0" fontId="28" fillId="0" borderId="31" xfId="0" applyFont="1" applyBorder="1" applyAlignment="1">
      <alignment horizontal="left" vertical="center" wrapText="1"/>
    </xf>
    <xf numFmtId="0" fontId="18" fillId="0" borderId="50" xfId="0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center" vertical="top" wrapText="1"/>
    </xf>
    <xf numFmtId="0" fontId="18" fillId="0" borderId="22" xfId="0" applyFont="1" applyFill="1" applyBorder="1" applyAlignment="1">
      <alignment horizontal="center" vertical="top" wrapText="1"/>
    </xf>
    <xf numFmtId="166" fontId="23" fillId="0" borderId="55" xfId="0" applyNumberFormat="1" applyFont="1" applyFill="1" applyBorder="1" applyAlignment="1">
      <alignment horizontal="center" vertical="top"/>
    </xf>
    <xf numFmtId="166" fontId="23" fillId="0" borderId="53" xfId="0" applyNumberFormat="1" applyFont="1" applyFill="1" applyBorder="1" applyAlignment="1">
      <alignment horizontal="center" vertical="top"/>
    </xf>
    <xf numFmtId="166" fontId="23" fillId="0" borderId="54" xfId="0" applyNumberFormat="1" applyFont="1" applyFill="1" applyBorder="1" applyAlignment="1">
      <alignment horizontal="center" vertical="top"/>
    </xf>
    <xf numFmtId="0" fontId="6" fillId="0" borderId="6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166" fontId="18" fillId="2" borderId="56" xfId="0" applyNumberFormat="1" applyFont="1" applyFill="1" applyBorder="1" applyAlignment="1">
      <alignment horizontal="center" vertical="center" wrapText="1"/>
    </xf>
    <xf numFmtId="166" fontId="18" fillId="2" borderId="2" xfId="0" applyNumberFormat="1" applyFont="1" applyFill="1" applyBorder="1" applyAlignment="1">
      <alignment horizontal="center" vertical="center" wrapText="1"/>
    </xf>
    <xf numFmtId="166" fontId="18" fillId="2" borderId="57" xfId="0" applyNumberFormat="1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top" wrapText="1"/>
    </xf>
    <xf numFmtId="0" fontId="14" fillId="2" borderId="43" xfId="0" applyFont="1" applyFill="1" applyBorder="1" applyAlignment="1">
      <alignment horizontal="center" vertical="top" wrapText="1"/>
    </xf>
    <xf numFmtId="0" fontId="14" fillId="2" borderId="44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14" fillId="2" borderId="45" xfId="0" applyFont="1" applyFill="1" applyBorder="1" applyAlignment="1">
      <alignment horizontal="center" vertical="top" wrapText="1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58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166" fontId="10" fillId="2" borderId="32" xfId="0" applyNumberFormat="1" applyFont="1" applyFill="1" applyBorder="1" applyAlignment="1">
      <alignment horizontal="center" vertical="top" wrapText="1"/>
    </xf>
    <xf numFmtId="166" fontId="10" fillId="2" borderId="33" xfId="0" applyNumberFormat="1" applyFont="1" applyFill="1" applyBorder="1" applyAlignment="1">
      <alignment horizontal="center" vertical="top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73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0" borderId="7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49" fontId="10" fillId="2" borderId="13" xfId="0" applyNumberFormat="1" applyFont="1" applyFill="1" applyBorder="1" applyAlignment="1">
      <alignment horizontal="center" vertical="top" wrapText="1"/>
    </xf>
    <xf numFmtId="49" fontId="10" fillId="2" borderId="2" xfId="0" applyNumberFormat="1" applyFont="1" applyFill="1" applyBorder="1" applyAlignment="1">
      <alignment horizontal="center" vertical="top" wrapText="1"/>
    </xf>
    <xf numFmtId="49" fontId="10" fillId="2" borderId="3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49" fontId="10" fillId="2" borderId="73" xfId="0" applyNumberFormat="1" applyFont="1" applyFill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65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67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8" fillId="0" borderId="0" xfId="0" applyFont="1" applyAlignment="1">
      <alignment horizontal="center"/>
    </xf>
  </cellXfs>
  <cellStyles count="11">
    <cellStyle name="Comma" xfId="8" builtinId="3"/>
    <cellStyle name="Comma 2" xfId="9"/>
    <cellStyle name="Normal" xfId="0" builtinId="0"/>
    <cellStyle name="Normal 10" xfId="4"/>
    <cellStyle name="Normal 2" xfId="1"/>
    <cellStyle name="Normal 3" xfId="3"/>
    <cellStyle name="Normal 4" xfId="5"/>
    <cellStyle name="Percent 2" xfId="2"/>
    <cellStyle name="Percent 2 2" xfId="10"/>
    <cellStyle name="Обычный 2" xfId="6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C18" sqref="C18"/>
    </sheetView>
  </sheetViews>
  <sheetFormatPr defaultRowHeight="13.5"/>
  <cols>
    <col min="1" max="1" width="67.7109375" style="1" customWidth="1"/>
    <col min="2" max="2" width="29.140625" style="1" customWidth="1"/>
    <col min="3" max="16384" width="9.140625" style="1"/>
  </cols>
  <sheetData>
    <row r="1" spans="1:6">
      <c r="B1" s="111" t="s">
        <v>18</v>
      </c>
    </row>
    <row r="2" spans="1:6">
      <c r="B2" s="1" t="s">
        <v>5</v>
      </c>
    </row>
    <row r="3" spans="1:6">
      <c r="B3" s="1" t="s">
        <v>11</v>
      </c>
    </row>
    <row r="6" spans="1:6" ht="55.5" customHeight="1">
      <c r="A6" s="191" t="s">
        <v>123</v>
      </c>
      <c r="B6" s="191"/>
      <c r="C6" s="92"/>
      <c r="D6" s="92"/>
      <c r="E6" s="92"/>
      <c r="F6" s="92"/>
    </row>
    <row r="9" spans="1:6" ht="14.25" thickBot="1">
      <c r="B9" s="106" t="s">
        <v>52</v>
      </c>
    </row>
    <row r="10" spans="1:6">
      <c r="A10" s="189"/>
      <c r="B10" s="123" t="s">
        <v>53</v>
      </c>
    </row>
    <row r="11" spans="1:6" ht="27.75" thickBot="1">
      <c r="A11" s="190"/>
      <c r="B11" s="124" t="s">
        <v>109</v>
      </c>
    </row>
    <row r="12" spans="1:6" ht="14.25" thickBot="1">
      <c r="A12" s="125" t="s">
        <v>119</v>
      </c>
      <c r="B12" s="126">
        <v>0</v>
      </c>
    </row>
    <row r="13" spans="1:6" ht="14.25" thickBot="1">
      <c r="A13" s="125" t="s">
        <v>120</v>
      </c>
      <c r="B13" s="127">
        <v>904.5</v>
      </c>
    </row>
    <row r="14" spans="1:6" ht="14.25" thickBot="1">
      <c r="A14" s="125" t="s">
        <v>121</v>
      </c>
      <c r="B14" s="127">
        <v>904.5</v>
      </c>
    </row>
    <row r="15" spans="1:6">
      <c r="A15" s="128"/>
    </row>
  </sheetData>
  <mergeCells count="2">
    <mergeCell ref="A10:A11"/>
    <mergeCell ref="A6:B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activeCell="A21" sqref="A21"/>
    </sheetView>
  </sheetViews>
  <sheetFormatPr defaultRowHeight="13.5"/>
  <cols>
    <col min="1" max="1" width="56.85546875" style="1" customWidth="1"/>
    <col min="2" max="2" width="14.5703125" style="1" customWidth="1"/>
    <col min="3" max="3" width="15" style="1" customWidth="1"/>
    <col min="4" max="16384" width="9.140625" style="1"/>
  </cols>
  <sheetData>
    <row r="1" spans="1:4">
      <c r="B1" s="192" t="s">
        <v>19</v>
      </c>
      <c r="C1" s="192"/>
    </row>
    <row r="2" spans="1:4">
      <c r="B2" s="1" t="s">
        <v>5</v>
      </c>
    </row>
    <row r="3" spans="1:4">
      <c r="B3" s="1" t="s">
        <v>11</v>
      </c>
    </row>
    <row r="5" spans="1:4" ht="90" customHeight="1">
      <c r="A5" s="191" t="s">
        <v>110</v>
      </c>
      <c r="B5" s="191"/>
      <c r="C5" s="191"/>
      <c r="D5" s="92"/>
    </row>
    <row r="9" spans="1:4">
      <c r="C9" s="106" t="s">
        <v>52</v>
      </c>
    </row>
    <row r="10" spans="1:4" ht="16.5" customHeight="1">
      <c r="A10" s="193" t="s">
        <v>60</v>
      </c>
      <c r="B10" s="195" t="s">
        <v>61</v>
      </c>
      <c r="C10" s="196"/>
    </row>
    <row r="11" spans="1:4" ht="35.25" customHeight="1">
      <c r="A11" s="193"/>
      <c r="B11" s="195" t="s">
        <v>54</v>
      </c>
      <c r="C11" s="196"/>
    </row>
    <row r="12" spans="1:4" ht="16.5" customHeight="1">
      <c r="A12" s="194"/>
      <c r="B12" s="197" t="s">
        <v>55</v>
      </c>
      <c r="C12" s="193" t="s">
        <v>56</v>
      </c>
    </row>
    <row r="13" spans="1:4" ht="16.5" customHeight="1">
      <c r="A13" s="194"/>
      <c r="B13" s="198"/>
      <c r="C13" s="193"/>
    </row>
    <row r="14" spans="1:4">
      <c r="A14" s="26" t="s">
        <v>57</v>
      </c>
      <c r="B14" s="161">
        <v>904.5</v>
      </c>
      <c r="C14" s="122">
        <v>904.5</v>
      </c>
    </row>
    <row r="15" spans="1:4">
      <c r="A15" s="26" t="s">
        <v>58</v>
      </c>
      <c r="B15" s="162"/>
      <c r="C15" s="91"/>
    </row>
    <row r="16" spans="1:4">
      <c r="A16" s="90" t="s">
        <v>115</v>
      </c>
      <c r="B16" s="161">
        <v>904.5</v>
      </c>
      <c r="C16" s="122">
        <v>904.5</v>
      </c>
    </row>
    <row r="17" spans="1:3">
      <c r="A17" s="26" t="s">
        <v>58</v>
      </c>
      <c r="B17" s="161"/>
      <c r="C17" s="91"/>
    </row>
    <row r="18" spans="1:3">
      <c r="A18" s="90" t="s">
        <v>59</v>
      </c>
      <c r="B18" s="161">
        <v>904.5</v>
      </c>
      <c r="C18" s="122">
        <v>904.5</v>
      </c>
    </row>
    <row r="19" spans="1:3">
      <c r="A19" s="26" t="s">
        <v>58</v>
      </c>
      <c r="B19" s="161"/>
      <c r="C19" s="91"/>
    </row>
    <row r="20" spans="1:3">
      <c r="A20" s="187" t="s">
        <v>116</v>
      </c>
      <c r="B20" s="122">
        <v>904.5</v>
      </c>
      <c r="C20" s="122">
        <v>904.5</v>
      </c>
    </row>
    <row r="21" spans="1:3" ht="40.5">
      <c r="A21" s="186" t="s">
        <v>122</v>
      </c>
      <c r="B21" s="122">
        <v>904.5</v>
      </c>
      <c r="C21" s="122">
        <v>904.5</v>
      </c>
    </row>
  </sheetData>
  <mergeCells count="7">
    <mergeCell ref="B1:C1"/>
    <mergeCell ref="A10:A13"/>
    <mergeCell ref="A5:C5"/>
    <mergeCell ref="C12:C13"/>
    <mergeCell ref="B10:C10"/>
    <mergeCell ref="B11:C11"/>
    <mergeCell ref="B12:B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B13" sqref="B13:C13"/>
    </sheetView>
  </sheetViews>
  <sheetFormatPr defaultColWidth="9.140625" defaultRowHeight="13.5"/>
  <cols>
    <col min="1" max="1" width="10.42578125" style="1" customWidth="1"/>
    <col min="2" max="2" width="19.85546875" style="1" customWidth="1"/>
    <col min="3" max="3" width="62.140625" style="1" customWidth="1"/>
    <col min="4" max="4" width="14.42578125" style="1" customWidth="1"/>
    <col min="5" max="5" width="16.28515625" style="1" customWidth="1"/>
    <col min="6" max="6" width="9.140625" style="1"/>
    <col min="7" max="7" width="49.85546875" style="1" customWidth="1"/>
    <col min="8" max="16384" width="9.140625" style="1"/>
  </cols>
  <sheetData>
    <row r="1" spans="1:5">
      <c r="D1" s="192" t="s">
        <v>20</v>
      </c>
      <c r="E1" s="192"/>
    </row>
    <row r="2" spans="1:5">
      <c r="D2" s="1" t="s">
        <v>5</v>
      </c>
    </row>
    <row r="3" spans="1:5">
      <c r="D3" s="1" t="s">
        <v>11</v>
      </c>
    </row>
    <row r="8" spans="1:5" ht="85.5" customHeight="1">
      <c r="B8" s="208" t="s">
        <v>87</v>
      </c>
      <c r="C8" s="208"/>
      <c r="D8" s="208"/>
      <c r="E8" s="208"/>
    </row>
    <row r="10" spans="1:5">
      <c r="E10" s="106" t="s">
        <v>52</v>
      </c>
    </row>
    <row r="11" spans="1:5" s="17" customFormat="1" ht="30" customHeight="1">
      <c r="A11" s="209" t="s">
        <v>21</v>
      </c>
      <c r="B11" s="209"/>
      <c r="C11" s="209" t="s">
        <v>22</v>
      </c>
      <c r="D11" s="195" t="s">
        <v>49</v>
      </c>
      <c r="E11" s="196"/>
    </row>
    <row r="12" spans="1:5" s="17" customFormat="1" ht="30" customHeight="1">
      <c r="A12" s="18" t="s">
        <v>24</v>
      </c>
      <c r="B12" s="18" t="s">
        <v>25</v>
      </c>
      <c r="C12" s="209"/>
      <c r="D12" s="166" t="s">
        <v>70</v>
      </c>
      <c r="E12" s="32" t="s">
        <v>23</v>
      </c>
    </row>
    <row r="13" spans="1:5" s="17" customFormat="1" ht="30" customHeight="1">
      <c r="A13" s="188"/>
      <c r="B13" s="216" t="s">
        <v>57</v>
      </c>
      <c r="C13" s="217"/>
      <c r="D13" s="163">
        <v>904.5</v>
      </c>
      <c r="E13" s="39">
        <v>904.5</v>
      </c>
    </row>
    <row r="14" spans="1:5" ht="17.25">
      <c r="A14" s="19"/>
      <c r="B14" s="210" t="s">
        <v>6</v>
      </c>
      <c r="C14" s="211"/>
      <c r="D14" s="211"/>
      <c r="E14" s="212"/>
    </row>
    <row r="15" spans="1:5">
      <c r="A15" s="202">
        <v>9003</v>
      </c>
      <c r="B15" s="213"/>
      <c r="C15" s="20" t="s">
        <v>26</v>
      </c>
      <c r="D15" s="164"/>
      <c r="E15" s="19"/>
    </row>
    <row r="16" spans="1:5" ht="27">
      <c r="A16" s="203"/>
      <c r="B16" s="214"/>
      <c r="C16" s="38" t="s">
        <v>62</v>
      </c>
      <c r="D16" s="163">
        <v>904.5</v>
      </c>
      <c r="E16" s="39">
        <v>904.5</v>
      </c>
    </row>
    <row r="17" spans="1:5" ht="14.25">
      <c r="A17" s="203"/>
      <c r="B17" s="214"/>
      <c r="C17" s="40" t="s">
        <v>27</v>
      </c>
      <c r="D17" s="163"/>
      <c r="E17" s="41"/>
    </row>
    <row r="18" spans="1:5" ht="14.25">
      <c r="A18" s="203"/>
      <c r="B18" s="214"/>
      <c r="C18" s="38" t="s">
        <v>63</v>
      </c>
      <c r="D18" s="163"/>
      <c r="E18" s="41"/>
    </row>
    <row r="19" spans="1:5" ht="14.25">
      <c r="A19" s="203"/>
      <c r="B19" s="214"/>
      <c r="C19" s="42" t="s">
        <v>28</v>
      </c>
      <c r="D19" s="163"/>
      <c r="E19" s="41"/>
    </row>
    <row r="20" spans="1:5" ht="28.5" customHeight="1">
      <c r="A20" s="204"/>
      <c r="B20" s="215"/>
      <c r="C20" s="38" t="s">
        <v>64</v>
      </c>
      <c r="D20" s="163"/>
      <c r="E20" s="41"/>
    </row>
    <row r="21" spans="1:5" ht="14.25">
      <c r="A21" s="205"/>
      <c r="B21" s="206"/>
      <c r="C21" s="207" t="s">
        <v>29</v>
      </c>
      <c r="D21" s="207"/>
      <c r="E21" s="207"/>
    </row>
    <row r="22" spans="1:5" ht="14.25">
      <c r="A22" s="199"/>
      <c r="B22" s="202">
        <v>11005</v>
      </c>
      <c r="C22" s="43" t="s">
        <v>8</v>
      </c>
      <c r="D22" s="165"/>
      <c r="E22" s="41"/>
    </row>
    <row r="23" spans="1:5">
      <c r="A23" s="200"/>
      <c r="B23" s="203"/>
      <c r="C23" s="44" t="s">
        <v>101</v>
      </c>
      <c r="D23" s="163">
        <v>904.5</v>
      </c>
      <c r="E23" s="39">
        <v>904.5</v>
      </c>
    </row>
    <row r="24" spans="1:5" ht="14.25" customHeight="1">
      <c r="A24" s="200"/>
      <c r="B24" s="203"/>
      <c r="C24" s="43" t="s">
        <v>30</v>
      </c>
      <c r="D24" s="163"/>
      <c r="E24" s="45"/>
    </row>
    <row r="25" spans="1:5" ht="27">
      <c r="A25" s="200"/>
      <c r="B25" s="203"/>
      <c r="C25" s="46" t="s">
        <v>102</v>
      </c>
      <c r="D25" s="163"/>
      <c r="E25" s="47"/>
    </row>
    <row r="26" spans="1:5" ht="14.25">
      <c r="A26" s="200"/>
      <c r="B26" s="203"/>
      <c r="C26" s="43" t="s">
        <v>9</v>
      </c>
      <c r="D26" s="163"/>
      <c r="E26" s="47"/>
    </row>
    <row r="27" spans="1:5" ht="14.25">
      <c r="A27" s="201"/>
      <c r="B27" s="204"/>
      <c r="C27" s="42" t="s">
        <v>45</v>
      </c>
      <c r="D27" s="163"/>
      <c r="E27" s="47"/>
    </row>
  </sheetData>
  <mergeCells count="13">
    <mergeCell ref="D1:E1"/>
    <mergeCell ref="A22:A27"/>
    <mergeCell ref="B22:B27"/>
    <mergeCell ref="A21:B21"/>
    <mergeCell ref="C21:E21"/>
    <mergeCell ref="B8:E8"/>
    <mergeCell ref="A11:B11"/>
    <mergeCell ref="C11:C12"/>
    <mergeCell ref="B14:E14"/>
    <mergeCell ref="A15:A20"/>
    <mergeCell ref="B15:B20"/>
    <mergeCell ref="D11:E11"/>
    <mergeCell ref="B13:C13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D18" sqref="D18"/>
    </sheetView>
  </sheetViews>
  <sheetFormatPr defaultRowHeight="20.25" customHeight="1"/>
  <cols>
    <col min="1" max="1" width="9.140625" style="1"/>
    <col min="2" max="2" width="13.140625" style="1" customWidth="1"/>
    <col min="3" max="3" width="74.140625" style="1" customWidth="1"/>
    <col min="4" max="4" width="19.140625" style="111" customWidth="1"/>
    <col min="5" max="16384" width="9.140625" style="1"/>
  </cols>
  <sheetData>
    <row r="1" spans="1:6" ht="20.25" customHeight="1">
      <c r="D1" s="111" t="s">
        <v>31</v>
      </c>
    </row>
    <row r="2" spans="1:6" ht="20.25" customHeight="1">
      <c r="C2" s="233" t="s">
        <v>5</v>
      </c>
      <c r="D2" s="233"/>
    </row>
    <row r="3" spans="1:6" ht="20.25" customHeight="1">
      <c r="C3" s="233" t="s">
        <v>11</v>
      </c>
      <c r="D3" s="233"/>
    </row>
    <row r="4" spans="1:6" ht="30" customHeight="1">
      <c r="A4" s="191" t="s">
        <v>89</v>
      </c>
      <c r="B4" s="191"/>
      <c r="C4" s="191"/>
      <c r="D4" s="191"/>
    </row>
    <row r="6" spans="1:6" s="105" customFormat="1" ht="20.25" customHeight="1">
      <c r="A6" s="238" t="s">
        <v>65</v>
      </c>
      <c r="B6" s="239"/>
      <c r="C6" s="240" t="s">
        <v>66</v>
      </c>
      <c r="D6" s="241"/>
    </row>
    <row r="7" spans="1:6" s="105" customFormat="1" ht="20.25" customHeight="1">
      <c r="A7" s="33" t="s">
        <v>67</v>
      </c>
      <c r="B7" s="34" t="s">
        <v>68</v>
      </c>
      <c r="C7" s="242"/>
      <c r="D7" s="243"/>
    </row>
    <row r="8" spans="1:6" s="105" customFormat="1" ht="27" customHeight="1">
      <c r="A8" s="35"/>
      <c r="B8" s="49"/>
      <c r="C8" s="34" t="s">
        <v>69</v>
      </c>
      <c r="D8" s="34" t="s">
        <v>99</v>
      </c>
      <c r="E8" s="141"/>
    </row>
    <row r="9" spans="1:6" s="142" customFormat="1" ht="20.25" customHeight="1">
      <c r="A9" s="153"/>
      <c r="B9" s="153"/>
      <c r="C9" s="154" t="s">
        <v>72</v>
      </c>
      <c r="D9" s="129"/>
    </row>
    <row r="10" spans="1:6" s="142" customFormat="1" ht="20.25" customHeight="1">
      <c r="A10" s="153"/>
      <c r="B10" s="153"/>
      <c r="C10" s="100" t="s">
        <v>95</v>
      </c>
      <c r="D10" s="110"/>
    </row>
    <row r="11" spans="1:6" s="142" customFormat="1" ht="20.25" customHeight="1">
      <c r="A11" s="153"/>
      <c r="B11" s="153"/>
      <c r="C11" s="154" t="s">
        <v>96</v>
      </c>
      <c r="D11" s="110">
        <f>+D164</f>
        <v>0</v>
      </c>
      <c r="F11" s="142" t="s">
        <v>100</v>
      </c>
    </row>
    <row r="12" spans="1:6" s="142" customFormat="1" ht="20.25" customHeight="1">
      <c r="A12" s="153"/>
      <c r="B12" s="153"/>
      <c r="C12" s="154" t="s">
        <v>97</v>
      </c>
      <c r="D12" s="110">
        <v>0</v>
      </c>
    </row>
    <row r="13" spans="1:6" s="142" customFormat="1" ht="20.25" customHeight="1">
      <c r="A13" s="153"/>
      <c r="B13" s="153"/>
      <c r="C13" s="154" t="s">
        <v>73</v>
      </c>
      <c r="D13" s="110">
        <v>904.5</v>
      </c>
    </row>
    <row r="14" spans="1:6" s="142" customFormat="1" ht="20.25" customHeight="1">
      <c r="A14" s="153"/>
      <c r="B14" s="153"/>
      <c r="C14" s="154" t="s">
        <v>74</v>
      </c>
      <c r="D14" s="110">
        <v>904.5</v>
      </c>
    </row>
    <row r="15" spans="1:6" s="142" customFormat="1" ht="20.25" customHeight="1">
      <c r="A15" s="155"/>
      <c r="B15" s="156"/>
      <c r="C15" s="154" t="s">
        <v>75</v>
      </c>
      <c r="D15" s="157">
        <v>904.5</v>
      </c>
    </row>
    <row r="16" spans="1:6" s="142" customFormat="1" ht="20.25" customHeight="1">
      <c r="A16" s="155"/>
      <c r="B16" s="156"/>
      <c r="C16" s="101" t="s">
        <v>98</v>
      </c>
      <c r="D16" s="157"/>
    </row>
    <row r="17" spans="1:8" s="105" customFormat="1" ht="20.25" customHeight="1">
      <c r="A17" s="144"/>
      <c r="B17" s="244" t="s">
        <v>76</v>
      </c>
      <c r="C17" s="244"/>
      <c r="D17" s="245"/>
    </row>
    <row r="18" spans="1:8" s="145" customFormat="1" ht="20.25" customHeight="1">
      <c r="A18" s="158">
        <v>9003</v>
      </c>
      <c r="B18" s="99"/>
      <c r="C18" s="102" t="s">
        <v>90</v>
      </c>
      <c r="D18" s="130">
        <v>904.5</v>
      </c>
    </row>
    <row r="19" spans="1:8" ht="20.25" customHeight="1">
      <c r="A19" s="224"/>
      <c r="B19" s="235"/>
      <c r="C19" s="103" t="s">
        <v>77</v>
      </c>
      <c r="D19" s="221"/>
    </row>
    <row r="20" spans="1:8" s="147" customFormat="1" ht="20.25" customHeight="1">
      <c r="A20" s="225"/>
      <c r="B20" s="236"/>
      <c r="C20" s="104" t="s">
        <v>91</v>
      </c>
      <c r="D20" s="222"/>
    </row>
    <row r="21" spans="1:8" s="147" customFormat="1" ht="20.25" customHeight="1">
      <c r="A21" s="225"/>
      <c r="B21" s="236"/>
      <c r="C21" s="103" t="s">
        <v>92</v>
      </c>
      <c r="D21" s="222"/>
    </row>
    <row r="22" spans="1:8" s="147" customFormat="1" ht="20.25" customHeight="1">
      <c r="A22" s="225"/>
      <c r="B22" s="236"/>
      <c r="C22" s="104" t="s">
        <v>93</v>
      </c>
      <c r="D22" s="222"/>
    </row>
    <row r="23" spans="1:8" s="147" customFormat="1" ht="24.75" customHeight="1">
      <c r="A23" s="226"/>
      <c r="B23" s="237"/>
      <c r="C23" s="103" t="s">
        <v>94</v>
      </c>
      <c r="D23" s="223"/>
    </row>
    <row r="24" spans="1:8" s="105" customFormat="1" ht="20.25" customHeight="1">
      <c r="A24" s="230" t="s">
        <v>29</v>
      </c>
      <c r="B24" s="231"/>
      <c r="C24" s="231"/>
      <c r="D24" s="232"/>
    </row>
    <row r="25" spans="1:8" s="142" customFormat="1" ht="20.25" customHeight="1">
      <c r="A25" s="94"/>
      <c r="B25" s="95"/>
      <c r="C25" s="96" t="s">
        <v>72</v>
      </c>
      <c r="D25" s="110">
        <v>0</v>
      </c>
    </row>
    <row r="26" spans="1:8" s="142" customFormat="1" ht="20.25" customHeight="1">
      <c r="A26" s="97"/>
      <c r="B26" s="98"/>
      <c r="C26" s="51" t="s">
        <v>73</v>
      </c>
      <c r="D26" s="110">
        <v>904.5</v>
      </c>
      <c r="F26" s="143"/>
    </row>
    <row r="27" spans="1:8" s="142" customFormat="1" ht="20.25" customHeight="1">
      <c r="A27" s="97"/>
      <c r="B27" s="98"/>
      <c r="C27" s="51" t="s">
        <v>74</v>
      </c>
      <c r="D27" s="110">
        <v>904.5</v>
      </c>
      <c r="E27" s="143"/>
      <c r="F27" s="143"/>
      <c r="G27" s="143"/>
      <c r="H27" s="143"/>
    </row>
    <row r="28" spans="1:8" s="142" customFormat="1" ht="20.25" customHeight="1">
      <c r="A28" s="37"/>
      <c r="B28" s="53"/>
      <c r="C28" s="93" t="s">
        <v>75</v>
      </c>
      <c r="D28" s="110">
        <v>904.5</v>
      </c>
    </row>
    <row r="29" spans="1:8" s="105" customFormat="1" ht="20.25" customHeight="1">
      <c r="A29" s="230" t="s">
        <v>29</v>
      </c>
      <c r="B29" s="231"/>
      <c r="C29" s="231"/>
      <c r="D29" s="234"/>
    </row>
    <row r="30" spans="1:8" s="147" customFormat="1" ht="20.25" customHeight="1">
      <c r="A30" s="218"/>
      <c r="B30" s="202">
        <v>11005</v>
      </c>
      <c r="C30" s="43" t="s">
        <v>8</v>
      </c>
      <c r="D30" s="227">
        <v>904.5</v>
      </c>
    </row>
    <row r="31" spans="1:8" s="147" customFormat="1" ht="20.25" customHeight="1">
      <c r="A31" s="219"/>
      <c r="B31" s="203"/>
      <c r="C31" s="44" t="s">
        <v>101</v>
      </c>
      <c r="D31" s="228"/>
    </row>
    <row r="32" spans="1:8" s="147" customFormat="1" ht="20.25" customHeight="1">
      <c r="A32" s="219"/>
      <c r="B32" s="203"/>
      <c r="C32" s="43" t="s">
        <v>30</v>
      </c>
      <c r="D32" s="228"/>
    </row>
    <row r="33" spans="1:4" s="147" customFormat="1" ht="27.75" customHeight="1">
      <c r="A33" s="219"/>
      <c r="B33" s="203"/>
      <c r="C33" s="46" t="s">
        <v>102</v>
      </c>
      <c r="D33" s="228"/>
    </row>
    <row r="34" spans="1:4" s="147" customFormat="1" ht="20.25" customHeight="1">
      <c r="A34" s="219"/>
      <c r="B34" s="203"/>
      <c r="C34" s="43" t="s">
        <v>9</v>
      </c>
      <c r="D34" s="228"/>
    </row>
    <row r="35" spans="1:4" s="147" customFormat="1" ht="20.25" customHeight="1">
      <c r="A35" s="220"/>
      <c r="B35" s="204"/>
      <c r="C35" s="42" t="s">
        <v>45</v>
      </c>
      <c r="D35" s="229"/>
    </row>
  </sheetData>
  <mergeCells count="14">
    <mergeCell ref="A4:D4"/>
    <mergeCell ref="C2:D2"/>
    <mergeCell ref="C3:D3"/>
    <mergeCell ref="A29:D29"/>
    <mergeCell ref="B19:B23"/>
    <mergeCell ref="A6:B6"/>
    <mergeCell ref="C6:D7"/>
    <mergeCell ref="B17:D17"/>
    <mergeCell ref="A30:A35"/>
    <mergeCell ref="B30:B35"/>
    <mergeCell ref="D19:D23"/>
    <mergeCell ref="A19:A23"/>
    <mergeCell ref="D30:D35"/>
    <mergeCell ref="A24:D2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0"/>
  <sheetViews>
    <sheetView topLeftCell="A28" workbookViewId="0">
      <selection activeCell="D47" sqref="D47"/>
    </sheetView>
  </sheetViews>
  <sheetFormatPr defaultRowHeight="12.75"/>
  <cols>
    <col min="1" max="1" width="9.140625" style="139"/>
    <col min="2" max="2" width="8.85546875" style="139" bestFit="1" customWidth="1"/>
    <col min="3" max="3" width="60.140625" style="139" customWidth="1"/>
    <col min="4" max="4" width="15.85546875" style="140" customWidth="1"/>
    <col min="5" max="5" width="17.42578125" style="139" customWidth="1"/>
    <col min="6" max="16384" width="9.140625" style="139"/>
  </cols>
  <sheetData>
    <row r="1" spans="1:6" s="1" customFormat="1" ht="13.5">
      <c r="D1" s="1" t="s">
        <v>85</v>
      </c>
    </row>
    <row r="2" spans="1:6" s="1" customFormat="1" ht="13.5">
      <c r="D2" s="111" t="s">
        <v>5</v>
      </c>
    </row>
    <row r="3" spans="1:6" s="1" customFormat="1" ht="13.5">
      <c r="D3" s="111" t="s">
        <v>11</v>
      </c>
    </row>
    <row r="4" spans="1:6" s="1" customFormat="1" ht="13.5">
      <c r="D4" s="111"/>
    </row>
    <row r="5" spans="1:6" s="1" customFormat="1" ht="13.5">
      <c r="D5" s="111"/>
    </row>
    <row r="6" spans="1:6" s="1" customFormat="1" ht="13.5">
      <c r="D6" s="111"/>
    </row>
    <row r="7" spans="1:6" s="1" customFormat="1" ht="13.5">
      <c r="D7" s="111"/>
    </row>
    <row r="8" spans="1:6" s="1" customFormat="1" ht="88.5" customHeight="1">
      <c r="A8" s="248" t="s">
        <v>114</v>
      </c>
      <c r="B8" s="248"/>
      <c r="C8" s="248"/>
      <c r="D8" s="248"/>
      <c r="E8" s="248"/>
    </row>
    <row r="13" spans="1:6" s="105" customFormat="1" ht="33" customHeight="1">
      <c r="A13" s="238" t="s">
        <v>65</v>
      </c>
      <c r="B13" s="239"/>
      <c r="C13" s="246" t="s">
        <v>66</v>
      </c>
      <c r="D13" s="246"/>
      <c r="E13" s="247"/>
    </row>
    <row r="14" spans="1:6" s="105" customFormat="1" ht="35.25" customHeight="1">
      <c r="A14" s="33" t="s">
        <v>67</v>
      </c>
      <c r="B14" s="34" t="s">
        <v>68</v>
      </c>
      <c r="C14" s="242"/>
      <c r="D14" s="242"/>
      <c r="E14" s="243"/>
    </row>
    <row r="15" spans="1:6" s="105" customFormat="1" ht="46.5" customHeight="1">
      <c r="A15" s="107"/>
      <c r="B15" s="108"/>
      <c r="C15" s="249" t="s">
        <v>69</v>
      </c>
      <c r="D15" s="195" t="s">
        <v>49</v>
      </c>
      <c r="E15" s="196"/>
    </row>
    <row r="16" spans="1:6" s="105" customFormat="1" ht="77.25" customHeight="1">
      <c r="A16" s="35"/>
      <c r="B16" s="49"/>
      <c r="C16" s="250"/>
      <c r="D16" s="176" t="s">
        <v>70</v>
      </c>
      <c r="E16" s="34" t="s">
        <v>71</v>
      </c>
      <c r="F16" s="141"/>
    </row>
    <row r="17" spans="1:9" s="142" customFormat="1" ht="22.5" customHeight="1">
      <c r="A17" s="36"/>
      <c r="B17" s="50"/>
      <c r="C17" s="51" t="s">
        <v>72</v>
      </c>
      <c r="D17" s="169">
        <v>0</v>
      </c>
      <c r="E17" s="52">
        <v>0</v>
      </c>
    </row>
    <row r="18" spans="1:9" s="142" customFormat="1" ht="21.75" customHeight="1">
      <c r="A18" s="37"/>
      <c r="B18" s="53"/>
      <c r="C18" s="51" t="s">
        <v>73</v>
      </c>
      <c r="D18" s="169">
        <v>904.5</v>
      </c>
      <c r="E18" s="52">
        <v>904.5</v>
      </c>
      <c r="G18" s="143"/>
    </row>
    <row r="19" spans="1:9" s="142" customFormat="1" ht="21.75" customHeight="1">
      <c r="A19" s="37"/>
      <c r="B19" s="53"/>
      <c r="C19" s="51" t="s">
        <v>74</v>
      </c>
      <c r="D19" s="169">
        <v>904.5</v>
      </c>
      <c r="E19" s="52">
        <v>904.5</v>
      </c>
      <c r="F19" s="143"/>
      <c r="G19" s="143"/>
      <c r="H19" s="143"/>
      <c r="I19" s="143"/>
    </row>
    <row r="20" spans="1:9" s="142" customFormat="1" ht="35.25" customHeight="1">
      <c r="A20" s="37"/>
      <c r="B20" s="53"/>
      <c r="C20" s="51" t="s">
        <v>75</v>
      </c>
      <c r="D20" s="169">
        <v>904.5</v>
      </c>
      <c r="E20" s="52">
        <v>904.5</v>
      </c>
    </row>
    <row r="21" spans="1:9" s="105" customFormat="1" ht="18.75" customHeight="1">
      <c r="A21" s="144"/>
      <c r="B21" s="244" t="s">
        <v>76</v>
      </c>
      <c r="C21" s="244"/>
      <c r="D21" s="244"/>
      <c r="E21" s="245"/>
    </row>
    <row r="22" spans="1:9" s="145" customFormat="1" ht="28.5">
      <c r="A22" s="138">
        <v>9003</v>
      </c>
      <c r="B22" s="54"/>
      <c r="C22" s="55" t="s">
        <v>77</v>
      </c>
      <c r="D22" s="171">
        <f>D24+D48+D89+D101+D110</f>
        <v>904.5</v>
      </c>
      <c r="E22" s="56">
        <f>E24+E48+E89+E101+E110</f>
        <v>904.5</v>
      </c>
    </row>
    <row r="23" spans="1:9" ht="13.5">
      <c r="B23" s="57"/>
      <c r="C23" s="58" t="s">
        <v>58</v>
      </c>
      <c r="D23" s="172"/>
      <c r="E23" s="59"/>
    </row>
    <row r="24" spans="1:9" s="147" customFormat="1" ht="13.5">
      <c r="A24" s="146"/>
      <c r="B24" s="60">
        <v>11005</v>
      </c>
      <c r="C24" s="44" t="s">
        <v>101</v>
      </c>
      <c r="D24" s="173">
        <f t="shared" ref="D24:E24" si="0">D26</f>
        <v>904.5</v>
      </c>
      <c r="E24" s="62">
        <f t="shared" si="0"/>
        <v>904.5</v>
      </c>
    </row>
    <row r="25" spans="1:9" s="147" customFormat="1" ht="18.600000000000001" customHeight="1">
      <c r="A25" s="146"/>
      <c r="B25" s="63"/>
      <c r="C25" s="61" t="s">
        <v>78</v>
      </c>
      <c r="D25" s="112"/>
      <c r="E25" s="64"/>
    </row>
    <row r="26" spans="1:9" s="147" customFormat="1" ht="27.75" customHeight="1">
      <c r="A26" s="146"/>
      <c r="B26" s="65"/>
      <c r="C26" s="117" t="s">
        <v>105</v>
      </c>
      <c r="D26" s="174">
        <f t="shared" ref="D26:E26" si="1">D28</f>
        <v>904.5</v>
      </c>
      <c r="E26" s="66">
        <f t="shared" si="1"/>
        <v>904.5</v>
      </c>
    </row>
    <row r="27" spans="1:9" s="147" customFormat="1" ht="30" customHeight="1">
      <c r="A27" s="146"/>
      <c r="B27" s="67"/>
      <c r="C27" s="68" t="s">
        <v>79</v>
      </c>
      <c r="D27" s="112"/>
      <c r="E27" s="64"/>
    </row>
    <row r="28" spans="1:9" s="147" customFormat="1" ht="18.600000000000001" customHeight="1">
      <c r="A28" s="146"/>
      <c r="B28" s="67"/>
      <c r="C28" s="68" t="s">
        <v>73</v>
      </c>
      <c r="D28" s="175">
        <f t="shared" ref="D28:E28" si="2">D29</f>
        <v>904.5</v>
      </c>
      <c r="E28" s="69">
        <f t="shared" si="2"/>
        <v>904.5</v>
      </c>
    </row>
    <row r="29" spans="1:9" s="147" customFormat="1" ht="18.600000000000001" customHeight="1">
      <c r="A29" s="146"/>
      <c r="B29" s="67"/>
      <c r="C29" s="68" t="s">
        <v>80</v>
      </c>
      <c r="D29" s="170">
        <f>D30</f>
        <v>904.5</v>
      </c>
      <c r="E29" s="70">
        <f>+E30</f>
        <v>904.5</v>
      </c>
    </row>
    <row r="30" spans="1:9" s="147" customFormat="1" ht="18.600000000000001" customHeight="1">
      <c r="A30" s="146"/>
      <c r="B30" s="113"/>
      <c r="C30" s="116" t="s">
        <v>81</v>
      </c>
      <c r="D30" s="183">
        <f t="shared" ref="D30:E31" si="3">D31</f>
        <v>904.5</v>
      </c>
      <c r="E30" s="71">
        <f t="shared" si="3"/>
        <v>904.5</v>
      </c>
    </row>
    <row r="31" spans="1:9" s="147" customFormat="1" ht="13.5">
      <c r="A31" s="146"/>
      <c r="B31" s="113"/>
      <c r="C31" s="38" t="s">
        <v>103</v>
      </c>
      <c r="D31" s="183">
        <f t="shared" si="3"/>
        <v>904.5</v>
      </c>
      <c r="E31" s="71">
        <f t="shared" si="3"/>
        <v>904.5</v>
      </c>
    </row>
    <row r="32" spans="1:9" s="147" customFormat="1" ht="18.600000000000001" customHeight="1">
      <c r="A32" s="146"/>
      <c r="B32" s="114"/>
      <c r="C32" s="38" t="s">
        <v>104</v>
      </c>
      <c r="D32" s="184">
        <v>904.5</v>
      </c>
      <c r="E32" s="71">
        <v>904.5</v>
      </c>
    </row>
    <row r="33" spans="1:5" s="142" customFormat="1" ht="19.5" customHeight="1">
      <c r="A33" s="148"/>
      <c r="B33" s="72"/>
      <c r="C33" s="115" t="s">
        <v>72</v>
      </c>
      <c r="D33" s="168">
        <v>0</v>
      </c>
      <c r="E33" s="74">
        <v>0</v>
      </c>
    </row>
    <row r="34" spans="1:5" s="105" customFormat="1" ht="18.75" customHeight="1">
      <c r="A34" s="149"/>
      <c r="B34" s="75"/>
      <c r="C34" s="73" t="s">
        <v>74</v>
      </c>
      <c r="D34" s="169">
        <f t="shared" ref="D34:E35" si="4">D35</f>
        <v>904.5</v>
      </c>
      <c r="E34" s="76">
        <f t="shared" si="4"/>
        <v>904.5</v>
      </c>
    </row>
    <row r="35" spans="1:5" s="105" customFormat="1" ht="28.5" customHeight="1">
      <c r="A35" s="150"/>
      <c r="B35" s="77"/>
      <c r="C35" s="73" t="s">
        <v>82</v>
      </c>
      <c r="D35" s="169">
        <f t="shared" si="4"/>
        <v>904.5</v>
      </c>
      <c r="E35" s="76">
        <f t="shared" si="4"/>
        <v>904.5</v>
      </c>
    </row>
    <row r="36" spans="1:5" s="105" customFormat="1" ht="27">
      <c r="A36" s="151"/>
      <c r="B36" s="78"/>
      <c r="C36" s="103" t="s">
        <v>77</v>
      </c>
      <c r="D36" s="185">
        <f t="shared" ref="D36:E36" si="5">+D37</f>
        <v>904.5</v>
      </c>
      <c r="E36" s="76">
        <f t="shared" si="5"/>
        <v>904.5</v>
      </c>
    </row>
    <row r="37" spans="1:5" s="105" customFormat="1" ht="36.75" customHeight="1">
      <c r="A37" s="149"/>
      <c r="B37" s="75"/>
      <c r="C37" s="79" t="s">
        <v>111</v>
      </c>
      <c r="D37" s="167">
        <f t="shared" ref="D37:E39" si="6">D38</f>
        <v>904.5</v>
      </c>
      <c r="E37" s="80">
        <f t="shared" si="6"/>
        <v>904.5</v>
      </c>
    </row>
    <row r="38" spans="1:5" s="105" customFormat="1" ht="33" customHeight="1">
      <c r="A38" s="149"/>
      <c r="B38" s="75"/>
      <c r="C38" s="79" t="s">
        <v>83</v>
      </c>
      <c r="D38" s="167">
        <f t="shared" si="6"/>
        <v>904.5</v>
      </c>
      <c r="E38" s="80">
        <f t="shared" si="6"/>
        <v>904.5</v>
      </c>
    </row>
    <row r="39" spans="1:5" s="105" customFormat="1" ht="20.25" customHeight="1">
      <c r="A39" s="149"/>
      <c r="B39" s="75"/>
      <c r="C39" s="79" t="s">
        <v>116</v>
      </c>
      <c r="D39" s="167">
        <f t="shared" si="6"/>
        <v>904.5</v>
      </c>
      <c r="E39" s="81">
        <f t="shared" si="6"/>
        <v>904.5</v>
      </c>
    </row>
    <row r="40" spans="1:5" s="105" customFormat="1" ht="40.5">
      <c r="A40" s="152"/>
      <c r="B40" s="82"/>
      <c r="C40" s="103" t="s">
        <v>84</v>
      </c>
      <c r="D40" s="161">
        <v>904.5</v>
      </c>
      <c r="E40" s="48">
        <v>904.5</v>
      </c>
    </row>
  </sheetData>
  <mergeCells count="6">
    <mergeCell ref="A13:B13"/>
    <mergeCell ref="C13:E14"/>
    <mergeCell ref="B21:E21"/>
    <mergeCell ref="A8:E8"/>
    <mergeCell ref="C15:C16"/>
    <mergeCell ref="D15:E1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G1" sqref="G1"/>
    </sheetView>
  </sheetViews>
  <sheetFormatPr defaultColWidth="9.140625" defaultRowHeight="13.5"/>
  <cols>
    <col min="1" max="1" width="7.140625" style="1" customWidth="1"/>
    <col min="2" max="2" width="7.42578125" style="1" customWidth="1"/>
    <col min="3" max="3" width="6.140625" style="1" customWidth="1"/>
    <col min="4" max="4" width="8.140625" style="1" customWidth="1"/>
    <col min="5" max="5" width="12.5703125" style="1" customWidth="1"/>
    <col min="6" max="6" width="62.140625" style="1" customWidth="1"/>
    <col min="7" max="7" width="16.5703125" style="1" customWidth="1"/>
    <col min="8" max="8" width="17.140625" style="1" customWidth="1"/>
    <col min="9" max="9" width="9.140625" style="1"/>
    <col min="10" max="10" width="49.85546875" style="1" customWidth="1"/>
    <col min="11" max="16384" width="9.140625" style="1"/>
  </cols>
  <sheetData>
    <row r="1" spans="1:8">
      <c r="G1" s="1" t="s">
        <v>117</v>
      </c>
    </row>
    <row r="2" spans="1:8">
      <c r="G2" s="1" t="s">
        <v>5</v>
      </c>
    </row>
    <row r="3" spans="1:8">
      <c r="G3" s="1" t="s">
        <v>11</v>
      </c>
    </row>
    <row r="6" spans="1:8" ht="45" customHeight="1">
      <c r="A6" s="191" t="s">
        <v>51</v>
      </c>
      <c r="B6" s="191"/>
      <c r="C6" s="191"/>
      <c r="D6" s="191"/>
      <c r="E6" s="191"/>
      <c r="F6" s="191"/>
      <c r="G6" s="191"/>
      <c r="H6" s="191"/>
    </row>
    <row r="9" spans="1:8">
      <c r="H9" s="1" t="s">
        <v>32</v>
      </c>
    </row>
    <row r="10" spans="1:8" s="132" customFormat="1" ht="30" customHeight="1">
      <c r="A10" s="259" t="s">
        <v>41</v>
      </c>
      <c r="B10" s="260"/>
      <c r="C10" s="261"/>
      <c r="D10" s="251" t="s">
        <v>21</v>
      </c>
      <c r="E10" s="251"/>
      <c r="F10" s="251" t="s">
        <v>33</v>
      </c>
      <c r="G10" s="272" t="s">
        <v>48</v>
      </c>
      <c r="H10" s="273"/>
    </row>
    <row r="11" spans="1:8" s="132" customFormat="1" ht="30" customHeight="1">
      <c r="A11" s="32" t="s">
        <v>42</v>
      </c>
      <c r="B11" s="32" t="s">
        <v>43</v>
      </c>
      <c r="C11" s="32" t="s">
        <v>44</v>
      </c>
      <c r="D11" s="109" t="s">
        <v>24</v>
      </c>
      <c r="E11" s="109" t="s">
        <v>25</v>
      </c>
      <c r="F11" s="251"/>
      <c r="G11" s="162" t="s">
        <v>70</v>
      </c>
      <c r="H11" s="28" t="s">
        <v>23</v>
      </c>
    </row>
    <row r="12" spans="1:8" s="132" customFormat="1" ht="14.25">
      <c r="A12" s="16"/>
      <c r="B12" s="16"/>
      <c r="C12" s="16"/>
      <c r="D12" s="109"/>
      <c r="E12" s="109"/>
      <c r="F12" s="21" t="s">
        <v>34</v>
      </c>
      <c r="G12" s="162">
        <f>G13</f>
        <v>904.5</v>
      </c>
      <c r="H12" s="85">
        <f>H13</f>
        <v>904.5</v>
      </c>
    </row>
    <row r="13" spans="1:8" s="132" customFormat="1" ht="28.5">
      <c r="A13" s="262" t="s">
        <v>47</v>
      </c>
      <c r="B13" s="252"/>
      <c r="C13" s="253"/>
      <c r="D13" s="256"/>
      <c r="E13" s="256"/>
      <c r="F13" s="23" t="s">
        <v>46</v>
      </c>
      <c r="G13" s="162">
        <f>G15</f>
        <v>904.5</v>
      </c>
      <c r="H13" s="84">
        <f t="shared" ref="H13" si="0">H15</f>
        <v>904.5</v>
      </c>
    </row>
    <row r="14" spans="1:8" s="132" customFormat="1">
      <c r="A14" s="263"/>
      <c r="B14" s="252"/>
      <c r="C14" s="254"/>
      <c r="D14" s="257"/>
      <c r="E14" s="257"/>
      <c r="F14" s="16" t="s">
        <v>35</v>
      </c>
      <c r="G14" s="181"/>
      <c r="H14" s="85"/>
    </row>
    <row r="15" spans="1:8" s="132" customFormat="1" ht="15" thickBot="1">
      <c r="A15" s="263"/>
      <c r="B15" s="133" t="s">
        <v>107</v>
      </c>
      <c r="C15" s="254"/>
      <c r="D15" s="257"/>
      <c r="E15" s="257"/>
      <c r="F15" s="131" t="s">
        <v>108</v>
      </c>
      <c r="G15" s="162">
        <f>G17</f>
        <v>904.5</v>
      </c>
      <c r="H15" s="84">
        <f t="shared" ref="H15" si="1">H17</f>
        <v>904.5</v>
      </c>
    </row>
    <row r="16" spans="1:8" s="132" customFormat="1">
      <c r="A16" s="263"/>
      <c r="B16" s="265"/>
      <c r="C16" s="255"/>
      <c r="D16" s="257"/>
      <c r="E16" s="257"/>
      <c r="F16" s="22" t="s">
        <v>35</v>
      </c>
      <c r="G16" s="181"/>
      <c r="H16" s="85"/>
    </row>
    <row r="17" spans="1:8" s="132" customFormat="1" ht="15" thickBot="1">
      <c r="A17" s="263"/>
      <c r="B17" s="265"/>
      <c r="C17" s="267" t="s">
        <v>88</v>
      </c>
      <c r="D17" s="257"/>
      <c r="E17" s="257"/>
      <c r="F17" s="131" t="s">
        <v>108</v>
      </c>
      <c r="G17" s="162">
        <f>G21</f>
        <v>904.5</v>
      </c>
      <c r="H17" s="84">
        <f t="shared" ref="H17" si="2">H21</f>
        <v>904.5</v>
      </c>
    </row>
    <row r="18" spans="1:8" s="132" customFormat="1">
      <c r="A18" s="263"/>
      <c r="B18" s="265"/>
      <c r="C18" s="263"/>
      <c r="D18" s="258"/>
      <c r="E18" s="258"/>
      <c r="F18" s="16" t="s">
        <v>35</v>
      </c>
      <c r="G18" s="181"/>
      <c r="H18" s="85"/>
    </row>
    <row r="19" spans="1:8" s="132" customFormat="1" ht="14.25">
      <c r="A19" s="263"/>
      <c r="B19" s="265"/>
      <c r="C19" s="263"/>
      <c r="D19" s="134"/>
      <c r="E19" s="135"/>
      <c r="F19" s="27" t="s">
        <v>40</v>
      </c>
      <c r="G19" s="181"/>
      <c r="H19" s="86"/>
    </row>
    <row r="20" spans="1:8" s="132" customFormat="1" ht="27">
      <c r="A20" s="263"/>
      <c r="B20" s="265"/>
      <c r="C20" s="263"/>
      <c r="D20" s="136">
        <v>9003</v>
      </c>
      <c r="E20" s="137"/>
      <c r="F20" s="121" t="s">
        <v>77</v>
      </c>
      <c r="G20" s="180"/>
      <c r="H20" s="120"/>
    </row>
    <row r="21" spans="1:8" ht="19.5" customHeight="1">
      <c r="A21" s="263"/>
      <c r="B21" s="265"/>
      <c r="C21" s="263"/>
      <c r="D21" s="268"/>
      <c r="E21" s="271">
        <v>11005</v>
      </c>
      <c r="F21" s="44" t="s">
        <v>101</v>
      </c>
      <c r="G21" s="162">
        <f>G23</f>
        <v>904.5</v>
      </c>
      <c r="H21" s="84">
        <f>H23</f>
        <v>904.5</v>
      </c>
    </row>
    <row r="22" spans="1:8" ht="14.25">
      <c r="A22" s="263"/>
      <c r="B22" s="265"/>
      <c r="C22" s="263"/>
      <c r="D22" s="269"/>
      <c r="E22" s="203"/>
      <c r="F22" s="31" t="s">
        <v>36</v>
      </c>
      <c r="G22" s="178"/>
      <c r="H22" s="87"/>
    </row>
    <row r="23" spans="1:8" ht="34.5" customHeight="1">
      <c r="A23" s="263"/>
      <c r="B23" s="265"/>
      <c r="C23" s="263"/>
      <c r="D23" s="269"/>
      <c r="E23" s="203"/>
      <c r="F23" s="118" t="s">
        <v>105</v>
      </c>
      <c r="G23" s="162">
        <f>G25</f>
        <v>904.5</v>
      </c>
      <c r="H23" s="84">
        <f t="shared" ref="H23" si="3">H25</f>
        <v>904.5</v>
      </c>
    </row>
    <row r="24" spans="1:8" ht="27">
      <c r="A24" s="263"/>
      <c r="B24" s="265"/>
      <c r="C24" s="263"/>
      <c r="D24" s="269"/>
      <c r="E24" s="203"/>
      <c r="F24" s="31" t="s">
        <v>37</v>
      </c>
      <c r="G24" s="179"/>
      <c r="H24" s="88"/>
    </row>
    <row r="25" spans="1:8" ht="13.5" customHeight="1">
      <c r="A25" s="263"/>
      <c r="B25" s="265"/>
      <c r="C25" s="263"/>
      <c r="D25" s="269"/>
      <c r="E25" s="203"/>
      <c r="F25" s="31" t="s">
        <v>38</v>
      </c>
      <c r="G25" s="162">
        <f>G26</f>
        <v>904.5</v>
      </c>
      <c r="H25" s="84">
        <f t="shared" ref="H25" si="4">H26</f>
        <v>904.5</v>
      </c>
    </row>
    <row r="26" spans="1:8" ht="13.5" customHeight="1">
      <c r="A26" s="263"/>
      <c r="B26" s="265"/>
      <c r="C26" s="263"/>
      <c r="D26" s="269"/>
      <c r="E26" s="203"/>
      <c r="F26" s="31" t="s">
        <v>39</v>
      </c>
      <c r="G26" s="162">
        <f>G27</f>
        <v>904.5</v>
      </c>
      <c r="H26" s="84">
        <f>+H27</f>
        <v>904.5</v>
      </c>
    </row>
    <row r="27" spans="1:8" ht="13.5" customHeight="1">
      <c r="A27" s="263"/>
      <c r="B27" s="265"/>
      <c r="C27" s="263"/>
      <c r="D27" s="269"/>
      <c r="E27" s="203"/>
      <c r="F27" s="68" t="s">
        <v>81</v>
      </c>
      <c r="G27" s="177">
        <f t="shared" ref="G27:H28" si="5">G28</f>
        <v>904.5</v>
      </c>
      <c r="H27" s="83">
        <f t="shared" si="5"/>
        <v>904.5</v>
      </c>
    </row>
    <row r="28" spans="1:8" ht="13.5" customHeight="1">
      <c r="A28" s="263"/>
      <c r="B28" s="265"/>
      <c r="C28" s="263"/>
      <c r="D28" s="269"/>
      <c r="E28" s="203"/>
      <c r="F28" s="38" t="s">
        <v>103</v>
      </c>
      <c r="G28" s="177">
        <f t="shared" si="5"/>
        <v>904.5</v>
      </c>
      <c r="H28" s="83">
        <f t="shared" ref="H28" si="6">H29</f>
        <v>904.5</v>
      </c>
    </row>
    <row r="29" spans="1:8" ht="13.5" customHeight="1">
      <c r="A29" s="264"/>
      <c r="B29" s="266"/>
      <c r="C29" s="264"/>
      <c r="D29" s="270"/>
      <c r="E29" s="204"/>
      <c r="F29" s="119" t="s">
        <v>104</v>
      </c>
      <c r="G29" s="177">
        <v>904.5</v>
      </c>
      <c r="H29" s="83">
        <v>904.5</v>
      </c>
    </row>
  </sheetData>
  <mergeCells count="14">
    <mergeCell ref="F10:F11"/>
    <mergeCell ref="A6:H6"/>
    <mergeCell ref="B13:B14"/>
    <mergeCell ref="C13:C16"/>
    <mergeCell ref="D13:D18"/>
    <mergeCell ref="E13:E18"/>
    <mergeCell ref="A10:C10"/>
    <mergeCell ref="D10:E10"/>
    <mergeCell ref="A13:A29"/>
    <mergeCell ref="B16:B29"/>
    <mergeCell ref="C17:C29"/>
    <mergeCell ref="D21:D29"/>
    <mergeCell ref="E21:E29"/>
    <mergeCell ref="G10:H1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E26"/>
  <sheetViews>
    <sheetView workbookViewId="0">
      <selection activeCell="F16" sqref="F16"/>
    </sheetView>
  </sheetViews>
  <sheetFormatPr defaultColWidth="9.140625" defaultRowHeight="13.5"/>
  <cols>
    <col min="1" max="1" width="4" style="1" customWidth="1"/>
    <col min="2" max="2" width="41.85546875" style="1" customWidth="1"/>
    <col min="3" max="3" width="63.140625" style="1" customWidth="1"/>
    <col min="4" max="4" width="15.42578125" style="1" customWidth="1"/>
    <col min="5" max="5" width="16.28515625" style="1" bestFit="1" customWidth="1"/>
    <col min="6" max="6" width="9.140625" style="1"/>
    <col min="7" max="7" width="49.85546875" style="1" customWidth="1"/>
    <col min="8" max="16384" width="9.140625" style="1"/>
  </cols>
  <sheetData>
    <row r="1" spans="2:5">
      <c r="D1" s="1" t="s">
        <v>86</v>
      </c>
    </row>
    <row r="2" spans="2:5">
      <c r="D2" s="1" t="s">
        <v>5</v>
      </c>
    </row>
    <row r="3" spans="2:5">
      <c r="D3" s="1" t="s">
        <v>11</v>
      </c>
    </row>
    <row r="7" spans="2:5" ht="45" customHeight="1">
      <c r="B7" s="278" t="s">
        <v>50</v>
      </c>
      <c r="C7" s="278"/>
      <c r="D7" s="278"/>
      <c r="E7" s="278"/>
    </row>
    <row r="8" spans="2:5" ht="21.75" customHeight="1">
      <c r="B8" s="160"/>
      <c r="C8" s="160"/>
      <c r="D8" s="160"/>
      <c r="E8" s="160"/>
    </row>
    <row r="9" spans="2:5" ht="14.25">
      <c r="B9" s="277" t="s">
        <v>6</v>
      </c>
      <c r="C9" s="277"/>
      <c r="D9" s="277"/>
      <c r="E9" s="277"/>
    </row>
    <row r="10" spans="2:5">
      <c r="B10" s="29"/>
      <c r="C10" s="29"/>
      <c r="D10" s="29"/>
      <c r="E10" s="29"/>
    </row>
    <row r="11" spans="2:5" ht="14.25">
      <c r="B11" s="30" t="s">
        <v>13</v>
      </c>
      <c r="C11" s="29"/>
      <c r="D11" s="29"/>
      <c r="E11" s="29"/>
    </row>
    <row r="12" spans="2:5" ht="15" customHeight="1">
      <c r="B12" s="25"/>
      <c r="C12" s="25"/>
      <c r="D12" s="24"/>
      <c r="E12" s="24"/>
    </row>
    <row r="13" spans="2:5" ht="14.25">
      <c r="B13" s="15" t="s">
        <v>1</v>
      </c>
      <c r="C13" s="15" t="s">
        <v>2</v>
      </c>
    </row>
    <row r="14" spans="2:5" ht="27">
      <c r="B14" s="2">
        <v>9003</v>
      </c>
      <c r="C14" s="89" t="s">
        <v>77</v>
      </c>
    </row>
    <row r="15" spans="2:5">
      <c r="B15" s="3"/>
    </row>
    <row r="16" spans="2:5" ht="14.25">
      <c r="B16" s="5" t="s">
        <v>3</v>
      </c>
    </row>
    <row r="17" spans="2:5">
      <c r="B17" s="3"/>
    </row>
    <row r="18" spans="2:5" ht="27.75" customHeight="1">
      <c r="B18" s="6" t="s">
        <v>4</v>
      </c>
      <c r="C18" s="7">
        <v>9003</v>
      </c>
      <c r="D18" s="272" t="s">
        <v>49</v>
      </c>
      <c r="E18" s="273"/>
    </row>
    <row r="19" spans="2:5">
      <c r="B19" s="6" t="s">
        <v>7</v>
      </c>
      <c r="C19" s="7">
        <v>11005</v>
      </c>
      <c r="D19" s="182" t="s">
        <v>70</v>
      </c>
      <c r="E19" s="159" t="s">
        <v>15</v>
      </c>
    </row>
    <row r="20" spans="2:5" ht="27">
      <c r="B20" s="8" t="s">
        <v>8</v>
      </c>
      <c r="C20" s="46" t="s">
        <v>106</v>
      </c>
      <c r="D20" s="274"/>
      <c r="E20" s="13"/>
    </row>
    <row r="21" spans="2:5" ht="27">
      <c r="B21" s="8" t="s">
        <v>12</v>
      </c>
      <c r="C21" s="46" t="s">
        <v>102</v>
      </c>
      <c r="D21" s="275"/>
      <c r="E21" s="13"/>
    </row>
    <row r="22" spans="2:5">
      <c r="B22" s="8" t="s">
        <v>9</v>
      </c>
      <c r="C22" s="42" t="s">
        <v>45</v>
      </c>
      <c r="D22" s="275"/>
      <c r="E22" s="13"/>
    </row>
    <row r="23" spans="2:5" ht="28.5">
      <c r="B23" s="16" t="s">
        <v>16</v>
      </c>
      <c r="C23" s="118" t="s">
        <v>105</v>
      </c>
      <c r="D23" s="275"/>
      <c r="E23" s="13"/>
    </row>
    <row r="24" spans="2:5">
      <c r="B24" s="9"/>
      <c r="C24" s="10" t="s">
        <v>0</v>
      </c>
      <c r="D24" s="276"/>
      <c r="E24" s="14"/>
    </row>
    <row r="25" spans="2:5">
      <c r="B25" s="11" t="s">
        <v>10</v>
      </c>
      <c r="C25" s="12"/>
      <c r="D25" s="163">
        <v>904.5</v>
      </c>
      <c r="E25" s="39">
        <v>904.5</v>
      </c>
    </row>
    <row r="26" spans="2:5">
      <c r="B26" s="3"/>
    </row>
  </sheetData>
  <mergeCells count="4">
    <mergeCell ref="D20:D24"/>
    <mergeCell ref="B9:E9"/>
    <mergeCell ref="B7:E7"/>
    <mergeCell ref="D18:E18"/>
  </mergeCells>
  <pageMargins left="0" right="0" top="0" bottom="0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8"/>
    </sheetView>
  </sheetViews>
  <sheetFormatPr defaultColWidth="9.140625" defaultRowHeight="13.5"/>
  <cols>
    <col min="1" max="1" width="4" style="1" customWidth="1"/>
    <col min="2" max="2" width="41.85546875" style="1" customWidth="1"/>
    <col min="3" max="3" width="62.140625" style="1" customWidth="1"/>
    <col min="4" max="4" width="17.7109375" style="1" customWidth="1"/>
    <col min="5" max="5" width="17.5703125" style="1" customWidth="1"/>
    <col min="6" max="6" width="9.140625" style="1"/>
    <col min="7" max="7" width="49.85546875" style="1" customWidth="1"/>
    <col min="8" max="16384" width="9.140625" style="1"/>
  </cols>
  <sheetData>
    <row r="1" spans="1:5">
      <c r="B1" s="3"/>
    </row>
    <row r="3" spans="1:5">
      <c r="D3" s="1" t="s">
        <v>118</v>
      </c>
    </row>
    <row r="4" spans="1:5">
      <c r="D4" s="1" t="s">
        <v>5</v>
      </c>
    </row>
    <row r="5" spans="1:5">
      <c r="D5" s="1" t="s">
        <v>11</v>
      </c>
    </row>
    <row r="8" spans="1:5" ht="45" customHeight="1">
      <c r="A8" s="191" t="s">
        <v>112</v>
      </c>
      <c r="B8" s="191"/>
      <c r="C8" s="191"/>
      <c r="D8" s="191"/>
      <c r="E8" s="191"/>
    </row>
    <row r="10" spans="1:5" ht="14.25">
      <c r="B10" s="279" t="s">
        <v>113</v>
      </c>
      <c r="C10" s="279"/>
      <c r="D10" s="279"/>
      <c r="E10" s="279"/>
    </row>
    <row r="12" spans="1:5" ht="14.25">
      <c r="B12" s="4" t="s">
        <v>17</v>
      </c>
    </row>
    <row r="15" spans="1:5" ht="14.25">
      <c r="B15" s="15" t="s">
        <v>1</v>
      </c>
      <c r="C15" s="15" t="s">
        <v>2</v>
      </c>
    </row>
    <row r="16" spans="1:5" ht="27">
      <c r="B16" s="2">
        <v>9003</v>
      </c>
      <c r="C16" s="89" t="s">
        <v>77</v>
      </c>
    </row>
    <row r="17" spans="2:5">
      <c r="B17" s="3"/>
    </row>
    <row r="18" spans="2:5" ht="14.25">
      <c r="B18" s="5" t="s">
        <v>3</v>
      </c>
    </row>
    <row r="19" spans="2:5">
      <c r="B19" s="3"/>
    </row>
    <row r="20" spans="2:5" ht="27.75" customHeight="1">
      <c r="B20" s="6" t="s">
        <v>4</v>
      </c>
      <c r="C20" s="7">
        <v>9003</v>
      </c>
      <c r="D20" s="272" t="s">
        <v>49</v>
      </c>
      <c r="E20" s="273"/>
    </row>
    <row r="21" spans="2:5">
      <c r="B21" s="6" t="s">
        <v>7</v>
      </c>
      <c r="C21" s="7">
        <v>11005</v>
      </c>
      <c r="D21" s="182" t="s">
        <v>14</v>
      </c>
      <c r="E21" s="159" t="s">
        <v>15</v>
      </c>
    </row>
    <row r="22" spans="2:5" ht="27">
      <c r="B22" s="8" t="s">
        <v>8</v>
      </c>
      <c r="C22" s="46" t="s">
        <v>106</v>
      </c>
      <c r="D22" s="274"/>
      <c r="E22" s="13"/>
    </row>
    <row r="23" spans="2:5" ht="27">
      <c r="B23" s="8" t="s">
        <v>12</v>
      </c>
      <c r="C23" s="46" t="s">
        <v>102</v>
      </c>
      <c r="D23" s="275"/>
      <c r="E23" s="13"/>
    </row>
    <row r="24" spans="2:5">
      <c r="B24" s="8" t="s">
        <v>9</v>
      </c>
      <c r="C24" s="42" t="s">
        <v>45</v>
      </c>
      <c r="D24" s="275"/>
      <c r="E24" s="13"/>
    </row>
    <row r="25" spans="2:5" ht="28.5">
      <c r="B25" s="16" t="s">
        <v>16</v>
      </c>
      <c r="C25" s="118" t="s">
        <v>105</v>
      </c>
      <c r="D25" s="275"/>
      <c r="E25" s="13"/>
    </row>
    <row r="26" spans="2:5">
      <c r="B26" s="9"/>
      <c r="C26" s="10" t="s">
        <v>0</v>
      </c>
      <c r="D26" s="276"/>
      <c r="E26" s="14"/>
    </row>
    <row r="27" spans="2:5">
      <c r="B27" s="11" t="s">
        <v>10</v>
      </c>
      <c r="C27" s="12"/>
      <c r="D27" s="163">
        <v>904.5</v>
      </c>
      <c r="E27" s="39">
        <v>904.5</v>
      </c>
    </row>
  </sheetData>
  <mergeCells count="4">
    <mergeCell ref="B10:E10"/>
    <mergeCell ref="A8:E8"/>
    <mergeCell ref="D20:E20"/>
    <mergeCell ref="D22:D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Հավելված 1</vt:lpstr>
      <vt:lpstr>Հավելված 2</vt:lpstr>
      <vt:lpstr>Հավելված 3  </vt:lpstr>
      <vt:lpstr>Հավելված 4</vt:lpstr>
      <vt:lpstr>Հավելված 5</vt:lpstr>
      <vt:lpstr>Հավելված 6 </vt:lpstr>
      <vt:lpstr> Հավելված 7</vt:lpstr>
      <vt:lpstr>Հավելված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ASUS</dc:creator>
  <cp:keywords>https://mul2.gov.am/tasks/110994/oneclick/havelvacner.xlsx?token=ad2d5b29cdfe427bdaea73243cbf7881</cp:keywords>
  <cp:lastModifiedBy>Z-Margaryan</cp:lastModifiedBy>
  <dcterms:created xsi:type="dcterms:W3CDTF">2019-02-24T18:23:01Z</dcterms:created>
  <dcterms:modified xsi:type="dcterms:W3CDTF">2019-08-02T08:42:12Z</dcterms:modified>
</cp:coreProperties>
</file>