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Տարածքային - քաղաքային կայուն զարգացման ծրագիր -53011\"/>
    </mc:Choice>
  </mc:AlternateContent>
  <bookViews>
    <workbookView xWindow="0" yWindow="0" windowWidth="28800" windowHeight="12030" activeTab="4"/>
  </bookViews>
  <sheets>
    <sheet name="HavelvacN1" sheetId="4" r:id="rId1"/>
    <sheet name="havelvacN2" sheetId="3" r:id="rId2"/>
    <sheet name="HavelvacN3" sheetId="2" r:id="rId3"/>
    <sheet name="HavelvacN4.1" sheetId="1" r:id="rId4"/>
    <sheet name="HavelvacN4.2" sheetId="8" r:id="rId5"/>
  </sheets>
  <definedNames>
    <definedName name="_xlnm.Print_Area" localSheetId="3">HavelvacN4.1!$A$1:$F$46</definedName>
    <definedName name="_xlnm.Print_Area" localSheetId="4">HavelvacN4.2!$A$1:$F$46</definedName>
  </definedNames>
  <calcPr calcId="162913"/>
</workbook>
</file>

<file path=xl/calcChain.xml><?xml version="1.0" encoding="utf-8"?>
<calcChain xmlns="http://schemas.openxmlformats.org/spreadsheetml/2006/main">
  <c r="G49" i="2" l="1"/>
  <c r="D49" i="2"/>
  <c r="D48" i="2" s="1"/>
  <c r="I48" i="2"/>
  <c r="H48" i="2"/>
  <c r="H44" i="2" s="1"/>
  <c r="H42" i="2" s="1"/>
  <c r="H40" i="2" s="1"/>
  <c r="G48" i="2"/>
  <c r="F48" i="2"/>
  <c r="E48" i="2"/>
  <c r="G47" i="2"/>
  <c r="D47" i="2"/>
  <c r="D46" i="2" s="1"/>
  <c r="I46" i="2"/>
  <c r="I44" i="2" s="1"/>
  <c r="I42" i="2" s="1"/>
  <c r="I40" i="2" s="1"/>
  <c r="H46" i="2"/>
  <c r="G46" i="2"/>
  <c r="G44" i="2" s="1"/>
  <c r="G42" i="2" s="1"/>
  <c r="G40" i="2" s="1"/>
  <c r="F46" i="2"/>
  <c r="E46" i="2"/>
  <c r="G39" i="2"/>
  <c r="G38" i="2" s="1"/>
  <c r="D39" i="2"/>
  <c r="D38" i="2" s="1"/>
  <c r="I38" i="2"/>
  <c r="H38" i="2"/>
  <c r="F38" i="2"/>
  <c r="E38" i="2"/>
  <c r="G37" i="2"/>
  <c r="D37" i="2"/>
  <c r="I36" i="2"/>
  <c r="H36" i="2"/>
  <c r="G36" i="2"/>
  <c r="F36" i="2"/>
  <c r="E36" i="2"/>
  <c r="E34" i="2" s="1"/>
  <c r="E32" i="2" s="1"/>
  <c r="E30" i="2" s="1"/>
  <c r="D36" i="2"/>
  <c r="I34" i="2"/>
  <c r="H34" i="2"/>
  <c r="H32" i="2" s="1"/>
  <c r="H30" i="2" s="1"/>
  <c r="F34" i="2"/>
  <c r="F32" i="2" s="1"/>
  <c r="F30" i="2" s="1"/>
  <c r="I32" i="2"/>
  <c r="I30" i="2" s="1"/>
  <c r="I28" i="2" s="1"/>
  <c r="H35" i="3"/>
  <c r="H34" i="3" s="1"/>
  <c r="H33" i="3" s="1"/>
  <c r="G35" i="3"/>
  <c r="G34" i="3" s="1"/>
  <c r="G33" i="3" s="1"/>
  <c r="H31" i="3"/>
  <c r="H30" i="3" s="1"/>
  <c r="G31" i="3"/>
  <c r="G30" i="3" s="1"/>
  <c r="G29" i="3" s="1"/>
  <c r="G27" i="3" s="1"/>
  <c r="G25" i="3" s="1"/>
  <c r="G23" i="3" s="1"/>
  <c r="G21" i="3" s="1"/>
  <c r="G19" i="3" s="1"/>
  <c r="G17" i="3" s="1"/>
  <c r="G15" i="3" s="1"/>
  <c r="H79" i="3"/>
  <c r="H78" i="3" s="1"/>
  <c r="H77" i="3" s="1"/>
  <c r="G79" i="3"/>
  <c r="G78" i="3" s="1"/>
  <c r="G77" i="3" s="1"/>
  <c r="H75" i="3"/>
  <c r="H74" i="3" s="1"/>
  <c r="G75" i="3"/>
  <c r="G74" i="3" s="1"/>
  <c r="H28" i="2" l="1"/>
  <c r="D34" i="2"/>
  <c r="D32" i="2" s="1"/>
  <c r="D30" i="2" s="1"/>
  <c r="F44" i="2"/>
  <c r="F42" i="2" s="1"/>
  <c r="F40" i="2" s="1"/>
  <c r="F28" i="2" s="1"/>
  <c r="G34" i="2"/>
  <c r="G32" i="2" s="1"/>
  <c r="G30" i="2" s="1"/>
  <c r="G28" i="2" s="1"/>
  <c r="E44" i="2"/>
  <c r="E42" i="2" s="1"/>
  <c r="E40" i="2" s="1"/>
  <c r="E28" i="2" s="1"/>
  <c r="D44" i="2"/>
  <c r="D42" i="2" s="1"/>
  <c r="D40" i="2" s="1"/>
  <c r="D28" i="2" s="1"/>
  <c r="H73" i="3"/>
  <c r="H71" i="3" s="1"/>
  <c r="H69" i="3" s="1"/>
  <c r="H67" i="3" s="1"/>
  <c r="H65" i="3" s="1"/>
  <c r="H63" i="3" s="1"/>
  <c r="H61" i="3" s="1"/>
  <c r="H59" i="3" s="1"/>
  <c r="H29" i="3"/>
  <c r="H27" i="3" s="1"/>
  <c r="H25" i="3" s="1"/>
  <c r="H23" i="3" s="1"/>
  <c r="H21" i="3" s="1"/>
  <c r="H19" i="3" s="1"/>
  <c r="H17" i="3" s="1"/>
  <c r="H15" i="3" s="1"/>
  <c r="G73" i="3"/>
  <c r="G71" i="3" s="1"/>
  <c r="G69" i="3" s="1"/>
  <c r="G67" i="3" s="1"/>
  <c r="G65" i="3" s="1"/>
  <c r="G63" i="3" s="1"/>
  <c r="G61" i="3" s="1"/>
  <c r="G59" i="3" s="1"/>
  <c r="H26" i="2" l="1"/>
  <c r="H15" i="2" s="1"/>
  <c r="I26" i="2"/>
  <c r="I15" i="2" s="1"/>
  <c r="G27" i="2"/>
  <c r="G26" i="2" s="1"/>
  <c r="G15" i="2" s="1"/>
  <c r="G25" i="2"/>
  <c r="G24" i="2" s="1"/>
  <c r="G14" i="2" s="1"/>
  <c r="I24" i="2"/>
  <c r="I14" i="2" s="1"/>
  <c r="H24" i="2"/>
  <c r="D27" i="2"/>
  <c r="D26" i="2" s="1"/>
  <c r="D15" i="2" s="1"/>
  <c r="F26" i="2"/>
  <c r="F15" i="2" s="1"/>
  <c r="E26" i="2"/>
  <c r="E15" i="2" s="1"/>
  <c r="D25" i="2"/>
  <c r="D24" i="2" s="1"/>
  <c r="D14" i="2" s="1"/>
  <c r="F24" i="2"/>
  <c r="F14" i="2" s="1"/>
  <c r="E24" i="2"/>
  <c r="E22" i="2" l="1"/>
  <c r="E20" i="2" s="1"/>
  <c r="E18" i="2" s="1"/>
  <c r="E16" i="2" s="1"/>
  <c r="E12" i="2" s="1"/>
  <c r="E14" i="2"/>
  <c r="H22" i="2"/>
  <c r="H20" i="2" s="1"/>
  <c r="H18" i="2" s="1"/>
  <c r="H16" i="2" s="1"/>
  <c r="H12" i="2" s="1"/>
  <c r="H14" i="2"/>
  <c r="D22" i="2"/>
  <c r="D20" i="2" s="1"/>
  <c r="D18" i="2" s="1"/>
  <c r="D16" i="2" s="1"/>
  <c r="D12" i="2" s="1"/>
  <c r="F22" i="2"/>
  <c r="F20" i="2" s="1"/>
  <c r="F18" i="2" s="1"/>
  <c r="F16" i="2" s="1"/>
  <c r="F12" i="2" s="1"/>
  <c r="I22" i="2"/>
  <c r="I20" i="2" s="1"/>
  <c r="I18" i="2" s="1"/>
  <c r="I16" i="2" s="1"/>
  <c r="I12" i="2" s="1"/>
  <c r="G22" i="2"/>
  <c r="G20" i="2" s="1"/>
  <c r="G18" i="2" s="1"/>
  <c r="G16" i="2" s="1"/>
  <c r="G12" i="2" s="1"/>
  <c r="H57" i="3" l="1"/>
  <c r="H56" i="3" s="1"/>
  <c r="H55" i="3" s="1"/>
  <c r="G57" i="3"/>
  <c r="G56" i="3" s="1"/>
  <c r="G55" i="3" s="1"/>
  <c r="H53" i="3"/>
  <c r="H52" i="3" s="1"/>
  <c r="G53" i="3"/>
  <c r="G52" i="3" s="1"/>
  <c r="G51" i="3" l="1"/>
  <c r="G49" i="3" s="1"/>
  <c r="G47" i="3" s="1"/>
  <c r="G45" i="3" s="1"/>
  <c r="G43" i="3" s="1"/>
  <c r="G41" i="3" s="1"/>
  <c r="G39" i="3" s="1"/>
  <c r="G37" i="3" s="1"/>
  <c r="G14" i="3" s="1"/>
  <c r="H51" i="3"/>
  <c r="H49" i="3" s="1"/>
  <c r="H47" i="3" s="1"/>
  <c r="H45" i="3" s="1"/>
  <c r="H43" i="3" s="1"/>
  <c r="H41" i="3" s="1"/>
  <c r="H39" i="3" s="1"/>
  <c r="H37" i="3" s="1"/>
  <c r="H14" i="3" s="1"/>
</calcChain>
</file>

<file path=xl/sharedStrings.xml><?xml version="1.0" encoding="utf-8"?>
<sst xmlns="http://schemas.openxmlformats.org/spreadsheetml/2006/main" count="372" uniqueCount="144">
  <si>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</si>
  <si>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</si>
  <si>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</si>
  <si>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1157 </t>
  </si>
  <si>
    <t xml:space="preserve"> Քաղաքային զարգացում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</si>
  <si>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</si>
  <si>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</si>
  <si>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</si>
  <si>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</si>
  <si>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</si>
  <si>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</si>
  <si>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</si>
  <si>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</si>
  <si>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</si>
  <si>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</si>
  <si>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</si>
  <si>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չափանիշները՛ </t>
  </si>
  <si>
    <t xml:space="preserve"> ՀՀ բնակչություն </t>
  </si>
  <si>
    <t xml:space="preserve"> Արդյունքի չափորոշիչներ </t>
  </si>
  <si>
    <t xml:space="preserve">  </t>
  </si>
  <si>
    <t xml:space="preserve"> Միջոցառման վրա կատարվող ծախսը (հազար դրամ) </t>
  </si>
  <si>
    <t>Աղյուսակ N 1</t>
  </si>
  <si>
    <t>Աղյուսակ N 2</t>
  </si>
  <si>
    <t xml:space="preserve">Հավելված N  4
</t>
  </si>
  <si>
    <t xml:space="preserve">Հավելված N  4
      </t>
  </si>
  <si>
    <t xml:space="preserve">           Հավելված N  1</t>
  </si>
  <si>
    <t>Ծրագրային դասիչը</t>
  </si>
  <si>
    <t>Բյուջետային հատկացումների գլխավոր կարգադրիչների, ծրագրերի և միջոցառումների անվանումները</t>
  </si>
  <si>
    <t>ծրագիրը</t>
  </si>
  <si>
    <t>միջոցառումը</t>
  </si>
  <si>
    <t xml:space="preserve"> ինն ամիս</t>
  </si>
  <si>
    <t xml:space="preserve"> տարի</t>
  </si>
  <si>
    <t>Ծրագրի անվանումը</t>
  </si>
  <si>
    <t>Քաղաքային զարգացում</t>
  </si>
  <si>
    <t>Ծրագրի նպատակը</t>
  </si>
  <si>
    <t>Քաղաքային ենթակառուցվածքների զարգացում</t>
  </si>
  <si>
    <t>Վերջնական արդյունքի նկարագրությունը</t>
  </si>
  <si>
    <t>Քաղաքային ենթակառուցվածքների արդիականացում և բարելավում</t>
  </si>
  <si>
    <t>Ծրագրի միջոցառումներ</t>
  </si>
  <si>
    <t>Միջոցառման անվանումը</t>
  </si>
  <si>
    <t>Միջոցառման նկարագրությունը</t>
  </si>
  <si>
    <t>Միջոցառման տեսակը</t>
  </si>
  <si>
    <t>Տրանսֆերտների տրամադրում</t>
  </si>
  <si>
    <t>Հավելված N1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</si>
  <si>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</si>
  <si>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</si>
  <si>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</si>
  <si>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բաժինը</t>
  </si>
  <si>
    <t xml:space="preserve"> խումբը</t>
  </si>
  <si>
    <t xml:space="preserve"> դասը</t>
  </si>
  <si>
    <t xml:space="preserve"> ծրագիրը</t>
  </si>
  <si>
    <t xml:space="preserve"> ԸՆԴԱՄԵՆԸ՝ ԾԱԽՍԵՐ</t>
  </si>
  <si>
    <t xml:space="preserve"> այդ թվում`</t>
  </si>
  <si>
    <t>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</si>
  <si>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</si>
  <si>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</si>
  <si>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այդ թվում` ըստ կատարողների</t>
  </si>
  <si>
    <t>Հավելված N2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</si>
  <si>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</si>
  <si>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Ինն ամիս</t>
  </si>
  <si>
    <t>Տարի</t>
  </si>
  <si>
    <t>մենը</t>
  </si>
  <si>
    <t xml:space="preserve"> այդ թվում՝ </t>
  </si>
  <si>
    <t xml:space="preserve"> այդ թվում ՝</t>
  </si>
  <si>
    <t>ԸՆԴԱՄԵՆԸ</t>
  </si>
  <si>
    <t xml:space="preserve"> - ԸՆԹԱՑԻԿ ԾԱԽՍԵՐ </t>
  </si>
  <si>
    <t>ՈՉ ՖԻՆԱՆՍԱԿԱՆ ԱԿՏԻՎՆԵՐԻ ԳԾՈՎ ԾԱԽՍԵՐ</t>
  </si>
  <si>
    <t>Ծրագիրը</t>
  </si>
  <si>
    <t xml:space="preserve"> ընդամենը</t>
  </si>
  <si>
    <t xml:space="preserve"> վարկային միջոցներ</t>
  </si>
  <si>
    <t>համաֆինանսավորում</t>
  </si>
  <si>
    <t>Հավելված N3</t>
  </si>
  <si>
    <t xml:space="preserve"> ՀԱՅԱՍՏԱՆԻ ՀԱՆՐԱՊԵՏՈՒԹՅԱՆ ԿԱՌԱՎԱՐՈՒԹՅԱՆ 2018 ԹՎԱԿԱՆԻ ԴԵԿՏԵՄԲԵՐԻ 27-Ի N 1515-Ն ՈՐՈՇՄԱՆ
 N N 3 ԵՎ 4 ՀԱՎԵԼՎԱԾՆԵՐՈՒՄ ԿԱՏԱՐՎՈՂ ՓՈՓՈԽՈՒԹՅՈՒՆՆԵՐԸ 
</t>
  </si>
  <si>
    <t xml:space="preserve">«ՀԱՅԱՍՏԱՆԻ  ՀԱՆՐԱՊԵՏՈՒԹՅԱՆ 2019 ԹՎԱԿԱՆԻ ՊԵՏԱԿԱՆ ԲՅՈՒՋԵԻ ՄԱՍԻՆ» ՀԱՅԱՍՏԱՆԻ  ՀԱՆՐԱՊԵՏՈՒԹՅԱՆ ՕՐԵՆՔԻ N 1 ՀԱՎԵԼՎԱԾԻ N 2  ԱՂՅՈՒՍԱԿՈՒՄ ԵՎ  ՀԱՅԱՍՏԱՆԻ  ՀԱՆՐԱՊԵՏՈՒԹՅԱՆ ԿԱՌԱՎԱՐՈՒԹՅԱՆ 2018 ԹՎԱԿԱՆԻ ԴԵԿՏԵՄԲԵՐԻ 27-Ի N 1515-Ն ՈՐՈՇՄԱՆ N 5 ՀԱՎԵԼՎԱԾԻ N 3  ԱՂՅՈՒՍԱԿՈՒՄ ԿԱՏԱՐՎՈՂ ՓՈՓՈԽՈՒԹՅՈՒՆՆԵՐԸ </t>
  </si>
  <si>
    <t>հազար դրամ</t>
  </si>
  <si>
    <t>04</t>
  </si>
  <si>
    <t>05</t>
  </si>
  <si>
    <t>01</t>
  </si>
  <si>
    <t>Ցուցանիշների փոփոխությունը (ավելացումները նշված են դրական նշանով, իսկ նվազեցումները` փակագծերում)</t>
  </si>
  <si>
    <t xml:space="preserve"> ԸՆԴԱՄԵՆԸ ԾԱԽՍԵՐ</t>
  </si>
  <si>
    <t xml:space="preserve"> ԸՆԹԱՑԻԿ ԾԱԽՍԵՐ</t>
  </si>
  <si>
    <t xml:space="preserve"> ԱՅԼ  ԾԱԽՍԵՐ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</si>
  <si>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</si>
  <si>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</si>
  <si>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</si>
  <si>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</si>
  <si>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- Այլ ծախսեր</t>
  </si>
  <si>
    <t>ԸՆԹԱՑԻԿ ԾԱԽՍԵՐ</t>
  </si>
  <si>
    <t>- Շենքերի և շինությունների շինարարություն</t>
  </si>
  <si>
    <t>- Այլ ծախսեր</t>
  </si>
  <si>
    <t>Ասիական զարգացման բանկի աջակցությամբ իրականացվող քաղաքային ենթակառուցվածքների և քաղաքի կայուն զարգացման ներդրումային երկրորդ ծրագիր</t>
  </si>
  <si>
    <t>ՀՀ համայնքներին տրանսպորտի և երթևեկության բարելավման համար տրամադրվող աջակցություն և ծառայություններ</t>
  </si>
  <si>
    <t>ՏՆՏԵՍԱԿԱՆ ՀԱՐԱԲԵՐՈՒԹՅՈՒՆՆԵՐ</t>
  </si>
  <si>
    <t>Տրանսպորտ</t>
  </si>
  <si>
    <t>Ճանապարհային տրանսպորտ</t>
  </si>
  <si>
    <t xml:space="preserve"> Ասիական զարգացման բանկի աջակցությամբ իրականացվող քաղաքային ենթակառուցվածքների և քաղաքի կայուն զարգացման ներդրումային երկրորդ ծրագիր </t>
  </si>
  <si>
    <t xml:space="preserve"> ՀՀ համայնքներին տրանսպորտի և երթևեկության բարելավման համար տրամադրվող աջակցություն և ծառայություններ</t>
  </si>
  <si>
    <t xml:space="preserve"> Բաբաջանյան-Աշտարակի խճուղի 9.4 կմ երկարությամբ և 24 մ միջին լայնությամբ նոր ճանապարհահատվածի կառուցում, տոկոս </t>
  </si>
  <si>
    <t xml:space="preserve"> Արգավանդ -Շիրակ ծանապարհահատվածի 2.7 կմ երկարությամբ /ներառյալ Հրազդան գետի վրա կամուրջի/ կառուցում, տոկոս </t>
  </si>
  <si>
    <t xml:space="preserve"> Բաբաջանյան-Աշտարակի խճուղի 9.4 կմ երկարությամբ և 24 մ միջին լայնությամբ նոր ճանապարհահատվածի կառուցման տեխնիկական հսկողություն,ամիս </t>
  </si>
  <si>
    <t xml:space="preserve"> Ծրագրի ֆինանսական աուդիտ, հատ </t>
  </si>
  <si>
    <t xml:space="preserve"> Երևանի հյուսիսից հարավ երթևեկության տևողության կրճատում, րոպե </t>
  </si>
  <si>
    <t xml:space="preserve"> Ջրամատակարարաման և ջրահեռացման բարելավում</t>
  </si>
  <si>
    <t xml:space="preserve"> 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</si>
  <si>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 Դպրոցների սեյսմիկ անվտանգության մակարդակի բարձրացման ծրագիր</t>
  </si>
  <si>
    <t xml:space="preserve"> Նպաստել երկրի սեյսմակայունության ապահովմանը՝ անհատական և հասարակական անվտանգության մակարդակի բարձրացմանը</t>
  </si>
  <si>
    <t xml:space="preserve"> Դպրոցական շենքերի սեյսմակայունության մակարդակի բարձրացում</t>
  </si>
  <si>
    <t xml:space="preserve"> 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</si>
  <si>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 xml:space="preserve"> Դպրոցների շենքերի ամրացման շինարարական աշխատանքներ՝ շինարարական ստանդարտների արդիականացում՝ արտակարգ իրավիճակներին արձագանքման ծրագրի մշակում՝ սեյսմիկ մոնիտորինգի դիտակետերի սարքավորումների արդիականացում:</t>
  </si>
  <si>
    <t xml:space="preserve"> Ջրամատակարարում</t>
  </si>
  <si>
    <t>03</t>
  </si>
  <si>
    <t xml:space="preserve"> ՀՀ էներգետիկ ենթակառուցվածքների և բնական պաշարների նախարարություն</t>
  </si>
  <si>
    <t>06</t>
  </si>
  <si>
    <t xml:space="preserve"> ԲՆԱԿԱՐԱՆԱՅԻՆ ՇԻՆԱՐԱՐՈՒԹՅՈՒՆ ԵՎ ԿՈՄՈՒՆԱԼ ԾԱՌԱՅՈՒԹՅՈՒՆՆԵՐ</t>
  </si>
  <si>
    <t xml:space="preserve"> Կրթությանը տրամադրվող օժանդակ ծառայություններ</t>
  </si>
  <si>
    <t xml:space="preserve"> ԿՐԹՈՒԹՅՈՒՆ</t>
  </si>
  <si>
    <t>09</t>
  </si>
  <si>
    <t xml:space="preserve"> - Շենքերի և շինությունների կապիտալ վերանորոգում</t>
  </si>
  <si>
    <t>Եվրոպակական ներդրումային բանկի աջակցությամբ իրականացվող Երևանի ջրամատակարարման
 բարելավման ծրագրի շրջանակներում ջրամատակարարման և ջրահեռացման
 ենթակառուցվածքների հիմնանորոգում</t>
  </si>
  <si>
    <t>ՀՀ էներգետիկ ենթակառուցվածքների և բնական պաշարների նախարարության ջրային կոմիտե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</si>
  <si>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</si>
  <si>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</si>
  <si>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- Շենքերի և շինությունների կապիտալ վերանորոգում</t>
  </si>
  <si>
    <t>ՀՀ ԷՆԵՐԳԵՏԻԿ ԵՆԹԱԿԱՌՈՒՑՎԱԾՔՆԵՐԻ ԵՎ ԲՆԱԿԱՆ ՊԱՇԱՐՆԵՐԻ ՆԱԽԱՐԱՐՈՒԹՅՈՒՆ</t>
  </si>
  <si>
    <t xml:space="preserve"> Դպրոցների սեյսմիկ անվտանգության մակարդակի բարձրացման ծրագիր </t>
  </si>
  <si>
    <t xml:space="preserve"> Ծառայությունների մատուցում </t>
  </si>
  <si>
    <t xml:space="preserve"> Մասնագիտացված միավոր</t>
  </si>
  <si>
    <t xml:space="preserve"> 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 </t>
  </si>
  <si>
    <t xml:space="preserve"> նախագծանախահաշվային փաստաթղթեր, շենքերի հետազոտություն, տեխնիկական, հեղինակային հսկողություն, շինարարություն, թիվը </t>
  </si>
  <si>
    <t xml:space="preserve"> Նոր սկսվող շինարարութան նախագծանախահաշվային փաստաթղթերի, շենքերի հետազոտությանն, տեխնիկական, հեղինակային հսկողությոան թիվը, հատ/դպրոց </t>
  </si>
  <si>
    <t xml:space="preserve"> Սեյսմիկ անվտանգության չափանիշներին համապատասխան բարձրացված սեյսմակայունությամբ կամ վերակառուցված կամ նոր կառուցված դպրոցների թիվը, հատ </t>
  </si>
  <si>
    <t xml:space="preserve"> Ծրագրի արդյունքներով անվտանգ պայմաններում սովորող աշակերտների թիվը. /Նախատեսվող/ </t>
  </si>
  <si>
    <t xml:space="preserve"> Սեյսմակայունության չափանիշներին համապատասխանող դպրոցական շենքերում սովորող աշակերտների տոկոսը </t>
  </si>
  <si>
    <t xml:space="preserve">ՀՀ տարածքային կառավարման և ենթակառուցվածքների նախարարություն </t>
  </si>
  <si>
    <t>ՀՀ ՏԱՐԱԾՔԱՅԻՆ ԿԱՌԱՎԱՐՄԱՆ ԵՎ ԵՆԹԱԿԱՌՈՒՑՎԱԾՔՆԵՐԻ ՆԱԽԱՐԱՐՈՒԹՅՈՒՆ</t>
  </si>
  <si>
    <t xml:space="preserve"> - ՈՉ ՖԻՆԱՆՍԱԿԱՆ ԱԿՏԻՎՆԵՐԻ ԳԾՈՎ ԾԱԽՍԵՐ </t>
  </si>
  <si>
    <t xml:space="preserve">«ՀԱՅԱՍՏԱՆԻ  ՀԱՆՐԱՊԵՏՈՒԹՅԱՆ 2019 ԹՎԱԿԱՆԻ ՊԵՏԱԿԱՆ ԲՅՈՒՋԵԻ ՄԱՍԻՆ» ՀԱՅԱՍՏԱՆԻ  ՀԱՆՐԱՊԵՏՈՒԹՅԱՆ ՕՐԵՆՔԻ N 1 ՀԱՎԵԼՎԱԾԻ N2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 </t>
  </si>
  <si>
    <t xml:space="preserve">ՀՀ կառավարության  2019 թվականի </t>
  </si>
  <si>
    <t>______________ ի    ___Ն որոշման</t>
  </si>
  <si>
    <t>Ցուցանիշների փոփոխությունը (նվազեցումները նշված են փակագծերում)</t>
  </si>
  <si>
    <t>ՀՀ տարածքային կառավարման և ենթակառուցվածքների նախարարություն</t>
  </si>
  <si>
    <t xml:space="preserve">ՀԱՅԱՍՏԱՆԻ ՀԱՆՐԱՊԵՏՈՒԹՅԱՆ ԿԱՌԱՎԱՐՈՒԹՅԱՆ 2018 ԹՎԱԿԱՆԻ ԴԵԿՏԵՄԲԵՐԻ 27-Ի N 1515-Ն ՈՐՈՇՄԱՆ N 11 ՀԱՎԵԼՎԱԾԻ N 11.8 ԱՂՅՈՒՍԱԿՈՒՄ ԿԱՏԱՐՎՈՂ ՓՈՓՈԽՈՒԹՅՈՒՆՆԵՐԸ 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</si>
  <si>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</si>
  <si>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 11.1 ՀԱՎԵԼՎԱԾԻ N 11.1.8 ԱՂՅՈՒՍԱԿՆՈՒՄ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</si>
</sst>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_);\(#,##0.0\)"/>
    <numFmt numFmtId="165" formatCode="#,##0.0"/>
    <numFmt numFmtId="166" formatCode="0.0"/>
    <numFmt numFmtId="167" formatCode="_(* #,##0.0_);_(* \(#,##0.0\);_(* &quot;-&quot;??_);_(@_)"/>
    <numFmt numFmtId="168" formatCode="_(* #,##0.00_);_(* \(#,##0.00\);_(* &quot;-&quot;??_);_(@_)"/>
    <numFmt numFmtId="169" formatCode="##,##0.0;\(##,##0.0\);\-"/>
    <numFmt numFmtId="170" formatCode="_-* #,##0.00\ _₽_-;\-* #,##0.00\ _₽_-;_-* &quot;-&quot;??\ _₽_-;_-@_-"/>
  </numFmts>
  <fonts count="42" x14ac:knownFonts="1"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name val="Courier New"/>
      <family val="3"/>
    </font>
    <font>
      <sz val="10"/>
      <name val="Times New Roman"/>
      <family val="1"/>
    </font>
    <font>
      <i/>
      <sz val="11"/>
      <name val="GHEA Grapalat"/>
      <family val="3"/>
    </font>
    <font>
      <i/>
      <sz val="11"/>
      <name val="Courier New"/>
      <family val="3"/>
    </font>
    <font>
      <sz val="10"/>
      <color rgb="FF000000"/>
      <name val="GHEA Grapalat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i/>
      <sz val="10"/>
      <name val="GHEA Grapalat"/>
      <family val="3"/>
    </font>
    <font>
      <b/>
      <sz val="11"/>
      <name val="GHEA Grapalat"/>
      <family val="3"/>
    </font>
    <font>
      <i/>
      <sz val="9"/>
      <name val="GHEA Grapalat"/>
      <family val="3"/>
    </font>
    <font>
      <sz val="8"/>
      <name val="GHEA Grapalat"/>
      <family val="2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0"/>
      <name val="Arial Armenian"/>
      <family val="2"/>
    </font>
    <font>
      <b/>
      <sz val="10"/>
      <name val="GHEA Grapalat"/>
      <family val="2"/>
    </font>
    <font>
      <b/>
      <sz val="9"/>
      <name val="GHEA Grapalat"/>
      <family val="3"/>
    </font>
    <font>
      <b/>
      <sz val="9"/>
      <name val="GHEA Grapala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36" fillId="0" borderId="0"/>
    <xf numFmtId="0" fontId="37" fillId="0" borderId="0">
      <alignment horizontal="left" vertical="top" wrapText="1"/>
    </xf>
    <xf numFmtId="0" fontId="1" fillId="0" borderId="0"/>
    <xf numFmtId="169" fontId="34" fillId="0" borderId="0" applyFill="0" applyBorder="0" applyProtection="0">
      <alignment horizontal="right" vertical="top"/>
    </xf>
    <xf numFmtId="168" fontId="1" fillId="0" borderId="0" applyFont="0" applyFill="0" applyBorder="0" applyAlignment="0" applyProtection="0"/>
    <xf numFmtId="0" fontId="34" fillId="0" borderId="0">
      <alignment horizontal="left" vertical="top" wrapText="1"/>
    </xf>
    <xf numFmtId="0" fontId="38" fillId="0" borderId="0"/>
    <xf numFmtId="16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0" fontId="38" fillId="0" borderId="0" applyFont="0" applyFill="0" applyBorder="0" applyAlignment="0" applyProtection="0"/>
  </cellStyleXfs>
  <cellXfs count="144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center" wrapText="1" indent="15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1" fillId="0" borderId="0" xfId="0" applyFo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24" xfId="0" applyBorder="1">
      <alignment horizontal="left" vertical="top" wrapText="1"/>
    </xf>
    <xf numFmtId="165" fontId="23" fillId="0" borderId="24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33" borderId="24" xfId="0" applyFont="1" applyFill="1" applyBorder="1" applyAlignment="1">
      <alignment horizontal="left" vertical="center" wrapText="1"/>
    </xf>
    <xf numFmtId="164" fontId="23" fillId="0" borderId="24" xfId="0" applyNumberFormat="1" applyFont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/>
    </xf>
    <xf numFmtId="0" fontId="20" fillId="0" borderId="24" xfId="0" applyFont="1" applyBorder="1">
      <alignment horizontal="left" vertical="top" wrapText="1"/>
    </xf>
    <xf numFmtId="164" fontId="0" fillId="0" borderId="24" xfId="0" applyNumberFormat="1" applyFont="1" applyBorder="1" applyAlignment="1">
      <alignment horizontal="left" vertical="top" wrapText="1"/>
    </xf>
    <xf numFmtId="0" fontId="19" fillId="0" borderId="24" xfId="0" applyFont="1" applyBorder="1" applyAlignment="1">
      <alignment horizontal="right" vertical="top" wrapText="1"/>
    </xf>
    <xf numFmtId="164" fontId="0" fillId="0" borderId="24" xfId="0" applyNumberFormat="1" applyFont="1" applyBorder="1" applyAlignment="1">
      <alignment horizontal="center" vertical="top" wrapText="1"/>
    </xf>
    <xf numFmtId="37" fontId="0" fillId="0" borderId="24" xfId="0" applyNumberFormat="1" applyFont="1" applyBorder="1" applyAlignment="1">
      <alignment horizontal="center" vertical="top" wrapText="1"/>
    </xf>
    <xf numFmtId="164" fontId="0" fillId="0" borderId="24" xfId="0" applyNumberFormat="1" applyFont="1" applyBorder="1" applyAlignment="1">
      <alignment horizontal="center" vertical="center" wrapText="1"/>
    </xf>
    <xf numFmtId="37" fontId="0" fillId="0" borderId="24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 wrapText="1"/>
    </xf>
    <xf numFmtId="167" fontId="28" fillId="0" borderId="24" xfId="0" applyNumberFormat="1" applyFont="1" applyBorder="1" applyAlignment="1">
      <alignment horizontal="center" vertical="center"/>
    </xf>
    <xf numFmtId="165" fontId="0" fillId="0" borderId="0" xfId="0" applyNumberFormat="1">
      <alignment horizontal="left" vertical="top" wrapText="1"/>
    </xf>
    <xf numFmtId="167" fontId="23" fillId="0" borderId="13" xfId="0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4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7" fontId="28" fillId="0" borderId="2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7" fontId="28" fillId="0" borderId="2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horizontal="center" vertical="center" wrapText="1"/>
    </xf>
    <xf numFmtId="164" fontId="23" fillId="34" borderId="24" xfId="0" applyNumberFormat="1" applyFont="1" applyFill="1" applyBorder="1" applyAlignment="1">
      <alignment horizontal="center" vertical="center" wrapText="1"/>
    </xf>
    <xf numFmtId="0" fontId="23" fillId="35" borderId="24" xfId="0" applyFont="1" applyFill="1" applyBorder="1" applyAlignment="1">
      <alignment horizontal="center" vertical="center"/>
    </xf>
    <xf numFmtId="49" fontId="22" fillId="0" borderId="24" xfId="0" applyNumberFormat="1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167" fontId="28" fillId="0" borderId="24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165" fontId="23" fillId="35" borderId="24" xfId="0" applyNumberFormat="1" applyFont="1" applyFill="1" applyBorder="1" applyAlignment="1">
      <alignment horizontal="center" vertical="center" wrapText="1"/>
    </xf>
    <xf numFmtId="164" fontId="23" fillId="35" borderId="24" xfId="0" applyNumberFormat="1" applyFont="1" applyFill="1" applyBorder="1" applyAlignment="1">
      <alignment horizontal="center" vertical="center" wrapText="1"/>
    </xf>
    <xf numFmtId="167" fontId="28" fillId="35" borderId="24" xfId="0" applyNumberFormat="1" applyFont="1" applyFill="1" applyBorder="1" applyAlignment="1">
      <alignment horizontal="center" vertical="center"/>
    </xf>
    <xf numFmtId="49" fontId="23" fillId="36" borderId="24" xfId="0" applyNumberFormat="1" applyFont="1" applyFill="1" applyBorder="1" applyAlignment="1">
      <alignment horizontal="center" vertical="center" wrapText="1"/>
    </xf>
    <xf numFmtId="0" fontId="23" fillId="36" borderId="24" xfId="0" applyFont="1" applyFill="1" applyBorder="1" applyAlignment="1">
      <alignment horizontal="center" vertical="center" wrapText="1"/>
    </xf>
    <xf numFmtId="0" fontId="23" fillId="36" borderId="24" xfId="0" applyFont="1" applyFill="1" applyBorder="1" applyAlignment="1">
      <alignment horizontal="left" vertical="center" wrapText="1"/>
    </xf>
    <xf numFmtId="164" fontId="23" fillId="36" borderId="24" xfId="0" applyNumberFormat="1" applyFont="1" applyFill="1" applyBorder="1" applyAlignment="1">
      <alignment horizontal="center" vertical="center" wrapText="1"/>
    </xf>
    <xf numFmtId="165" fontId="23" fillId="36" borderId="24" xfId="0" applyNumberFormat="1" applyFont="1" applyFill="1" applyBorder="1" applyAlignment="1">
      <alignment horizontal="center" vertical="center" wrapText="1"/>
    </xf>
    <xf numFmtId="49" fontId="22" fillId="0" borderId="24" xfId="0" quotePrefix="1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right" vertical="top" wrapText="1"/>
    </xf>
    <xf numFmtId="0" fontId="22" fillId="33" borderId="24" xfId="0" applyFont="1" applyFill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9" fillId="0" borderId="0" xfId="50" applyFont="1" applyAlignment="1">
      <alignment horizontal="right" vertical="center"/>
    </xf>
    <xf numFmtId="0" fontId="41" fillId="0" borderId="0" xfId="50" applyFont="1" applyAlignment="1">
      <alignment horizontal="right" vertical="center"/>
    </xf>
    <xf numFmtId="0" fontId="39" fillId="0" borderId="0" xfId="50" applyFont="1" applyAlignment="1">
      <alignment vertical="center" wrapText="1"/>
    </xf>
    <xf numFmtId="0" fontId="40" fillId="0" borderId="0" xfId="0" applyFont="1" applyAlignment="1">
      <alignment horizontal="right" vertical="top"/>
    </xf>
    <xf numFmtId="0" fontId="40" fillId="0" borderId="0" xfId="0" applyFont="1">
      <alignment horizontal="left" vertical="top" wrapText="1"/>
    </xf>
    <xf numFmtId="0" fontId="40" fillId="0" borderId="0" xfId="50" applyFont="1" applyAlignment="1">
      <alignment horizontal="right" vertical="center"/>
    </xf>
    <xf numFmtId="0" fontId="40" fillId="0" borderId="0" xfId="0" applyFont="1" applyAlignment="1">
      <alignment horizontal="center" vertical="top" wrapText="1"/>
    </xf>
    <xf numFmtId="0" fontId="23" fillId="0" borderId="2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28" xfId="0" applyFont="1" applyBorder="1" applyAlignment="1">
      <alignment horizontal="right" vertical="top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  <xf numFmtId="0" fontId="31" fillId="0" borderId="28" xfId="0" applyFont="1" applyBorder="1" applyAlignment="1">
      <alignment horizontal="right" vertical="top" wrapText="1"/>
    </xf>
    <xf numFmtId="0" fontId="23" fillId="0" borderId="24" xfId="0" applyFont="1" applyBorder="1" applyAlignment="1">
      <alignment horizontal="center" vertical="center" wrapText="1"/>
    </xf>
    <xf numFmtId="167" fontId="28" fillId="0" borderId="24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166" fontId="28" fillId="0" borderId="24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top" wrapText="1"/>
    </xf>
    <xf numFmtId="0" fontId="40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2"/>
    <cellStyle name="Comma 3" xfId="54"/>
    <cellStyle name="Comma 4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" xfId="46"/>
    <cellStyle name="Normal 2" xfId="43"/>
    <cellStyle name="Normal 3" xfId="45"/>
    <cellStyle name="Normal 4" xfId="47"/>
    <cellStyle name="Normal 5" xfId="51"/>
    <cellStyle name="Normal 6" xfId="42"/>
    <cellStyle name="Normal 8" xfId="50"/>
    <cellStyle name="Note" xfId="15" builtinId="10" customBuiltin="1"/>
    <cellStyle name="Output" xfId="10" builtinId="21" customBuiltin="1"/>
    <cellStyle name="Percent 2" xfId="44"/>
    <cellStyle name="Percent 3" xfId="53"/>
    <cellStyle name="SN_241" xfId="48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topLeftCell="A16" zoomScale="85" zoomScaleNormal="100" zoomScaleSheetLayoutView="85" workbookViewId="0"/>
  </sheetViews>
  <sheetFormatPr defaultRowHeight="12.75" x14ac:dyDescent="0.25"/>
  <cols>
    <col min="1" max="1" width="13" customWidth="1"/>
    <col min="2" max="2" width="16.5703125" customWidth="1"/>
    <col min="3" max="3" width="68.42578125" customWidth="1"/>
    <col min="4" max="4" width="26.140625" customWidth="1"/>
    <col min="5" max="5" width="21.7109375" customWidth="1"/>
  </cols>
  <sheetData>
    <row r="1" spans="1:8" ht="19.5" customHeight="1" x14ac:dyDescent="0.25">
      <c r="A1" s="8" t="s">
        <v>25</v>
      </c>
      <c r="D1" s="8"/>
      <c r="E1" s="103" t="s">
        <v>43</v>
      </c>
    </row>
    <row r="2" spans="1:8" ht="14.25" x14ac:dyDescent="0.25">
      <c r="B2" s="101"/>
      <c r="C2" s="101"/>
      <c r="D2" s="101"/>
      <c r="E2" s="104" t="s">
        <v>137</v>
      </c>
      <c r="F2" s="101"/>
      <c r="G2" s="101"/>
      <c r="H2" s="101"/>
    </row>
    <row r="3" spans="1:8" ht="14.25" x14ac:dyDescent="0.25">
      <c r="B3" s="101"/>
      <c r="C3" s="101"/>
      <c r="D3" s="101"/>
      <c r="E3" s="100" t="s">
        <v>138</v>
      </c>
      <c r="F3" s="101"/>
      <c r="G3" s="101"/>
      <c r="H3" s="101"/>
    </row>
    <row r="4" spans="1:8" ht="14.25" x14ac:dyDescent="0.25">
      <c r="B4" s="101"/>
      <c r="C4" s="101"/>
      <c r="D4" s="101"/>
      <c r="E4" s="99"/>
      <c r="F4" s="101"/>
      <c r="G4" s="101"/>
      <c r="H4" s="101"/>
    </row>
    <row r="5" spans="1:8" ht="76.5" customHeight="1" x14ac:dyDescent="0.25">
      <c r="A5" s="107" t="s">
        <v>136</v>
      </c>
      <c r="B5" s="107"/>
      <c r="C5" s="107"/>
      <c r="D5" s="107"/>
      <c r="E5" s="107"/>
    </row>
    <row r="6" spans="1:8" ht="16.5" x14ac:dyDescent="0.25">
      <c r="A6" s="11"/>
    </row>
    <row r="7" spans="1:8" ht="17.25" thickBot="1" x14ac:dyDescent="0.3">
      <c r="A7" s="9"/>
      <c r="D7" s="108" t="s">
        <v>74</v>
      </c>
      <c r="E7" s="108"/>
    </row>
    <row r="8" spans="1:8" ht="99.75" customHeight="1" thickBot="1" x14ac:dyDescent="0.3">
      <c r="A8" s="112" t="s">
        <v>26</v>
      </c>
      <c r="B8" s="113"/>
      <c r="C8" s="114" t="s">
        <v>27</v>
      </c>
      <c r="D8" s="116" t="s">
        <v>78</v>
      </c>
      <c r="E8" s="117"/>
    </row>
    <row r="9" spans="1:8" ht="21" customHeight="1" thickBot="1" x14ac:dyDescent="0.3">
      <c r="A9" s="12" t="s">
        <v>28</v>
      </c>
      <c r="B9" s="13" t="s">
        <v>29</v>
      </c>
      <c r="C9" s="115"/>
      <c r="D9" s="14" t="s">
        <v>30</v>
      </c>
      <c r="E9" s="14" t="s">
        <v>31</v>
      </c>
    </row>
    <row r="10" spans="1:8" ht="34.5" customHeight="1" thickBot="1" x14ac:dyDescent="0.3">
      <c r="A10" s="75"/>
      <c r="B10" s="15"/>
      <c r="C10" s="98" t="s">
        <v>134</v>
      </c>
      <c r="D10" s="76"/>
      <c r="E10" s="64"/>
    </row>
    <row r="11" spans="1:8" ht="17.25" thickBot="1" x14ac:dyDescent="0.3">
      <c r="A11" s="75">
        <v>1157</v>
      </c>
      <c r="B11" s="15"/>
      <c r="C11" s="16" t="s">
        <v>32</v>
      </c>
      <c r="D11" s="76">
        <v>3300000</v>
      </c>
      <c r="E11" s="64">
        <v>3300000</v>
      </c>
    </row>
    <row r="12" spans="1:8" ht="17.25" thickBot="1" x14ac:dyDescent="0.3">
      <c r="A12" s="17"/>
      <c r="B12" s="15"/>
      <c r="C12" s="18" t="s">
        <v>33</v>
      </c>
      <c r="D12" s="19"/>
      <c r="E12" s="20"/>
    </row>
    <row r="13" spans="1:8" ht="17.25" thickBot="1" x14ac:dyDescent="0.3">
      <c r="A13" s="17"/>
      <c r="B13" s="15"/>
      <c r="C13" s="16" t="s">
        <v>34</v>
      </c>
      <c r="D13" s="21"/>
      <c r="E13" s="20"/>
    </row>
    <row r="14" spans="1:8" ht="17.25" thickBot="1" x14ac:dyDescent="0.3">
      <c r="A14" s="17"/>
      <c r="B14" s="15"/>
      <c r="C14" s="18" t="s">
        <v>35</v>
      </c>
      <c r="D14" s="19"/>
      <c r="E14" s="20"/>
    </row>
    <row r="15" spans="1:8" ht="17.25" thickBot="1" x14ac:dyDescent="0.3">
      <c r="A15" s="22"/>
      <c r="B15" s="23"/>
      <c r="C15" s="24" t="s">
        <v>36</v>
      </c>
      <c r="D15" s="21"/>
      <c r="E15" s="25"/>
    </row>
    <row r="16" spans="1:8" ht="33.75" thickBot="1" x14ac:dyDescent="0.3">
      <c r="A16" s="26"/>
      <c r="B16" s="27"/>
      <c r="C16" s="28" t="s">
        <v>37</v>
      </c>
      <c r="D16" s="27"/>
      <c r="E16" s="27"/>
    </row>
    <row r="17" spans="1:5" ht="17.25" thickBot="1" x14ac:dyDescent="0.3">
      <c r="A17" s="109" t="s">
        <v>38</v>
      </c>
      <c r="B17" s="110"/>
      <c r="C17" s="110"/>
      <c r="D17" s="110"/>
      <c r="E17" s="111"/>
    </row>
    <row r="18" spans="1:5" ht="17.25" thickBot="1" x14ac:dyDescent="0.3">
      <c r="A18" s="29"/>
      <c r="B18" s="14">
        <v>12013</v>
      </c>
      <c r="C18" s="31" t="s">
        <v>39</v>
      </c>
      <c r="D18" s="76">
        <v>3300000</v>
      </c>
      <c r="E18" s="64">
        <v>3300000</v>
      </c>
    </row>
    <row r="19" spans="1:5" ht="61.5" customHeight="1" thickBot="1" x14ac:dyDescent="0.3">
      <c r="A19" s="29"/>
      <c r="B19" s="20"/>
      <c r="C19" s="30" t="s">
        <v>90</v>
      </c>
      <c r="D19" s="32"/>
      <c r="E19" s="32"/>
    </row>
    <row r="20" spans="1:5" ht="17.25" thickBot="1" x14ac:dyDescent="0.3">
      <c r="A20" s="29"/>
      <c r="B20" s="20"/>
      <c r="C20" s="31" t="s">
        <v>40</v>
      </c>
      <c r="D20" s="32"/>
      <c r="E20" s="32"/>
    </row>
    <row r="21" spans="1:5" ht="50.25" thickBot="1" x14ac:dyDescent="0.3">
      <c r="A21" s="29"/>
      <c r="B21" s="20"/>
      <c r="C21" s="30" t="s">
        <v>91</v>
      </c>
      <c r="D21" s="32"/>
      <c r="E21" s="14"/>
    </row>
    <row r="22" spans="1:5" ht="17.25" thickBot="1" x14ac:dyDescent="0.3">
      <c r="A22" s="29"/>
      <c r="B22" s="20"/>
      <c r="C22" s="31" t="s">
        <v>41</v>
      </c>
      <c r="D22" s="32"/>
      <c r="E22" s="32"/>
    </row>
    <row r="23" spans="1:5" ht="17.25" thickBot="1" x14ac:dyDescent="0.3">
      <c r="A23" s="29"/>
      <c r="B23" s="20"/>
      <c r="C23" s="30" t="s">
        <v>42</v>
      </c>
      <c r="D23" s="32"/>
      <c r="E23" s="32"/>
    </row>
    <row r="24" spans="1:5" ht="17.25" thickBot="1" x14ac:dyDescent="0.3">
      <c r="A24" s="75">
        <v>1189</v>
      </c>
      <c r="B24" s="15"/>
      <c r="C24" s="16" t="s">
        <v>32</v>
      </c>
      <c r="D24" s="76">
        <v>-3300000</v>
      </c>
      <c r="E24" s="64">
        <v>-3300000</v>
      </c>
    </row>
    <row r="25" spans="1:5" ht="33.75" thickBot="1" x14ac:dyDescent="0.3">
      <c r="A25" s="17"/>
      <c r="B25" s="15"/>
      <c r="C25" s="18" t="s">
        <v>104</v>
      </c>
      <c r="D25" s="19"/>
      <c r="E25" s="20"/>
    </row>
    <row r="26" spans="1:5" ht="17.25" thickBot="1" x14ac:dyDescent="0.3">
      <c r="A26" s="17"/>
      <c r="B26" s="15"/>
      <c r="C26" s="16" t="s">
        <v>34</v>
      </c>
      <c r="D26" s="21"/>
      <c r="E26" s="20"/>
    </row>
    <row r="27" spans="1:5" ht="50.25" thickBot="1" x14ac:dyDescent="0.3">
      <c r="A27" s="17"/>
      <c r="B27" s="15"/>
      <c r="C27" s="18" t="s">
        <v>105</v>
      </c>
      <c r="D27" s="19"/>
      <c r="E27" s="20"/>
    </row>
    <row r="28" spans="1:5" ht="17.25" thickBot="1" x14ac:dyDescent="0.3">
      <c r="A28" s="22"/>
      <c r="B28" s="23"/>
      <c r="C28" s="24" t="s">
        <v>36</v>
      </c>
      <c r="D28" s="21"/>
      <c r="E28" s="25"/>
    </row>
    <row r="29" spans="1:5" ht="33.75" thickBot="1" x14ac:dyDescent="0.3">
      <c r="A29" s="26"/>
      <c r="B29" s="27"/>
      <c r="C29" s="28" t="s">
        <v>106</v>
      </c>
      <c r="D29" s="27"/>
      <c r="E29" s="27"/>
    </row>
    <row r="30" spans="1:5" ht="17.25" thickBot="1" x14ac:dyDescent="0.3">
      <c r="A30" s="109" t="s">
        <v>38</v>
      </c>
      <c r="B30" s="110"/>
      <c r="C30" s="110"/>
      <c r="D30" s="110"/>
      <c r="E30" s="111"/>
    </row>
    <row r="31" spans="1:5" ht="17.25" thickBot="1" x14ac:dyDescent="0.3">
      <c r="A31" s="29"/>
      <c r="B31" s="14">
        <v>12001</v>
      </c>
      <c r="C31" s="31" t="s">
        <v>39</v>
      </c>
      <c r="D31" s="76">
        <v>-3300000</v>
      </c>
      <c r="E31" s="64">
        <v>-3300000</v>
      </c>
    </row>
    <row r="32" spans="1:5" ht="66.75" thickBot="1" x14ac:dyDescent="0.3">
      <c r="A32" s="29"/>
      <c r="B32" s="20"/>
      <c r="C32" s="30" t="s">
        <v>107</v>
      </c>
      <c r="D32" s="32"/>
      <c r="E32" s="32"/>
    </row>
    <row r="33" spans="1:5" ht="17.25" thickBot="1" x14ac:dyDescent="0.3">
      <c r="A33" s="29"/>
      <c r="B33" s="20"/>
      <c r="C33" s="31" t="s">
        <v>40</v>
      </c>
      <c r="D33" s="32"/>
      <c r="E33" s="32"/>
    </row>
    <row r="34" spans="1:5" ht="83.25" thickBot="1" x14ac:dyDescent="0.3">
      <c r="A34" s="29"/>
      <c r="B34" s="20"/>
      <c r="C34" s="30" t="s">
        <v>108</v>
      </c>
      <c r="D34" s="32"/>
      <c r="E34" s="14"/>
    </row>
    <row r="35" spans="1:5" ht="17.25" thickBot="1" x14ac:dyDescent="0.3">
      <c r="A35" s="29"/>
      <c r="B35" s="20"/>
      <c r="C35" s="31" t="s">
        <v>41</v>
      </c>
      <c r="D35" s="32"/>
      <c r="E35" s="32"/>
    </row>
    <row r="36" spans="1:5" ht="17.25" thickBot="1" x14ac:dyDescent="0.3">
      <c r="A36" s="29"/>
      <c r="B36" s="20"/>
      <c r="C36" s="30" t="s">
        <v>42</v>
      </c>
      <c r="D36" s="32"/>
      <c r="E36" s="32"/>
    </row>
    <row r="37" spans="1:5" ht="16.5" x14ac:dyDescent="0.25">
      <c r="A37" s="10"/>
    </row>
  </sheetData>
  <mergeCells count="7">
    <mergeCell ref="A5:E5"/>
    <mergeCell ref="D7:E7"/>
    <mergeCell ref="A30:E30"/>
    <mergeCell ref="A8:B8"/>
    <mergeCell ref="C8:C9"/>
    <mergeCell ref="D8:E8"/>
    <mergeCell ref="A17:E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zoomScale="85" zoomScaleNormal="100" zoomScaleSheetLayoutView="85" workbookViewId="0">
      <selection activeCell="A12" sqref="A12:E12"/>
    </sheetView>
  </sheetViews>
  <sheetFormatPr defaultRowHeight="12.75" x14ac:dyDescent="0.25"/>
  <cols>
    <col min="1" max="1" width="10.7109375" customWidth="1"/>
    <col min="2" max="2" width="10.85546875" customWidth="1"/>
    <col min="3" max="3" width="10.42578125" customWidth="1"/>
    <col min="4" max="4" width="12.140625" customWidth="1"/>
    <col min="5" max="5" width="17.140625" customWidth="1"/>
    <col min="6" max="6" width="68.85546875" customWidth="1"/>
    <col min="7" max="8" width="17.85546875" customWidth="1"/>
  </cols>
  <sheetData>
    <row r="1" spans="1:9" ht="28.5" customHeight="1" x14ac:dyDescent="0.25">
      <c r="H1" s="33" t="s">
        <v>57</v>
      </c>
    </row>
    <row r="2" spans="1:9" ht="14.25" x14ac:dyDescent="0.25">
      <c r="B2" s="101"/>
      <c r="C2" s="101"/>
      <c r="D2" s="101"/>
      <c r="F2" s="101"/>
      <c r="G2" s="101"/>
      <c r="H2" s="104" t="s">
        <v>137</v>
      </c>
    </row>
    <row r="3" spans="1:9" ht="14.25" x14ac:dyDescent="0.25">
      <c r="B3" s="101"/>
      <c r="C3" s="101"/>
      <c r="D3" s="101"/>
      <c r="F3" s="101"/>
      <c r="G3" s="101"/>
      <c r="H3" s="100" t="s">
        <v>138</v>
      </c>
    </row>
    <row r="7" spans="1:9" ht="42" customHeight="1" x14ac:dyDescent="0.25">
      <c r="A7" s="118" t="s">
        <v>72</v>
      </c>
      <c r="B7" s="118"/>
      <c r="C7" s="118"/>
      <c r="D7" s="118"/>
      <c r="E7" s="118"/>
      <c r="F7" s="118"/>
      <c r="G7" s="118"/>
      <c r="H7" s="118"/>
    </row>
    <row r="9" spans="1:9" ht="23.25" customHeight="1" x14ac:dyDescent="0.25">
      <c r="G9" s="119" t="s">
        <v>74</v>
      </c>
      <c r="H9" s="119"/>
    </row>
    <row r="10" spans="1:9" ht="82.5" customHeight="1" x14ac:dyDescent="0.25">
      <c r="A10" s="120" t="s">
        <v>44</v>
      </c>
      <c r="B10" s="120"/>
      <c r="C10" s="120"/>
      <c r="D10" s="120" t="s">
        <v>45</v>
      </c>
      <c r="E10" s="120"/>
      <c r="F10" s="120" t="s">
        <v>46</v>
      </c>
      <c r="G10" s="120" t="s">
        <v>78</v>
      </c>
      <c r="H10" s="120"/>
      <c r="I10" s="34"/>
    </row>
    <row r="11" spans="1:9" ht="15.75" customHeight="1" x14ac:dyDescent="0.25">
      <c r="A11" s="120"/>
      <c r="B11" s="120"/>
      <c r="C11" s="120"/>
      <c r="D11" s="120"/>
      <c r="E11" s="120"/>
      <c r="F11" s="120"/>
      <c r="G11" s="120" t="s">
        <v>30</v>
      </c>
      <c r="H11" s="120" t="s">
        <v>31</v>
      </c>
      <c r="I11" s="34"/>
    </row>
    <row r="12" spans="1:9" ht="33" customHeight="1" x14ac:dyDescent="0.25">
      <c r="A12" s="106" t="s">
        <v>47</v>
      </c>
      <c r="B12" s="106" t="s">
        <v>48</v>
      </c>
      <c r="C12" s="106" t="s">
        <v>49</v>
      </c>
      <c r="D12" s="106" t="s">
        <v>50</v>
      </c>
      <c r="E12" s="106" t="s">
        <v>29</v>
      </c>
      <c r="F12" s="120"/>
      <c r="G12" s="120"/>
      <c r="H12" s="120"/>
      <c r="I12" s="34"/>
    </row>
    <row r="13" spans="1:9" ht="16.5" x14ac:dyDescent="0.25">
      <c r="A13" s="65">
        <v>1</v>
      </c>
      <c r="B13" s="65">
        <v>2</v>
      </c>
      <c r="C13" s="65">
        <v>3</v>
      </c>
      <c r="D13" s="65">
        <v>4</v>
      </c>
      <c r="E13" s="65">
        <v>5</v>
      </c>
      <c r="F13" s="65">
        <v>6</v>
      </c>
      <c r="G13" s="66">
        <v>7</v>
      </c>
      <c r="H13" s="66">
        <v>8</v>
      </c>
    </row>
    <row r="14" spans="1:9" ht="21.75" customHeight="1" x14ac:dyDescent="0.25">
      <c r="A14" s="38"/>
      <c r="B14" s="38"/>
      <c r="C14" s="38"/>
      <c r="D14" s="38"/>
      <c r="E14" s="38"/>
      <c r="F14" s="39" t="s">
        <v>51</v>
      </c>
      <c r="G14" s="87">
        <f>G15+G37+G59</f>
        <v>0</v>
      </c>
      <c r="H14" s="87">
        <f>H15+H37+H59</f>
        <v>0</v>
      </c>
    </row>
    <row r="15" spans="1:9" ht="33" hidden="1" x14ac:dyDescent="0.25">
      <c r="A15" s="90" t="s">
        <v>112</v>
      </c>
      <c r="B15" s="91"/>
      <c r="C15" s="91"/>
      <c r="D15" s="91"/>
      <c r="E15" s="91"/>
      <c r="F15" s="92" t="s">
        <v>113</v>
      </c>
      <c r="G15" s="93">
        <f>G17</f>
        <v>0</v>
      </c>
      <c r="H15" s="93">
        <f>H17</f>
        <v>0</v>
      </c>
    </row>
    <row r="16" spans="1:9" ht="16.5" hidden="1" x14ac:dyDescent="0.25">
      <c r="A16" s="80"/>
      <c r="B16" s="80"/>
      <c r="C16" s="80"/>
      <c r="D16" s="80"/>
      <c r="E16" s="80"/>
      <c r="F16" s="39" t="s">
        <v>52</v>
      </c>
      <c r="G16" s="37"/>
      <c r="H16" s="37"/>
    </row>
    <row r="17" spans="1:8" ht="16.5" hidden="1" x14ac:dyDescent="0.25">
      <c r="A17" s="80"/>
      <c r="B17" s="61" t="s">
        <v>110</v>
      </c>
      <c r="C17" s="80"/>
      <c r="D17" s="80"/>
      <c r="E17" s="80"/>
      <c r="F17" s="39" t="s">
        <v>109</v>
      </c>
      <c r="G17" s="41">
        <f>G19</f>
        <v>0</v>
      </c>
      <c r="H17" s="41">
        <f>H19</f>
        <v>0</v>
      </c>
    </row>
    <row r="18" spans="1:8" ht="21" hidden="1" customHeight="1" x14ac:dyDescent="0.25">
      <c r="A18" s="80"/>
      <c r="B18" s="80"/>
      <c r="C18" s="80"/>
      <c r="D18" s="80"/>
      <c r="E18" s="80"/>
      <c r="F18" s="39" t="s">
        <v>52</v>
      </c>
      <c r="G18" s="37"/>
      <c r="H18" s="37"/>
    </row>
    <row r="19" spans="1:8" ht="16.5" hidden="1" x14ac:dyDescent="0.25">
      <c r="A19" s="80"/>
      <c r="B19" s="80"/>
      <c r="C19" s="61" t="s">
        <v>77</v>
      </c>
      <c r="D19" s="80"/>
      <c r="E19" s="80"/>
      <c r="F19" s="39" t="s">
        <v>109</v>
      </c>
      <c r="G19" s="41">
        <f>G21</f>
        <v>0</v>
      </c>
      <c r="H19" s="41">
        <f>H21</f>
        <v>0</v>
      </c>
    </row>
    <row r="20" spans="1:8" ht="16.5" hidden="1" x14ac:dyDescent="0.25">
      <c r="A20" s="80"/>
      <c r="B20" s="80"/>
      <c r="C20" s="80"/>
      <c r="D20" s="80"/>
      <c r="E20" s="80"/>
      <c r="F20" s="40" t="s">
        <v>53</v>
      </c>
      <c r="G20" s="37"/>
      <c r="H20" s="37"/>
    </row>
    <row r="21" spans="1:8" ht="33" hidden="1" x14ac:dyDescent="0.25">
      <c r="A21" s="80"/>
      <c r="B21" s="80"/>
      <c r="C21" s="80"/>
      <c r="D21" s="80"/>
      <c r="E21" s="80"/>
      <c r="F21" s="40" t="s">
        <v>111</v>
      </c>
      <c r="G21" s="41">
        <f>G23</f>
        <v>0</v>
      </c>
      <c r="H21" s="41">
        <f>H23</f>
        <v>0</v>
      </c>
    </row>
    <row r="22" spans="1:8" ht="16.5" hidden="1" x14ac:dyDescent="0.25">
      <c r="A22" s="80"/>
      <c r="B22" s="80"/>
      <c r="C22" s="80"/>
      <c r="D22" s="80"/>
      <c r="E22" s="80"/>
      <c r="F22" s="40" t="s">
        <v>53</v>
      </c>
      <c r="G22" s="41"/>
      <c r="H22" s="41"/>
    </row>
    <row r="23" spans="1:8" ht="16.5" hidden="1" x14ac:dyDescent="0.25">
      <c r="A23" s="80"/>
      <c r="B23" s="80"/>
      <c r="C23" s="80"/>
      <c r="D23" s="80">
        <v>1072</v>
      </c>
      <c r="E23" s="80"/>
      <c r="F23" s="40" t="s">
        <v>102</v>
      </c>
      <c r="G23" s="41">
        <f>G25</f>
        <v>0</v>
      </c>
      <c r="H23" s="41">
        <f>H25</f>
        <v>0</v>
      </c>
    </row>
    <row r="24" spans="1:8" ht="16.5" hidden="1" x14ac:dyDescent="0.25">
      <c r="A24" s="80"/>
      <c r="B24" s="80"/>
      <c r="C24" s="80"/>
      <c r="D24" s="80"/>
      <c r="E24" s="80"/>
      <c r="F24" s="40" t="s">
        <v>53</v>
      </c>
      <c r="G24" s="37"/>
      <c r="H24" s="37"/>
    </row>
    <row r="25" spans="1:8" ht="66" hidden="1" x14ac:dyDescent="0.25">
      <c r="A25" s="80"/>
      <c r="B25" s="80"/>
      <c r="C25" s="80"/>
      <c r="D25" s="80"/>
      <c r="E25" s="80">
        <v>31003</v>
      </c>
      <c r="F25" s="39" t="s">
        <v>103</v>
      </c>
      <c r="G25" s="41">
        <f>G27</f>
        <v>0</v>
      </c>
      <c r="H25" s="41">
        <f>H27</f>
        <v>0</v>
      </c>
    </row>
    <row r="26" spans="1:8" ht="16.5" hidden="1" x14ac:dyDescent="0.25">
      <c r="A26" s="80"/>
      <c r="B26" s="80"/>
      <c r="C26" s="80"/>
      <c r="D26" s="80"/>
      <c r="E26" s="80"/>
      <c r="F26" s="39" t="s">
        <v>54</v>
      </c>
      <c r="G26" s="42"/>
      <c r="H26" s="42"/>
    </row>
    <row r="27" spans="1:8" ht="33" hidden="1" x14ac:dyDescent="0.25">
      <c r="A27" s="80"/>
      <c r="B27" s="80"/>
      <c r="C27" s="80"/>
      <c r="D27" s="80"/>
      <c r="E27" s="80"/>
      <c r="F27" s="43" t="s">
        <v>111</v>
      </c>
      <c r="G27" s="42">
        <f>G29</f>
        <v>0</v>
      </c>
      <c r="H27" s="42">
        <f>H29</f>
        <v>0</v>
      </c>
    </row>
    <row r="28" spans="1:8" ht="33" hidden="1" x14ac:dyDescent="0.25">
      <c r="A28" s="80"/>
      <c r="B28" s="80"/>
      <c r="C28" s="80"/>
      <c r="D28" s="80"/>
      <c r="E28" s="80"/>
      <c r="F28" s="39" t="s">
        <v>55</v>
      </c>
      <c r="G28" s="42"/>
      <c r="H28" s="42"/>
    </row>
    <row r="29" spans="1:8" ht="16.5" hidden="1" x14ac:dyDescent="0.25">
      <c r="A29" s="78"/>
      <c r="B29" s="44"/>
      <c r="C29" s="44"/>
      <c r="D29" s="44"/>
      <c r="E29" s="44"/>
      <c r="F29" s="39" t="s">
        <v>79</v>
      </c>
      <c r="G29" s="41">
        <f>G30+G33</f>
        <v>0</v>
      </c>
      <c r="H29" s="41">
        <f>H30+H33</f>
        <v>0</v>
      </c>
    </row>
    <row r="30" spans="1:8" ht="16.5" hidden="1" customHeight="1" x14ac:dyDescent="0.25">
      <c r="A30" s="78"/>
      <c r="B30" s="44"/>
      <c r="C30" s="44"/>
      <c r="D30" s="44"/>
      <c r="E30" s="44"/>
      <c r="F30" s="39" t="s">
        <v>80</v>
      </c>
      <c r="G30" s="41">
        <f>G31</f>
        <v>0</v>
      </c>
      <c r="H30" s="41">
        <f>H31</f>
        <v>0</v>
      </c>
    </row>
    <row r="31" spans="1:8" ht="16.5" hidden="1" customHeight="1" x14ac:dyDescent="0.25">
      <c r="A31" s="78"/>
      <c r="B31" s="44"/>
      <c r="C31" s="44"/>
      <c r="D31" s="44"/>
      <c r="E31" s="44"/>
      <c r="F31" s="39" t="s">
        <v>81</v>
      </c>
      <c r="G31" s="41">
        <f>G32</f>
        <v>0</v>
      </c>
      <c r="H31" s="41">
        <f>H32</f>
        <v>0</v>
      </c>
    </row>
    <row r="32" spans="1:8" ht="16.5" hidden="1" customHeight="1" x14ac:dyDescent="0.25">
      <c r="A32" s="78"/>
      <c r="B32" s="44"/>
      <c r="C32" s="44"/>
      <c r="D32" s="44"/>
      <c r="E32" s="78"/>
      <c r="F32" s="39" t="s">
        <v>86</v>
      </c>
      <c r="G32" s="41">
        <v>0</v>
      </c>
      <c r="H32" s="77">
        <v>0</v>
      </c>
    </row>
    <row r="33" spans="1:8" ht="16.5" hidden="1" x14ac:dyDescent="0.25">
      <c r="A33" s="78"/>
      <c r="B33" s="44"/>
      <c r="C33" s="44"/>
      <c r="D33" s="44"/>
      <c r="E33" s="78"/>
      <c r="F33" s="39" t="s">
        <v>82</v>
      </c>
      <c r="G33" s="41">
        <f t="shared" ref="G33:H35" si="0">G34</f>
        <v>0</v>
      </c>
      <c r="H33" s="41">
        <f t="shared" si="0"/>
        <v>0</v>
      </c>
    </row>
    <row r="34" spans="1:8" ht="16.5" hidden="1" x14ac:dyDescent="0.25">
      <c r="A34" s="78"/>
      <c r="B34" s="44"/>
      <c r="C34" s="44"/>
      <c r="D34" s="44"/>
      <c r="E34" s="78"/>
      <c r="F34" s="39" t="s">
        <v>83</v>
      </c>
      <c r="G34" s="41">
        <f t="shared" si="0"/>
        <v>0</v>
      </c>
      <c r="H34" s="41">
        <f t="shared" si="0"/>
        <v>0</v>
      </c>
    </row>
    <row r="35" spans="1:8" ht="16.5" hidden="1" x14ac:dyDescent="0.25">
      <c r="A35" s="78"/>
      <c r="B35" s="44"/>
      <c r="C35" s="44"/>
      <c r="D35" s="44"/>
      <c r="E35" s="78"/>
      <c r="F35" s="39" t="s">
        <v>84</v>
      </c>
      <c r="G35" s="41">
        <f t="shared" si="0"/>
        <v>0</v>
      </c>
      <c r="H35" s="41">
        <f t="shared" si="0"/>
        <v>0</v>
      </c>
    </row>
    <row r="36" spans="1:8" ht="16.5" hidden="1" x14ac:dyDescent="0.25">
      <c r="A36" s="78"/>
      <c r="B36" s="44"/>
      <c r="C36" s="44"/>
      <c r="D36" s="44"/>
      <c r="E36" s="78"/>
      <c r="F36" s="39" t="s">
        <v>117</v>
      </c>
      <c r="G36" s="41">
        <v>0</v>
      </c>
      <c r="H36" s="88">
        <v>0</v>
      </c>
    </row>
    <row r="37" spans="1:8" ht="16.5" x14ac:dyDescent="0.25">
      <c r="A37" s="90" t="s">
        <v>75</v>
      </c>
      <c r="B37" s="91"/>
      <c r="C37" s="91"/>
      <c r="D37" s="91"/>
      <c r="E37" s="91"/>
      <c r="F37" s="92" t="s">
        <v>92</v>
      </c>
      <c r="G37" s="94">
        <f>G39</f>
        <v>3300000</v>
      </c>
      <c r="H37" s="94">
        <f>H39</f>
        <v>3300000</v>
      </c>
    </row>
    <row r="38" spans="1:8" ht="16.5" x14ac:dyDescent="0.25">
      <c r="A38" s="35"/>
      <c r="B38" s="35"/>
      <c r="C38" s="35"/>
      <c r="D38" s="35"/>
      <c r="E38" s="35"/>
      <c r="F38" s="49" t="s">
        <v>52</v>
      </c>
      <c r="G38" s="37"/>
      <c r="H38" s="37"/>
    </row>
    <row r="39" spans="1:8" ht="16.5" x14ac:dyDescent="0.25">
      <c r="A39" s="35"/>
      <c r="B39" s="61" t="s">
        <v>76</v>
      </c>
      <c r="C39" s="35"/>
      <c r="D39" s="35"/>
      <c r="E39" s="35"/>
      <c r="F39" s="39" t="s">
        <v>93</v>
      </c>
      <c r="G39" s="37">
        <f>G41</f>
        <v>3300000</v>
      </c>
      <c r="H39" s="37">
        <f>H41</f>
        <v>3300000</v>
      </c>
    </row>
    <row r="40" spans="1:8" ht="21" customHeight="1" x14ac:dyDescent="0.25">
      <c r="A40" s="35"/>
      <c r="B40" s="35"/>
      <c r="C40" s="35"/>
      <c r="D40" s="35"/>
      <c r="E40" s="35"/>
      <c r="F40" s="49" t="s">
        <v>52</v>
      </c>
      <c r="G40" s="37"/>
      <c r="H40" s="37"/>
    </row>
    <row r="41" spans="1:8" ht="16.5" x14ac:dyDescent="0.25">
      <c r="A41" s="35"/>
      <c r="B41" s="35"/>
      <c r="C41" s="61" t="s">
        <v>77</v>
      </c>
      <c r="D41" s="35"/>
      <c r="E41" s="35"/>
      <c r="F41" s="39" t="s">
        <v>94</v>
      </c>
      <c r="G41" s="37">
        <f>G43</f>
        <v>3300000</v>
      </c>
      <c r="H41" s="37">
        <f>H43</f>
        <v>3300000</v>
      </c>
    </row>
    <row r="42" spans="1:8" ht="16.5" x14ac:dyDescent="0.25">
      <c r="A42" s="35"/>
      <c r="B42" s="35"/>
      <c r="C42" s="35"/>
      <c r="D42" s="35"/>
      <c r="E42" s="35"/>
      <c r="F42" s="97" t="s">
        <v>53</v>
      </c>
      <c r="G42" s="37"/>
      <c r="H42" s="37"/>
    </row>
    <row r="43" spans="1:8" ht="34.5" customHeight="1" x14ac:dyDescent="0.25">
      <c r="A43" s="35"/>
      <c r="B43" s="35"/>
      <c r="C43" s="35"/>
      <c r="D43" s="35"/>
      <c r="E43" s="35"/>
      <c r="F43" s="40" t="s">
        <v>133</v>
      </c>
      <c r="G43" s="37">
        <f>G45</f>
        <v>3300000</v>
      </c>
      <c r="H43" s="37">
        <f>H45</f>
        <v>3300000</v>
      </c>
    </row>
    <row r="44" spans="1:8" ht="16.5" x14ac:dyDescent="0.25">
      <c r="A44" s="35"/>
      <c r="B44" s="35"/>
      <c r="C44" s="35"/>
      <c r="D44" s="35"/>
      <c r="E44" s="35"/>
      <c r="F44" s="97" t="s">
        <v>53</v>
      </c>
      <c r="G44" s="37"/>
      <c r="H44" s="37"/>
    </row>
    <row r="45" spans="1:8" ht="16.5" x14ac:dyDescent="0.25">
      <c r="A45" s="35"/>
      <c r="B45" s="35"/>
      <c r="C45" s="35"/>
      <c r="D45" s="35">
        <v>1157</v>
      </c>
      <c r="E45" s="35"/>
      <c r="F45" s="40" t="s">
        <v>33</v>
      </c>
      <c r="G45" s="37">
        <f>G47</f>
        <v>3300000</v>
      </c>
      <c r="H45" s="37">
        <f>H47</f>
        <v>3300000</v>
      </c>
    </row>
    <row r="46" spans="1:8" ht="16.5" x14ac:dyDescent="0.25">
      <c r="A46" s="35"/>
      <c r="B46" s="35"/>
      <c r="C46" s="35"/>
      <c r="D46" s="35"/>
      <c r="E46" s="35"/>
      <c r="F46" s="97" t="s">
        <v>53</v>
      </c>
      <c r="G46" s="37"/>
      <c r="H46" s="37"/>
    </row>
    <row r="47" spans="1:8" ht="66" x14ac:dyDescent="0.25">
      <c r="A47" s="35"/>
      <c r="B47" s="35"/>
      <c r="C47" s="35"/>
      <c r="D47" s="35"/>
      <c r="E47" s="35">
        <v>12013</v>
      </c>
      <c r="F47" s="39" t="s">
        <v>90</v>
      </c>
      <c r="G47" s="41">
        <f>G49</f>
        <v>3300000</v>
      </c>
      <c r="H47" s="41">
        <f>H49</f>
        <v>3300000</v>
      </c>
    </row>
    <row r="48" spans="1:8" ht="16.5" x14ac:dyDescent="0.25">
      <c r="A48" s="35"/>
      <c r="B48" s="35"/>
      <c r="C48" s="35"/>
      <c r="D48" s="35"/>
      <c r="E48" s="35"/>
      <c r="F48" s="49" t="s">
        <v>54</v>
      </c>
      <c r="G48" s="42"/>
      <c r="H48" s="42"/>
    </row>
    <row r="49" spans="1:8" ht="33" x14ac:dyDescent="0.25">
      <c r="A49" s="35"/>
      <c r="B49" s="35"/>
      <c r="C49" s="35"/>
      <c r="D49" s="35"/>
      <c r="E49" s="35"/>
      <c r="F49" s="43" t="s">
        <v>133</v>
      </c>
      <c r="G49" s="42">
        <f>G51</f>
        <v>3300000</v>
      </c>
      <c r="H49" s="42">
        <f>H51</f>
        <v>3300000</v>
      </c>
    </row>
    <row r="50" spans="1:8" ht="27" x14ac:dyDescent="0.25">
      <c r="A50" s="35"/>
      <c r="B50" s="35"/>
      <c r="C50" s="35"/>
      <c r="D50" s="35"/>
      <c r="E50" s="35"/>
      <c r="F50" s="49" t="s">
        <v>55</v>
      </c>
      <c r="G50" s="42"/>
      <c r="H50" s="42"/>
    </row>
    <row r="51" spans="1:8" ht="16.5" x14ac:dyDescent="0.25">
      <c r="A51" s="78"/>
      <c r="B51" s="44"/>
      <c r="C51" s="44"/>
      <c r="D51" s="44"/>
      <c r="E51" s="44"/>
      <c r="F51" s="39" t="s">
        <v>79</v>
      </c>
      <c r="G51" s="41">
        <f>G52+G55</f>
        <v>3300000</v>
      </c>
      <c r="H51" s="41">
        <f>H52+H55</f>
        <v>3300000</v>
      </c>
    </row>
    <row r="52" spans="1:8" ht="16.5" hidden="1" customHeight="1" x14ac:dyDescent="0.25">
      <c r="A52" s="78"/>
      <c r="B52" s="44"/>
      <c r="C52" s="44"/>
      <c r="D52" s="44"/>
      <c r="E52" s="44"/>
      <c r="F52" s="39" t="s">
        <v>80</v>
      </c>
      <c r="G52" s="41">
        <f>G53</f>
        <v>0</v>
      </c>
      <c r="H52" s="41">
        <f>H53</f>
        <v>0</v>
      </c>
    </row>
    <row r="53" spans="1:8" ht="16.5" hidden="1" customHeight="1" x14ac:dyDescent="0.25">
      <c r="A53" s="78"/>
      <c r="B53" s="44"/>
      <c r="C53" s="44"/>
      <c r="D53" s="44"/>
      <c r="E53" s="44"/>
      <c r="F53" s="39" t="s">
        <v>81</v>
      </c>
      <c r="G53" s="41">
        <f>G54</f>
        <v>0</v>
      </c>
      <c r="H53" s="41">
        <f>H54</f>
        <v>0</v>
      </c>
    </row>
    <row r="54" spans="1:8" ht="16.5" hidden="1" customHeight="1" x14ac:dyDescent="0.25">
      <c r="A54" s="78"/>
      <c r="B54" s="44"/>
      <c r="C54" s="44"/>
      <c r="D54" s="44"/>
      <c r="E54" s="78"/>
      <c r="F54" s="39" t="s">
        <v>86</v>
      </c>
      <c r="G54" s="41">
        <v>0</v>
      </c>
      <c r="H54" s="77">
        <v>0</v>
      </c>
    </row>
    <row r="55" spans="1:8" ht="16.5" x14ac:dyDescent="0.25">
      <c r="A55" s="78"/>
      <c r="B55" s="44"/>
      <c r="C55" s="44"/>
      <c r="D55" s="44"/>
      <c r="E55" s="78"/>
      <c r="F55" s="39" t="s">
        <v>82</v>
      </c>
      <c r="G55" s="41">
        <f t="shared" ref="G55:H57" si="1">G56</f>
        <v>3300000</v>
      </c>
      <c r="H55" s="41">
        <f t="shared" si="1"/>
        <v>3300000</v>
      </c>
    </row>
    <row r="56" spans="1:8" ht="16.5" x14ac:dyDescent="0.25">
      <c r="A56" s="78"/>
      <c r="B56" s="44"/>
      <c r="C56" s="44"/>
      <c r="D56" s="44"/>
      <c r="E56" s="78"/>
      <c r="F56" s="39" t="s">
        <v>83</v>
      </c>
      <c r="G56" s="41">
        <f t="shared" si="1"/>
        <v>3300000</v>
      </c>
      <c r="H56" s="41">
        <f t="shared" si="1"/>
        <v>3300000</v>
      </c>
    </row>
    <row r="57" spans="1:8" ht="16.5" x14ac:dyDescent="0.25">
      <c r="A57" s="78"/>
      <c r="B57" s="44"/>
      <c r="C57" s="44"/>
      <c r="D57" s="44"/>
      <c r="E57" s="78"/>
      <c r="F57" s="39" t="s">
        <v>84</v>
      </c>
      <c r="G57" s="41">
        <f t="shared" si="1"/>
        <v>3300000</v>
      </c>
      <c r="H57" s="41">
        <f t="shared" si="1"/>
        <v>3300000</v>
      </c>
    </row>
    <row r="58" spans="1:8" ht="16.5" x14ac:dyDescent="0.25">
      <c r="A58" s="78"/>
      <c r="B58" s="44"/>
      <c r="C58" s="44"/>
      <c r="D58" s="44"/>
      <c r="E58" s="78"/>
      <c r="F58" s="39" t="s">
        <v>85</v>
      </c>
      <c r="G58" s="41">
        <v>3300000</v>
      </c>
      <c r="H58" s="88">
        <v>3300000</v>
      </c>
    </row>
    <row r="59" spans="1:8" ht="16.5" x14ac:dyDescent="0.25">
      <c r="A59" s="90" t="s">
        <v>116</v>
      </c>
      <c r="B59" s="91"/>
      <c r="C59" s="91"/>
      <c r="D59" s="91"/>
      <c r="E59" s="91"/>
      <c r="F59" s="92" t="s">
        <v>115</v>
      </c>
      <c r="G59" s="93">
        <f>G61</f>
        <v>-3300000</v>
      </c>
      <c r="H59" s="93">
        <f>H61</f>
        <v>-3300000</v>
      </c>
    </row>
    <row r="60" spans="1:8" ht="16.5" x14ac:dyDescent="0.25">
      <c r="A60" s="80"/>
      <c r="B60" s="80"/>
      <c r="C60" s="80"/>
      <c r="D60" s="80"/>
      <c r="E60" s="80"/>
      <c r="F60" s="49" t="s">
        <v>52</v>
      </c>
      <c r="G60" s="37"/>
      <c r="H60" s="37"/>
    </row>
    <row r="61" spans="1:8" ht="16.5" x14ac:dyDescent="0.25">
      <c r="A61" s="80"/>
      <c r="B61" s="61" t="s">
        <v>112</v>
      </c>
      <c r="C61" s="80"/>
      <c r="D61" s="80"/>
      <c r="E61" s="80"/>
      <c r="F61" s="39" t="s">
        <v>114</v>
      </c>
      <c r="G61" s="41">
        <f>G63</f>
        <v>-3300000</v>
      </c>
      <c r="H61" s="41">
        <f>H63</f>
        <v>-3300000</v>
      </c>
    </row>
    <row r="62" spans="1:8" ht="21" customHeight="1" x14ac:dyDescent="0.25">
      <c r="A62" s="80"/>
      <c r="B62" s="80"/>
      <c r="C62" s="80"/>
      <c r="D62" s="80"/>
      <c r="E62" s="80"/>
      <c r="F62" s="49" t="s">
        <v>52</v>
      </c>
      <c r="G62" s="37"/>
      <c r="H62" s="37"/>
    </row>
    <row r="63" spans="1:8" ht="16.5" x14ac:dyDescent="0.25">
      <c r="A63" s="80"/>
      <c r="B63" s="80"/>
      <c r="C63" s="61" t="s">
        <v>77</v>
      </c>
      <c r="D63" s="80"/>
      <c r="E63" s="80"/>
      <c r="F63" s="39" t="s">
        <v>114</v>
      </c>
      <c r="G63" s="41">
        <f>G65</f>
        <v>-3300000</v>
      </c>
      <c r="H63" s="41">
        <f>H65</f>
        <v>-3300000</v>
      </c>
    </row>
    <row r="64" spans="1:8" ht="16.5" x14ac:dyDescent="0.25">
      <c r="A64" s="80"/>
      <c r="B64" s="80"/>
      <c r="C64" s="80"/>
      <c r="D64" s="80"/>
      <c r="E64" s="80"/>
      <c r="F64" s="97" t="s">
        <v>53</v>
      </c>
      <c r="G64" s="37"/>
      <c r="H64" s="37"/>
    </row>
    <row r="65" spans="1:8" ht="39.75" customHeight="1" x14ac:dyDescent="0.25">
      <c r="A65" s="80"/>
      <c r="B65" s="80"/>
      <c r="C65" s="80"/>
      <c r="D65" s="80"/>
      <c r="E65" s="80"/>
      <c r="F65" s="40" t="s">
        <v>133</v>
      </c>
      <c r="G65" s="41">
        <f>G67</f>
        <v>-3300000</v>
      </c>
      <c r="H65" s="41">
        <f>H67</f>
        <v>-3300000</v>
      </c>
    </row>
    <row r="66" spans="1:8" ht="16.5" x14ac:dyDescent="0.25">
      <c r="A66" s="80"/>
      <c r="B66" s="80"/>
      <c r="C66" s="80"/>
      <c r="D66" s="80"/>
      <c r="E66" s="80"/>
      <c r="F66" s="97" t="s">
        <v>53</v>
      </c>
      <c r="G66" s="37"/>
      <c r="H66" s="37"/>
    </row>
    <row r="67" spans="1:8" ht="33" x14ac:dyDescent="0.25">
      <c r="A67" s="80"/>
      <c r="B67" s="80"/>
      <c r="C67" s="80"/>
      <c r="D67" s="80">
        <v>1189</v>
      </c>
      <c r="E67" s="80"/>
      <c r="F67" s="40" t="s">
        <v>104</v>
      </c>
      <c r="G67" s="41">
        <f>G69</f>
        <v>-3300000</v>
      </c>
      <c r="H67" s="41">
        <f>H69</f>
        <v>-3300000</v>
      </c>
    </row>
    <row r="68" spans="1:8" ht="16.5" x14ac:dyDescent="0.25">
      <c r="A68" s="80"/>
      <c r="B68" s="80"/>
      <c r="C68" s="80"/>
      <c r="D68" s="80"/>
      <c r="E68" s="80"/>
      <c r="F68" s="97" t="s">
        <v>53</v>
      </c>
      <c r="G68" s="37"/>
      <c r="H68" s="37"/>
    </row>
    <row r="69" spans="1:8" ht="66" x14ac:dyDescent="0.25">
      <c r="A69" s="80"/>
      <c r="B69" s="80"/>
      <c r="C69" s="80"/>
      <c r="D69" s="80"/>
      <c r="E69" s="80">
        <v>12001</v>
      </c>
      <c r="F69" s="39" t="s">
        <v>107</v>
      </c>
      <c r="G69" s="41">
        <f>G71</f>
        <v>-3300000</v>
      </c>
      <c r="H69" s="41">
        <f>H71</f>
        <v>-3300000</v>
      </c>
    </row>
    <row r="70" spans="1:8" ht="16.5" x14ac:dyDescent="0.25">
      <c r="A70" s="80"/>
      <c r="B70" s="80"/>
      <c r="C70" s="80"/>
      <c r="D70" s="80"/>
      <c r="E70" s="80"/>
      <c r="F70" s="49" t="s">
        <v>54</v>
      </c>
      <c r="G70" s="42"/>
      <c r="H70" s="42"/>
    </row>
    <row r="71" spans="1:8" ht="33" customHeight="1" x14ac:dyDescent="0.25">
      <c r="A71" s="80"/>
      <c r="B71" s="80"/>
      <c r="C71" s="80"/>
      <c r="D71" s="80"/>
      <c r="E71" s="80"/>
      <c r="F71" s="43" t="s">
        <v>133</v>
      </c>
      <c r="G71" s="42">
        <f>G73</f>
        <v>-3300000</v>
      </c>
      <c r="H71" s="42">
        <f>H73</f>
        <v>-3300000</v>
      </c>
    </row>
    <row r="72" spans="1:8" ht="27" x14ac:dyDescent="0.25">
      <c r="A72" s="80"/>
      <c r="B72" s="80"/>
      <c r="C72" s="80"/>
      <c r="D72" s="80"/>
      <c r="E72" s="80"/>
      <c r="F72" s="49" t="s">
        <v>55</v>
      </c>
      <c r="G72" s="42"/>
      <c r="H72" s="42"/>
    </row>
    <row r="73" spans="1:8" ht="16.5" x14ac:dyDescent="0.25">
      <c r="A73" s="78"/>
      <c r="B73" s="44"/>
      <c r="C73" s="44"/>
      <c r="D73" s="44"/>
      <c r="E73" s="44"/>
      <c r="F73" s="39" t="s">
        <v>79</v>
      </c>
      <c r="G73" s="41">
        <f>G74+G77</f>
        <v>-3300000</v>
      </c>
      <c r="H73" s="41">
        <f>H74+H77</f>
        <v>-3300000</v>
      </c>
    </row>
    <row r="74" spans="1:8" ht="16.5" hidden="1" customHeight="1" x14ac:dyDescent="0.25">
      <c r="A74" s="78"/>
      <c r="B74" s="44"/>
      <c r="C74" s="44"/>
      <c r="D74" s="44"/>
      <c r="E74" s="44"/>
      <c r="F74" s="39" t="s">
        <v>80</v>
      </c>
      <c r="G74" s="41">
        <f>G75</f>
        <v>0</v>
      </c>
      <c r="H74" s="41">
        <f>H75</f>
        <v>0</v>
      </c>
    </row>
    <row r="75" spans="1:8" ht="16.5" hidden="1" customHeight="1" x14ac:dyDescent="0.25">
      <c r="A75" s="78"/>
      <c r="B75" s="44"/>
      <c r="C75" s="44"/>
      <c r="D75" s="44"/>
      <c r="E75" s="44"/>
      <c r="F75" s="39" t="s">
        <v>81</v>
      </c>
      <c r="G75" s="41">
        <f>G76</f>
        <v>0</v>
      </c>
      <c r="H75" s="41">
        <f>H76</f>
        <v>0</v>
      </c>
    </row>
    <row r="76" spans="1:8" ht="16.5" hidden="1" customHeight="1" x14ac:dyDescent="0.25">
      <c r="A76" s="78"/>
      <c r="B76" s="44"/>
      <c r="C76" s="44"/>
      <c r="D76" s="44"/>
      <c r="E76" s="78"/>
      <c r="F76" s="39" t="s">
        <v>86</v>
      </c>
      <c r="G76" s="41">
        <v>0</v>
      </c>
      <c r="H76" s="77">
        <v>0</v>
      </c>
    </row>
    <row r="77" spans="1:8" ht="16.5" x14ac:dyDescent="0.25">
      <c r="A77" s="78"/>
      <c r="B77" s="44"/>
      <c r="C77" s="44"/>
      <c r="D77" s="44"/>
      <c r="E77" s="78"/>
      <c r="F77" s="39" t="s">
        <v>82</v>
      </c>
      <c r="G77" s="41">
        <f t="shared" ref="G77:H79" si="2">G78</f>
        <v>-3300000</v>
      </c>
      <c r="H77" s="41">
        <f t="shared" si="2"/>
        <v>-3300000</v>
      </c>
    </row>
    <row r="78" spans="1:8" ht="16.5" x14ac:dyDescent="0.25">
      <c r="A78" s="78"/>
      <c r="B78" s="44"/>
      <c r="C78" s="44"/>
      <c r="D78" s="44"/>
      <c r="E78" s="78"/>
      <c r="F78" s="39" t="s">
        <v>83</v>
      </c>
      <c r="G78" s="41">
        <f t="shared" si="2"/>
        <v>-3300000</v>
      </c>
      <c r="H78" s="41">
        <f t="shared" si="2"/>
        <v>-3300000</v>
      </c>
    </row>
    <row r="79" spans="1:8" ht="16.5" x14ac:dyDescent="0.25">
      <c r="A79" s="78"/>
      <c r="B79" s="44"/>
      <c r="C79" s="44"/>
      <c r="D79" s="44"/>
      <c r="E79" s="78"/>
      <c r="F79" s="39" t="s">
        <v>84</v>
      </c>
      <c r="G79" s="41">
        <f t="shared" si="2"/>
        <v>-3300000</v>
      </c>
      <c r="H79" s="41">
        <f t="shared" si="2"/>
        <v>-3300000</v>
      </c>
    </row>
    <row r="80" spans="1:8" ht="16.5" x14ac:dyDescent="0.25">
      <c r="A80" s="78"/>
      <c r="B80" s="44"/>
      <c r="C80" s="44"/>
      <c r="D80" s="44"/>
      <c r="E80" s="78"/>
      <c r="F80" s="39" t="s">
        <v>85</v>
      </c>
      <c r="G80" s="41">
        <v>-3300000</v>
      </c>
      <c r="H80" s="88">
        <v>-3300000</v>
      </c>
    </row>
    <row r="81" spans="7:8" x14ac:dyDescent="0.25">
      <c r="G81" s="63"/>
      <c r="H81" s="63"/>
    </row>
  </sheetData>
  <mergeCells count="8">
    <mergeCell ref="A7:H7"/>
    <mergeCell ref="G9:H9"/>
    <mergeCell ref="A10:C11"/>
    <mergeCell ref="D10:E11"/>
    <mergeCell ref="F10:F12"/>
    <mergeCell ref="G10:H10"/>
    <mergeCell ref="G11:G12"/>
    <mergeCell ref="H11:H12"/>
  </mergeCells>
  <pageMargins left="0.25" right="0.25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="85" zoomScaleNormal="100" zoomScaleSheetLayoutView="85" workbookViewId="0"/>
  </sheetViews>
  <sheetFormatPr defaultRowHeight="12.75" x14ac:dyDescent="0.25"/>
  <cols>
    <col min="1" max="1" width="11.28515625" customWidth="1"/>
    <col min="2" max="2" width="11.85546875" customWidth="1"/>
    <col min="3" max="3" width="47.85546875" customWidth="1"/>
    <col min="4" max="4" width="16.7109375" customWidth="1"/>
    <col min="5" max="5" width="17.140625" customWidth="1"/>
    <col min="6" max="6" width="14.28515625" customWidth="1"/>
    <col min="7" max="7" width="16.28515625" customWidth="1"/>
    <col min="8" max="8" width="17.85546875" customWidth="1"/>
    <col min="9" max="9" width="14.7109375" customWidth="1"/>
  </cols>
  <sheetData>
    <row r="1" spans="1:9" ht="13.5" x14ac:dyDescent="0.25">
      <c r="H1" s="126" t="s">
        <v>71</v>
      </c>
      <c r="I1" s="126"/>
    </row>
    <row r="2" spans="1:9" ht="13.5" x14ac:dyDescent="0.25">
      <c r="H2" s="105"/>
      <c r="I2" s="102" t="s">
        <v>137</v>
      </c>
    </row>
    <row r="3" spans="1:9" ht="13.5" x14ac:dyDescent="0.25">
      <c r="H3" s="103"/>
      <c r="I3" s="102" t="s">
        <v>138</v>
      </c>
    </row>
    <row r="5" spans="1:9" ht="45" customHeight="1" x14ac:dyDescent="0.25">
      <c r="A5" s="131" t="s">
        <v>73</v>
      </c>
      <c r="B5" s="131"/>
      <c r="C5" s="131"/>
      <c r="D5" s="131"/>
      <c r="E5" s="131"/>
      <c r="F5" s="131"/>
      <c r="G5" s="131"/>
      <c r="H5" s="131"/>
      <c r="I5" s="131"/>
    </row>
    <row r="7" spans="1:9" ht="13.5" x14ac:dyDescent="0.25">
      <c r="H7" s="127" t="s">
        <v>74</v>
      </c>
      <c r="I7" s="127"/>
    </row>
    <row r="8" spans="1:9" ht="29.25" customHeight="1" x14ac:dyDescent="0.25">
      <c r="A8" s="132" t="s">
        <v>26</v>
      </c>
      <c r="B8" s="132"/>
      <c r="C8" s="132" t="s">
        <v>58</v>
      </c>
      <c r="D8" s="132" t="s">
        <v>59</v>
      </c>
      <c r="E8" s="132"/>
      <c r="F8" s="132"/>
      <c r="G8" s="132" t="s">
        <v>60</v>
      </c>
      <c r="H8" s="132"/>
      <c r="I8" s="132"/>
    </row>
    <row r="9" spans="1:9" ht="21" customHeight="1" x14ac:dyDescent="0.25">
      <c r="A9" s="132" t="s">
        <v>67</v>
      </c>
      <c r="B9" s="133" t="s">
        <v>29</v>
      </c>
      <c r="C9" s="132"/>
      <c r="D9" s="128" t="s">
        <v>68</v>
      </c>
      <c r="E9" s="132" t="s">
        <v>62</v>
      </c>
      <c r="F9" s="132"/>
      <c r="G9" s="128" t="s">
        <v>68</v>
      </c>
      <c r="H9" s="132" t="s">
        <v>63</v>
      </c>
      <c r="I9" s="132"/>
    </row>
    <row r="10" spans="1:9" ht="27.75" customHeight="1" x14ac:dyDescent="0.25">
      <c r="A10" s="132"/>
      <c r="B10" s="133"/>
      <c r="C10" s="132"/>
      <c r="D10" s="129" t="s">
        <v>61</v>
      </c>
      <c r="E10" s="128" t="s">
        <v>69</v>
      </c>
      <c r="F10" s="128" t="s">
        <v>70</v>
      </c>
      <c r="G10" s="129"/>
      <c r="H10" s="128" t="s">
        <v>69</v>
      </c>
      <c r="I10" s="128" t="s">
        <v>70</v>
      </c>
    </row>
    <row r="11" spans="1:9" ht="27" customHeight="1" x14ac:dyDescent="0.25">
      <c r="A11" s="132"/>
      <c r="B11" s="133"/>
      <c r="C11" s="132"/>
      <c r="D11" s="130"/>
      <c r="E11" s="130"/>
      <c r="F11" s="130"/>
      <c r="G11" s="130"/>
      <c r="H11" s="130"/>
      <c r="I11" s="130"/>
    </row>
    <row r="12" spans="1:9" ht="24" customHeight="1" x14ac:dyDescent="0.25">
      <c r="A12" s="122"/>
      <c r="B12" s="123"/>
      <c r="C12" s="46" t="s">
        <v>64</v>
      </c>
      <c r="D12" s="125">
        <f>D16+D28</f>
        <v>0</v>
      </c>
      <c r="E12" s="125">
        <f t="shared" ref="E12:I12" si="0">E16+E28</f>
        <v>0</v>
      </c>
      <c r="F12" s="125">
        <f t="shared" si="0"/>
        <v>0</v>
      </c>
      <c r="G12" s="125">
        <f t="shared" si="0"/>
        <v>0</v>
      </c>
      <c r="H12" s="125">
        <f t="shared" si="0"/>
        <v>0</v>
      </c>
      <c r="I12" s="125">
        <f t="shared" si="0"/>
        <v>0</v>
      </c>
    </row>
    <row r="13" spans="1:9" ht="13.5" x14ac:dyDescent="0.25">
      <c r="A13" s="122"/>
      <c r="B13" s="123"/>
      <c r="C13" s="46" t="s">
        <v>53</v>
      </c>
      <c r="D13" s="125"/>
      <c r="E13" s="125"/>
      <c r="F13" s="125"/>
      <c r="G13" s="125"/>
      <c r="H13" s="125"/>
      <c r="I13" s="125"/>
    </row>
    <row r="14" spans="1:9" ht="34.5" customHeight="1" x14ac:dyDescent="0.25">
      <c r="A14" s="47"/>
      <c r="B14" s="48"/>
      <c r="C14" s="46" t="s">
        <v>65</v>
      </c>
      <c r="D14" s="68">
        <f>D24</f>
        <v>0</v>
      </c>
      <c r="E14" s="73">
        <f t="shared" ref="E14:I14" si="1">E24</f>
        <v>0</v>
      </c>
      <c r="F14" s="73">
        <f t="shared" si="1"/>
        <v>0</v>
      </c>
      <c r="G14" s="73">
        <f t="shared" si="1"/>
        <v>0</v>
      </c>
      <c r="H14" s="73">
        <f t="shared" si="1"/>
        <v>0</v>
      </c>
      <c r="I14" s="73">
        <f t="shared" si="1"/>
        <v>0</v>
      </c>
    </row>
    <row r="15" spans="1:9" ht="32.25" customHeight="1" x14ac:dyDescent="0.25">
      <c r="A15" s="47"/>
      <c r="B15" s="48"/>
      <c r="C15" s="46" t="s">
        <v>135</v>
      </c>
      <c r="D15" s="62">
        <f>D26+D38+D48</f>
        <v>0</v>
      </c>
      <c r="E15" s="81">
        <f t="shared" ref="E15:I15" si="2">E26+E38+E48</f>
        <v>0</v>
      </c>
      <c r="F15" s="81">
        <f t="shared" si="2"/>
        <v>0</v>
      </c>
      <c r="G15" s="81">
        <f t="shared" si="2"/>
        <v>0</v>
      </c>
      <c r="H15" s="81">
        <f t="shared" si="2"/>
        <v>0</v>
      </c>
      <c r="I15" s="81">
        <f t="shared" si="2"/>
        <v>0</v>
      </c>
    </row>
    <row r="16" spans="1:9" ht="40.5" hidden="1" x14ac:dyDescent="0.25">
      <c r="A16" s="122"/>
      <c r="B16" s="123"/>
      <c r="C16" s="46" t="s">
        <v>123</v>
      </c>
      <c r="D16" s="121">
        <f>D18</f>
        <v>0</v>
      </c>
      <c r="E16" s="121">
        <f t="shared" ref="E16:I16" si="3">E18</f>
        <v>0</v>
      </c>
      <c r="F16" s="121">
        <f t="shared" si="3"/>
        <v>0</v>
      </c>
      <c r="G16" s="121">
        <f t="shared" si="3"/>
        <v>0</v>
      </c>
      <c r="H16" s="121">
        <f t="shared" si="3"/>
        <v>0</v>
      </c>
      <c r="I16" s="121">
        <f t="shared" si="3"/>
        <v>0</v>
      </c>
    </row>
    <row r="17" spans="1:9" ht="13.5" hidden="1" x14ac:dyDescent="0.25">
      <c r="A17" s="122"/>
      <c r="B17" s="123"/>
      <c r="C17" s="46" t="s">
        <v>53</v>
      </c>
      <c r="D17" s="121"/>
      <c r="E17" s="121"/>
      <c r="F17" s="121"/>
      <c r="G17" s="121"/>
      <c r="H17" s="121"/>
      <c r="I17" s="121"/>
    </row>
    <row r="18" spans="1:9" ht="27" hidden="1" x14ac:dyDescent="0.25">
      <c r="A18" s="124">
        <v>1072</v>
      </c>
      <c r="B18" s="123"/>
      <c r="C18" s="49" t="s">
        <v>102</v>
      </c>
      <c r="D18" s="121">
        <f>D20</f>
        <v>0</v>
      </c>
      <c r="E18" s="121">
        <f t="shared" ref="E18:I18" si="4">E20</f>
        <v>0</v>
      </c>
      <c r="F18" s="121">
        <f t="shared" si="4"/>
        <v>0</v>
      </c>
      <c r="G18" s="121">
        <f t="shared" si="4"/>
        <v>0</v>
      </c>
      <c r="H18" s="121">
        <f t="shared" si="4"/>
        <v>0</v>
      </c>
      <c r="I18" s="121">
        <f t="shared" si="4"/>
        <v>0</v>
      </c>
    </row>
    <row r="19" spans="1:9" ht="13.5" hidden="1" x14ac:dyDescent="0.25">
      <c r="A19" s="124"/>
      <c r="B19" s="123"/>
      <c r="C19" s="49" t="s">
        <v>53</v>
      </c>
      <c r="D19" s="121"/>
      <c r="E19" s="121"/>
      <c r="F19" s="121"/>
      <c r="G19" s="121"/>
      <c r="H19" s="121"/>
      <c r="I19" s="121"/>
    </row>
    <row r="20" spans="1:9" ht="81" hidden="1" x14ac:dyDescent="0.25">
      <c r="A20" s="50"/>
      <c r="B20" s="67">
        <v>31003</v>
      </c>
      <c r="C20" s="49" t="s">
        <v>118</v>
      </c>
      <c r="D20" s="68">
        <f>D22</f>
        <v>0</v>
      </c>
      <c r="E20" s="68">
        <f t="shared" ref="E20:F20" si="5">E22</f>
        <v>0</v>
      </c>
      <c r="F20" s="68">
        <f t="shared" si="5"/>
        <v>0</v>
      </c>
      <c r="G20" s="68">
        <f>G22</f>
        <v>0</v>
      </c>
      <c r="H20" s="68">
        <f t="shared" ref="H20:I20" si="6">H22</f>
        <v>0</v>
      </c>
      <c r="I20" s="68">
        <f t="shared" si="6"/>
        <v>0</v>
      </c>
    </row>
    <row r="21" spans="1:9" ht="13.5" hidden="1" x14ac:dyDescent="0.25">
      <c r="A21" s="50"/>
      <c r="B21" s="51"/>
      <c r="C21" s="49" t="s">
        <v>56</v>
      </c>
      <c r="D21" s="68"/>
      <c r="E21" s="68"/>
      <c r="F21" s="68"/>
      <c r="G21" s="68"/>
      <c r="H21" s="68"/>
      <c r="I21" s="68"/>
    </row>
    <row r="22" spans="1:9" ht="24.75" hidden="1" x14ac:dyDescent="0.25">
      <c r="A22" s="50"/>
      <c r="B22" s="51"/>
      <c r="C22" s="52" t="s">
        <v>119</v>
      </c>
      <c r="D22" s="68">
        <f>D24+D26</f>
        <v>0</v>
      </c>
      <c r="E22" s="68">
        <f t="shared" ref="E22:F22" si="7">E24+E26</f>
        <v>0</v>
      </c>
      <c r="F22" s="68">
        <f t="shared" si="7"/>
        <v>0</v>
      </c>
      <c r="G22" s="68">
        <f>G24+G26</f>
        <v>0</v>
      </c>
      <c r="H22" s="68">
        <f t="shared" ref="H22:I22" si="8">H24+H26</f>
        <v>0</v>
      </c>
      <c r="I22" s="68">
        <f t="shared" si="8"/>
        <v>0</v>
      </c>
    </row>
    <row r="23" spans="1:9" ht="26.25" hidden="1" x14ac:dyDescent="0.25">
      <c r="A23" s="50"/>
      <c r="B23" s="51"/>
      <c r="C23" s="49" t="s">
        <v>55</v>
      </c>
      <c r="D23" s="68"/>
      <c r="E23" s="68"/>
      <c r="F23" s="68"/>
      <c r="G23" s="68"/>
      <c r="H23" s="68"/>
      <c r="I23" s="68"/>
    </row>
    <row r="24" spans="1:9" ht="28.5" hidden="1" customHeight="1" x14ac:dyDescent="0.25">
      <c r="A24" s="50"/>
      <c r="B24" s="53"/>
      <c r="C24" s="49" t="s">
        <v>87</v>
      </c>
      <c r="D24" s="68">
        <f>D25</f>
        <v>0</v>
      </c>
      <c r="E24" s="68">
        <f t="shared" ref="E24" si="9">E25</f>
        <v>0</v>
      </c>
      <c r="F24" s="68">
        <f t="shared" ref="F24" si="10">F25</f>
        <v>0</v>
      </c>
      <c r="G24" s="68">
        <f>G25</f>
        <v>0</v>
      </c>
      <c r="H24" s="68">
        <f t="shared" ref="H24" si="11">H25</f>
        <v>0</v>
      </c>
      <c r="I24" s="68">
        <f t="shared" ref="I24" si="12">I25</f>
        <v>0</v>
      </c>
    </row>
    <row r="25" spans="1:9" ht="11.25" hidden="1" customHeight="1" x14ac:dyDescent="0.25">
      <c r="A25" s="50"/>
      <c r="B25" s="53"/>
      <c r="C25" s="79" t="s">
        <v>89</v>
      </c>
      <c r="D25" s="68">
        <f>E25+F25</f>
        <v>0</v>
      </c>
      <c r="E25" s="89">
        <v>0</v>
      </c>
      <c r="F25" s="89">
        <v>0</v>
      </c>
      <c r="G25" s="89">
        <f>H25+I25</f>
        <v>0</v>
      </c>
      <c r="H25" s="89">
        <v>0</v>
      </c>
      <c r="I25" s="89">
        <v>0</v>
      </c>
    </row>
    <row r="26" spans="1:9" ht="18" hidden="1" x14ac:dyDescent="0.25">
      <c r="A26" s="50"/>
      <c r="B26" s="53"/>
      <c r="C26" s="49" t="s">
        <v>66</v>
      </c>
      <c r="D26" s="68">
        <f>D27</f>
        <v>0</v>
      </c>
      <c r="E26" s="89">
        <f t="shared" ref="E26" si="13">E27</f>
        <v>0</v>
      </c>
      <c r="F26" s="89">
        <f t="shared" ref="F26" si="14">F27</f>
        <v>0</v>
      </c>
      <c r="G26" s="89">
        <f>G27</f>
        <v>0</v>
      </c>
      <c r="H26" s="89">
        <f t="shared" ref="H26" si="15">H27</f>
        <v>0</v>
      </c>
      <c r="I26" s="89">
        <f t="shared" ref="I26" si="16">I27</f>
        <v>0</v>
      </c>
    </row>
    <row r="27" spans="1:9" ht="10.5" hidden="1" x14ac:dyDescent="0.25">
      <c r="A27" s="50"/>
      <c r="B27" s="53"/>
      <c r="C27" s="95" t="s">
        <v>122</v>
      </c>
      <c r="D27" s="68">
        <f>E27+F27</f>
        <v>0</v>
      </c>
      <c r="E27" s="89">
        <v>0</v>
      </c>
      <c r="F27" s="89">
        <v>0</v>
      </c>
      <c r="G27" s="89">
        <f>H27+I27</f>
        <v>0</v>
      </c>
      <c r="H27" s="89">
        <v>0</v>
      </c>
      <c r="I27" s="89">
        <v>0</v>
      </c>
    </row>
    <row r="28" spans="1:9" ht="51.75" customHeight="1" x14ac:dyDescent="0.25">
      <c r="A28" s="122"/>
      <c r="B28" s="123"/>
      <c r="C28" s="46" t="s">
        <v>134</v>
      </c>
      <c r="D28" s="121">
        <f>D30+D40</f>
        <v>0</v>
      </c>
      <c r="E28" s="121">
        <f>E30+E40</f>
        <v>0</v>
      </c>
      <c r="F28" s="121">
        <f t="shared" ref="F28:I28" si="17">F30+F40</f>
        <v>0</v>
      </c>
      <c r="G28" s="121">
        <f t="shared" si="17"/>
        <v>0</v>
      </c>
      <c r="H28" s="121">
        <f t="shared" si="17"/>
        <v>0</v>
      </c>
      <c r="I28" s="121">
        <f t="shared" si="17"/>
        <v>0</v>
      </c>
    </row>
    <row r="29" spans="1:9" ht="13.5" x14ac:dyDescent="0.25">
      <c r="A29" s="122"/>
      <c r="B29" s="123"/>
      <c r="C29" s="46" t="s">
        <v>53</v>
      </c>
      <c r="D29" s="121"/>
      <c r="E29" s="121"/>
      <c r="F29" s="121"/>
      <c r="G29" s="121"/>
      <c r="H29" s="121"/>
      <c r="I29" s="121"/>
    </row>
    <row r="30" spans="1:9" ht="13.5" x14ac:dyDescent="0.25">
      <c r="A30" s="124">
        <v>1157</v>
      </c>
      <c r="B30" s="123"/>
      <c r="C30" s="49" t="s">
        <v>33</v>
      </c>
      <c r="D30" s="121">
        <f>D32</f>
        <v>3300000</v>
      </c>
      <c r="E30" s="121">
        <f t="shared" ref="E30:I30" si="18">E32</f>
        <v>3300000</v>
      </c>
      <c r="F30" s="121">
        <f t="shared" si="18"/>
        <v>0</v>
      </c>
      <c r="G30" s="121">
        <f t="shared" si="18"/>
        <v>3300000</v>
      </c>
      <c r="H30" s="121">
        <f t="shared" si="18"/>
        <v>3300000</v>
      </c>
      <c r="I30" s="121">
        <f t="shared" si="18"/>
        <v>0</v>
      </c>
    </row>
    <row r="31" spans="1:9" ht="13.5" x14ac:dyDescent="0.25">
      <c r="A31" s="124"/>
      <c r="B31" s="123"/>
      <c r="C31" s="49" t="s">
        <v>53</v>
      </c>
      <c r="D31" s="121"/>
      <c r="E31" s="121"/>
      <c r="F31" s="121"/>
      <c r="G31" s="121"/>
      <c r="H31" s="121"/>
      <c r="I31" s="121"/>
    </row>
    <row r="32" spans="1:9" ht="74.25" customHeight="1" x14ac:dyDescent="0.25">
      <c r="A32" s="50"/>
      <c r="B32" s="82">
        <v>12013</v>
      </c>
      <c r="C32" s="49" t="s">
        <v>90</v>
      </c>
      <c r="D32" s="81">
        <f>D34</f>
        <v>3300000</v>
      </c>
      <c r="E32" s="81">
        <f t="shared" ref="E32:F32" si="19">E34</f>
        <v>3300000</v>
      </c>
      <c r="F32" s="81">
        <f t="shared" si="19"/>
        <v>0</v>
      </c>
      <c r="G32" s="81">
        <f>G34</f>
        <v>3300000</v>
      </c>
      <c r="H32" s="81">
        <f t="shared" ref="H32:I32" si="20">H34</f>
        <v>3300000</v>
      </c>
      <c r="I32" s="81">
        <f t="shared" si="20"/>
        <v>0</v>
      </c>
    </row>
    <row r="33" spans="1:9" ht="13.5" x14ac:dyDescent="0.25">
      <c r="A33" s="50"/>
      <c r="B33" s="51"/>
      <c r="C33" s="49" t="s">
        <v>56</v>
      </c>
      <c r="D33" s="81"/>
      <c r="E33" s="81"/>
      <c r="F33" s="81"/>
      <c r="G33" s="81"/>
      <c r="H33" s="81"/>
      <c r="I33" s="81"/>
    </row>
    <row r="34" spans="1:9" ht="37.5" customHeight="1" x14ac:dyDescent="0.25">
      <c r="A34" s="50"/>
      <c r="B34" s="51"/>
      <c r="C34" s="52" t="s">
        <v>133</v>
      </c>
      <c r="D34" s="81">
        <f>D36+D38</f>
        <v>3300000</v>
      </c>
      <c r="E34" s="81">
        <f t="shared" ref="E34:F34" si="21">E36+E38</f>
        <v>3300000</v>
      </c>
      <c r="F34" s="81">
        <f t="shared" si="21"/>
        <v>0</v>
      </c>
      <c r="G34" s="81">
        <f>G36+G38</f>
        <v>3300000</v>
      </c>
      <c r="H34" s="81">
        <f t="shared" ref="H34:I34" si="22">H36+H38</f>
        <v>3300000</v>
      </c>
      <c r="I34" s="81">
        <f t="shared" si="22"/>
        <v>0</v>
      </c>
    </row>
    <row r="35" spans="1:9" ht="27" x14ac:dyDescent="0.25">
      <c r="A35" s="50"/>
      <c r="B35" s="51"/>
      <c r="C35" s="49" t="s">
        <v>55</v>
      </c>
      <c r="D35" s="81"/>
      <c r="E35" s="81"/>
      <c r="F35" s="81"/>
      <c r="G35" s="81"/>
      <c r="H35" s="81"/>
      <c r="I35" s="81"/>
    </row>
    <row r="36" spans="1:9" ht="17.25" hidden="1" customHeight="1" x14ac:dyDescent="0.25">
      <c r="A36" s="50"/>
      <c r="B36" s="53"/>
      <c r="C36" s="49" t="s">
        <v>87</v>
      </c>
      <c r="D36" s="81">
        <f>D37</f>
        <v>0</v>
      </c>
      <c r="E36" s="81">
        <f t="shared" ref="E36:F36" si="23">E37</f>
        <v>0</v>
      </c>
      <c r="F36" s="81">
        <f t="shared" si="23"/>
        <v>0</v>
      </c>
      <c r="G36" s="81">
        <f>G37</f>
        <v>0</v>
      </c>
      <c r="H36" s="81">
        <f t="shared" ref="H36:I36" si="24">H37</f>
        <v>0</v>
      </c>
      <c r="I36" s="81">
        <f t="shared" si="24"/>
        <v>0</v>
      </c>
    </row>
    <row r="37" spans="1:9" ht="20.25" hidden="1" customHeight="1" x14ac:dyDescent="0.25">
      <c r="A37" s="50"/>
      <c r="B37" s="53"/>
      <c r="C37" s="79" t="s">
        <v>89</v>
      </c>
      <c r="D37" s="81">
        <f>E37+F37</f>
        <v>0</v>
      </c>
      <c r="E37" s="89">
        <v>0</v>
      </c>
      <c r="F37" s="89">
        <v>0</v>
      </c>
      <c r="G37" s="89">
        <f>H37+I37</f>
        <v>0</v>
      </c>
      <c r="H37" s="89">
        <v>0</v>
      </c>
      <c r="I37" s="89">
        <v>0</v>
      </c>
    </row>
    <row r="38" spans="1:9" ht="27" x14ac:dyDescent="0.25">
      <c r="A38" s="50"/>
      <c r="B38" s="53"/>
      <c r="C38" s="49" t="s">
        <v>66</v>
      </c>
      <c r="D38" s="81">
        <f>D39</f>
        <v>3300000</v>
      </c>
      <c r="E38" s="89">
        <f t="shared" ref="E38:F38" si="25">E39</f>
        <v>3300000</v>
      </c>
      <c r="F38" s="89">
        <f t="shared" si="25"/>
        <v>0</v>
      </c>
      <c r="G38" s="89">
        <f>G39</f>
        <v>3300000</v>
      </c>
      <c r="H38" s="89">
        <f t="shared" ref="H38:I38" si="26">H39</f>
        <v>3300000</v>
      </c>
      <c r="I38" s="89">
        <f t="shared" si="26"/>
        <v>0</v>
      </c>
    </row>
    <row r="39" spans="1:9" ht="20.25" customHeight="1" x14ac:dyDescent="0.25">
      <c r="A39" s="50"/>
      <c r="B39" s="53"/>
      <c r="C39" s="79" t="s">
        <v>88</v>
      </c>
      <c r="D39" s="81">
        <f>E39+F39</f>
        <v>3300000</v>
      </c>
      <c r="E39" s="89">
        <v>3300000</v>
      </c>
      <c r="F39" s="89">
        <v>0</v>
      </c>
      <c r="G39" s="89">
        <f>H39+I39</f>
        <v>3300000</v>
      </c>
      <c r="H39" s="89">
        <v>3300000</v>
      </c>
      <c r="I39" s="89">
        <v>0</v>
      </c>
    </row>
    <row r="40" spans="1:9" ht="27" x14ac:dyDescent="0.25">
      <c r="A40" s="124">
        <v>1189</v>
      </c>
      <c r="B40" s="123"/>
      <c r="C40" s="49" t="s">
        <v>120</v>
      </c>
      <c r="D40" s="121">
        <f>D42</f>
        <v>-3300000</v>
      </c>
      <c r="E40" s="121">
        <f t="shared" ref="E40:I40" si="27">E42</f>
        <v>-3300000</v>
      </c>
      <c r="F40" s="121">
        <f t="shared" si="27"/>
        <v>0</v>
      </c>
      <c r="G40" s="121">
        <f t="shared" si="27"/>
        <v>-3300000</v>
      </c>
      <c r="H40" s="121">
        <f t="shared" si="27"/>
        <v>-3300000</v>
      </c>
      <c r="I40" s="121">
        <f t="shared" si="27"/>
        <v>0</v>
      </c>
    </row>
    <row r="41" spans="1:9" ht="19.5" customHeight="1" x14ac:dyDescent="0.25">
      <c r="A41" s="124"/>
      <c r="B41" s="123"/>
      <c r="C41" s="49" t="s">
        <v>53</v>
      </c>
      <c r="D41" s="121"/>
      <c r="E41" s="121"/>
      <c r="F41" s="121"/>
      <c r="G41" s="121"/>
      <c r="H41" s="121"/>
      <c r="I41" s="121"/>
    </row>
    <row r="42" spans="1:9" ht="95.25" customHeight="1" x14ac:dyDescent="0.25">
      <c r="A42" s="50"/>
      <c r="B42" s="82">
        <v>12001</v>
      </c>
      <c r="C42" s="49" t="s">
        <v>121</v>
      </c>
      <c r="D42" s="81">
        <f>D44</f>
        <v>-3300000</v>
      </c>
      <c r="E42" s="81">
        <f t="shared" ref="E42:F42" si="28">E44</f>
        <v>-3300000</v>
      </c>
      <c r="F42" s="81">
        <f t="shared" si="28"/>
        <v>0</v>
      </c>
      <c r="G42" s="81">
        <f>G44</f>
        <v>-3300000</v>
      </c>
      <c r="H42" s="81">
        <f t="shared" ref="H42:I42" si="29">H44</f>
        <v>-3300000</v>
      </c>
      <c r="I42" s="81">
        <f t="shared" si="29"/>
        <v>0</v>
      </c>
    </row>
    <row r="43" spans="1:9" ht="13.5" x14ac:dyDescent="0.25">
      <c r="A43" s="50"/>
      <c r="B43" s="51"/>
      <c r="C43" s="49" t="s">
        <v>56</v>
      </c>
      <c r="D43" s="81"/>
      <c r="E43" s="81"/>
      <c r="F43" s="81"/>
      <c r="G43" s="81"/>
      <c r="H43" s="81"/>
      <c r="I43" s="81"/>
    </row>
    <row r="44" spans="1:9" ht="27" x14ac:dyDescent="0.25">
      <c r="A44" s="50"/>
      <c r="B44" s="51"/>
      <c r="C44" s="52" t="s">
        <v>133</v>
      </c>
      <c r="D44" s="81">
        <f>D46+D48</f>
        <v>-3300000</v>
      </c>
      <c r="E44" s="81">
        <f t="shared" ref="E44:F44" si="30">E46+E48</f>
        <v>-3300000</v>
      </c>
      <c r="F44" s="81">
        <f t="shared" si="30"/>
        <v>0</v>
      </c>
      <c r="G44" s="81">
        <f>G46+G48</f>
        <v>-3300000</v>
      </c>
      <c r="H44" s="81">
        <f t="shared" ref="H44:I44" si="31">H46+H48</f>
        <v>-3300000</v>
      </c>
      <c r="I44" s="81">
        <f t="shared" si="31"/>
        <v>0</v>
      </c>
    </row>
    <row r="45" spans="1:9" ht="27" x14ac:dyDescent="0.25">
      <c r="A45" s="50"/>
      <c r="B45" s="51"/>
      <c r="C45" s="49" t="s">
        <v>55</v>
      </c>
      <c r="D45" s="81"/>
      <c r="E45" s="81"/>
      <c r="F45" s="81"/>
      <c r="G45" s="81"/>
      <c r="H45" s="81"/>
      <c r="I45" s="81"/>
    </row>
    <row r="46" spans="1:9" ht="17.25" hidden="1" customHeight="1" x14ac:dyDescent="0.25">
      <c r="A46" s="50"/>
      <c r="B46" s="53"/>
      <c r="C46" s="49" t="s">
        <v>87</v>
      </c>
      <c r="D46" s="81">
        <f>D47</f>
        <v>0</v>
      </c>
      <c r="E46" s="81">
        <f t="shared" ref="E46:F46" si="32">E47</f>
        <v>0</v>
      </c>
      <c r="F46" s="81">
        <f t="shared" si="32"/>
        <v>0</v>
      </c>
      <c r="G46" s="81">
        <f>G47</f>
        <v>0</v>
      </c>
      <c r="H46" s="81">
        <f t="shared" ref="H46:I46" si="33">H47</f>
        <v>0</v>
      </c>
      <c r="I46" s="81">
        <f t="shared" si="33"/>
        <v>0</v>
      </c>
    </row>
    <row r="47" spans="1:9" ht="20.25" hidden="1" customHeight="1" x14ac:dyDescent="0.25">
      <c r="A47" s="50"/>
      <c r="B47" s="53"/>
      <c r="C47" s="79" t="s">
        <v>89</v>
      </c>
      <c r="D47" s="81">
        <f>E47+F47</f>
        <v>0</v>
      </c>
      <c r="E47" s="89">
        <v>0</v>
      </c>
      <c r="F47" s="89">
        <v>0</v>
      </c>
      <c r="G47" s="89">
        <f>H47+I47</f>
        <v>0</v>
      </c>
      <c r="H47" s="89">
        <v>0</v>
      </c>
      <c r="I47" s="89">
        <v>0</v>
      </c>
    </row>
    <row r="48" spans="1:9" ht="35.25" customHeight="1" x14ac:dyDescent="0.25">
      <c r="A48" s="50"/>
      <c r="B48" s="53"/>
      <c r="C48" s="49" t="s">
        <v>66</v>
      </c>
      <c r="D48" s="81">
        <f>D49</f>
        <v>-3300000</v>
      </c>
      <c r="E48" s="89">
        <f t="shared" ref="E48:F48" si="34">E49</f>
        <v>-3300000</v>
      </c>
      <c r="F48" s="89">
        <f t="shared" si="34"/>
        <v>0</v>
      </c>
      <c r="G48" s="89">
        <f>G49</f>
        <v>-3300000</v>
      </c>
      <c r="H48" s="89">
        <f t="shared" ref="H48:I48" si="35">H49</f>
        <v>-3300000</v>
      </c>
      <c r="I48" s="89">
        <f t="shared" si="35"/>
        <v>0</v>
      </c>
    </row>
    <row r="49" spans="1:9" ht="20.25" customHeight="1" x14ac:dyDescent="0.25">
      <c r="A49" s="50"/>
      <c r="B49" s="53"/>
      <c r="C49" s="79" t="s">
        <v>88</v>
      </c>
      <c r="D49" s="81">
        <f>E49+F49</f>
        <v>-3300000</v>
      </c>
      <c r="E49" s="89">
        <v>-3300000</v>
      </c>
      <c r="F49" s="89">
        <v>0</v>
      </c>
      <c r="G49" s="89">
        <f>H49+I49</f>
        <v>-3300000</v>
      </c>
      <c r="H49" s="89">
        <v>-3300000</v>
      </c>
      <c r="I49" s="89">
        <v>0</v>
      </c>
    </row>
    <row r="50" spans="1:9" ht="13.5" x14ac:dyDescent="0.25">
      <c r="A50" s="45"/>
    </row>
    <row r="51" spans="1:9" ht="13.5" x14ac:dyDescent="0.25">
      <c r="A51" s="45"/>
    </row>
    <row r="52" spans="1:9" ht="13.5" x14ac:dyDescent="0.25">
      <c r="A52" s="45"/>
    </row>
  </sheetData>
  <mergeCells count="65">
    <mergeCell ref="G8:I8"/>
    <mergeCell ref="H10:H11"/>
    <mergeCell ref="I10:I11"/>
    <mergeCell ref="D12:D13"/>
    <mergeCell ref="A8:B8"/>
    <mergeCell ref="C8:C11"/>
    <mergeCell ref="D8:F8"/>
    <mergeCell ref="A9:A11"/>
    <mergeCell ref="B9:B11"/>
    <mergeCell ref="E9:F9"/>
    <mergeCell ref="E12:E13"/>
    <mergeCell ref="F12:F13"/>
    <mergeCell ref="H1:I1"/>
    <mergeCell ref="H7:I7"/>
    <mergeCell ref="G9:G11"/>
    <mergeCell ref="H16:H17"/>
    <mergeCell ref="I16:I17"/>
    <mergeCell ref="A5:I5"/>
    <mergeCell ref="D9:D11"/>
    <mergeCell ref="H9:I9"/>
    <mergeCell ref="G12:G13"/>
    <mergeCell ref="E10:E11"/>
    <mergeCell ref="F10:F11"/>
    <mergeCell ref="A16:A17"/>
    <mergeCell ref="B16:B17"/>
    <mergeCell ref="D16:D17"/>
    <mergeCell ref="E16:E17"/>
    <mergeCell ref="F16:F17"/>
    <mergeCell ref="G18:G19"/>
    <mergeCell ref="H18:H19"/>
    <mergeCell ref="I18:I19"/>
    <mergeCell ref="A12:A13"/>
    <mergeCell ref="B12:B13"/>
    <mergeCell ref="G16:G17"/>
    <mergeCell ref="H12:H13"/>
    <mergeCell ref="I12:I13"/>
    <mergeCell ref="A18:A19"/>
    <mergeCell ref="B18:B19"/>
    <mergeCell ref="D18:D19"/>
    <mergeCell ref="E18:E19"/>
    <mergeCell ref="F18:F19"/>
    <mergeCell ref="G30:G31"/>
    <mergeCell ref="H30:H31"/>
    <mergeCell ref="I30:I31"/>
    <mergeCell ref="A40:A41"/>
    <mergeCell ref="B40:B41"/>
    <mergeCell ref="D40:D41"/>
    <mergeCell ref="E40:E41"/>
    <mergeCell ref="F40:F41"/>
    <mergeCell ref="G40:G41"/>
    <mergeCell ref="H40:H41"/>
    <mergeCell ref="I40:I41"/>
    <mergeCell ref="A30:A31"/>
    <mergeCell ref="B30:B31"/>
    <mergeCell ref="D30:D31"/>
    <mergeCell ref="E30:E31"/>
    <mergeCell ref="F30:F31"/>
    <mergeCell ref="G28:G29"/>
    <mergeCell ref="H28:H29"/>
    <mergeCell ref="I28:I29"/>
    <mergeCell ref="A28:A29"/>
    <mergeCell ref="B28:B29"/>
    <mergeCell ref="D28:D29"/>
    <mergeCell ref="E28:E29"/>
    <mergeCell ref="F28:F29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="115" zoomScaleNormal="100" zoomScaleSheetLayoutView="115" workbookViewId="0">
      <selection activeCell="D15" sqref="D15:F15"/>
    </sheetView>
  </sheetViews>
  <sheetFormatPr defaultRowHeight="12.75" x14ac:dyDescent="0.25"/>
  <cols>
    <col min="1" max="1" width="31.140625" customWidth="1"/>
    <col min="2" max="2" width="50.140625" customWidth="1"/>
    <col min="3" max="3" width="15.28515625" style="1" hidden="1" customWidth="1"/>
    <col min="4" max="4" width="2.42578125" style="1" hidden="1" customWidth="1"/>
    <col min="5" max="5" width="20" style="1" customWidth="1"/>
    <col min="6" max="6" width="20.85546875" style="1" customWidth="1"/>
  </cols>
  <sheetData>
    <row r="1" spans="1:6" ht="13.5" x14ac:dyDescent="0.25">
      <c r="C1" s="2"/>
      <c r="D1" s="2"/>
      <c r="E1" s="138" t="s">
        <v>24</v>
      </c>
      <c r="F1" s="138"/>
    </row>
    <row r="2" spans="1:6" ht="14.25" x14ac:dyDescent="0.25">
      <c r="C2" s="5"/>
      <c r="D2" s="5"/>
      <c r="E2" s="96"/>
      <c r="F2" s="102" t="s">
        <v>137</v>
      </c>
    </row>
    <row r="3" spans="1:6" ht="14.25" x14ac:dyDescent="0.25">
      <c r="C3" s="5"/>
      <c r="D3" s="5"/>
      <c r="E3" s="96"/>
      <c r="F3" s="102" t="s">
        <v>138</v>
      </c>
    </row>
    <row r="4" spans="1:6" ht="14.25" x14ac:dyDescent="0.25">
      <c r="C4" s="2"/>
      <c r="D4" s="2"/>
      <c r="E4" s="6"/>
      <c r="F4" s="7" t="s">
        <v>21</v>
      </c>
    </row>
    <row r="5" spans="1:6" x14ac:dyDescent="0.25">
      <c r="C5" s="2"/>
      <c r="D5" s="2"/>
      <c r="E5" s="2"/>
      <c r="F5" s="2"/>
    </row>
    <row r="6" spans="1:6" ht="50.25" customHeight="1" x14ac:dyDescent="0.25">
      <c r="A6" s="142" t="s">
        <v>141</v>
      </c>
      <c r="B6" s="142"/>
      <c r="C6" s="142"/>
      <c r="D6" s="142"/>
      <c r="E6" s="142"/>
      <c r="F6" s="142"/>
    </row>
    <row r="8" spans="1:6" ht="22.5" customHeight="1" x14ac:dyDescent="0.25">
      <c r="A8" s="139" t="s">
        <v>140</v>
      </c>
      <c r="B8" s="139"/>
      <c r="C8" s="139"/>
      <c r="D8" s="139"/>
      <c r="E8" s="139"/>
      <c r="F8" s="139"/>
    </row>
    <row r="9" spans="1:6" x14ac:dyDescent="0.25">
      <c r="C9" s="4"/>
      <c r="D9" s="4"/>
      <c r="E9" s="4"/>
      <c r="F9" s="4"/>
    </row>
    <row r="10" spans="1:6" ht="12.75" customHeight="1" x14ac:dyDescent="0.25">
      <c r="A10" s="140" t="s">
        <v>0</v>
      </c>
      <c r="B10" s="140"/>
      <c r="C10" s="140"/>
      <c r="D10" s="140"/>
      <c r="E10" s="140"/>
      <c r="F10" s="140"/>
    </row>
    <row r="12" spans="1:6" x14ac:dyDescent="0.25">
      <c r="C12" s="5"/>
      <c r="D12" s="5"/>
      <c r="E12" s="5"/>
      <c r="F12" s="5"/>
    </row>
    <row r="13" spans="1:6" x14ac:dyDescent="0.25">
      <c r="A13" s="72" t="s">
        <v>1</v>
      </c>
      <c r="B13" s="137" t="s">
        <v>2</v>
      </c>
      <c r="C13" s="137"/>
      <c r="D13" s="137"/>
      <c r="E13" s="137"/>
      <c r="F13" s="137"/>
    </row>
    <row r="14" spans="1:6" x14ac:dyDescent="0.25">
      <c r="A14" s="71" t="s">
        <v>3</v>
      </c>
      <c r="B14" s="134" t="s">
        <v>4</v>
      </c>
      <c r="C14" s="134"/>
      <c r="D14" s="134"/>
      <c r="E14" s="134"/>
      <c r="F14" s="134"/>
    </row>
    <row r="15" spans="1:6" ht="36.75" customHeight="1" x14ac:dyDescent="0.25">
      <c r="A15" s="54" t="s">
        <v>5</v>
      </c>
      <c r="B15" s="36"/>
      <c r="C15" s="70"/>
      <c r="D15" s="143" t="s">
        <v>142</v>
      </c>
      <c r="E15" s="143"/>
      <c r="F15" s="143"/>
    </row>
    <row r="16" spans="1:6" x14ac:dyDescent="0.25">
      <c r="A16" s="70" t="s">
        <v>6</v>
      </c>
      <c r="B16" s="71" t="s">
        <v>3</v>
      </c>
      <c r="C16" s="136"/>
      <c r="D16" s="136"/>
      <c r="E16" s="136"/>
      <c r="F16" s="136"/>
    </row>
    <row r="17" spans="1:6" x14ac:dyDescent="0.25">
      <c r="A17" s="70" t="s">
        <v>7</v>
      </c>
      <c r="B17" s="71">
        <v>12013</v>
      </c>
      <c r="C17" s="69" t="s">
        <v>8</v>
      </c>
      <c r="D17" s="69" t="s">
        <v>9</v>
      </c>
      <c r="E17" s="69" t="s">
        <v>10</v>
      </c>
      <c r="F17" s="69" t="s">
        <v>11</v>
      </c>
    </row>
    <row r="18" spans="1:6" ht="38.25" x14ac:dyDescent="0.25">
      <c r="A18" s="70" t="s">
        <v>12</v>
      </c>
      <c r="B18" s="71" t="s">
        <v>95</v>
      </c>
      <c r="C18" s="70"/>
      <c r="D18" s="70"/>
      <c r="E18" s="70"/>
      <c r="F18" s="70"/>
    </row>
    <row r="19" spans="1:6" ht="38.25" x14ac:dyDescent="0.25">
      <c r="A19" s="70" t="s">
        <v>13</v>
      </c>
      <c r="B19" s="71" t="s">
        <v>96</v>
      </c>
      <c r="C19" s="70"/>
      <c r="D19" s="70"/>
      <c r="E19" s="70"/>
      <c r="F19" s="70"/>
    </row>
    <row r="20" spans="1:6" x14ac:dyDescent="0.25">
      <c r="A20" s="70" t="s">
        <v>14</v>
      </c>
      <c r="B20" s="71" t="s">
        <v>15</v>
      </c>
      <c r="C20" s="70"/>
      <c r="D20" s="70"/>
      <c r="E20" s="70"/>
      <c r="F20" s="70"/>
    </row>
    <row r="21" spans="1:6" ht="25.5" x14ac:dyDescent="0.25">
      <c r="A21" s="70" t="s">
        <v>16</v>
      </c>
      <c r="B21" s="71" t="s">
        <v>17</v>
      </c>
      <c r="C21" s="70"/>
      <c r="D21" s="70"/>
      <c r="E21" s="70"/>
      <c r="F21" s="70"/>
    </row>
    <row r="22" spans="1:6" x14ac:dyDescent="0.25">
      <c r="A22" s="136" t="s">
        <v>18</v>
      </c>
      <c r="B22" s="136"/>
      <c r="C22" s="70"/>
      <c r="D22" s="70"/>
      <c r="E22" s="70"/>
      <c r="F22" s="55"/>
    </row>
    <row r="23" spans="1:6" ht="29.25" customHeight="1" x14ac:dyDescent="0.25">
      <c r="A23" s="134" t="s">
        <v>97</v>
      </c>
      <c r="B23" s="134"/>
      <c r="C23" s="56" t="s">
        <v>19</v>
      </c>
      <c r="D23" s="57" t="s">
        <v>19</v>
      </c>
      <c r="E23" s="57" t="s">
        <v>19</v>
      </c>
      <c r="F23" s="58"/>
    </row>
    <row r="24" spans="1:6" ht="30.75" customHeight="1" x14ac:dyDescent="0.25">
      <c r="A24" s="134" t="s">
        <v>98</v>
      </c>
      <c r="B24" s="134"/>
      <c r="C24" s="56" t="s">
        <v>19</v>
      </c>
      <c r="D24" s="59" t="s">
        <v>19</v>
      </c>
      <c r="E24" s="59" t="s">
        <v>19</v>
      </c>
      <c r="F24" s="60"/>
    </row>
    <row r="25" spans="1:6" ht="30.75" customHeight="1" x14ac:dyDescent="0.25">
      <c r="A25" s="134" t="s">
        <v>99</v>
      </c>
      <c r="B25" s="134"/>
      <c r="C25" s="56" t="s">
        <v>19</v>
      </c>
      <c r="D25" s="59" t="s">
        <v>19</v>
      </c>
      <c r="E25" s="59" t="s">
        <v>19</v>
      </c>
      <c r="F25" s="60"/>
    </row>
    <row r="26" spans="1:6" x14ac:dyDescent="0.25">
      <c r="A26" s="134" t="s">
        <v>100</v>
      </c>
      <c r="B26" s="134"/>
      <c r="C26" s="56" t="s">
        <v>19</v>
      </c>
      <c r="D26" s="59" t="s">
        <v>19</v>
      </c>
      <c r="E26" s="59" t="s">
        <v>19</v>
      </c>
      <c r="F26" s="60"/>
    </row>
    <row r="27" spans="1:6" x14ac:dyDescent="0.25">
      <c r="A27" s="134" t="s">
        <v>101</v>
      </c>
      <c r="B27" s="134"/>
      <c r="C27" s="56" t="s">
        <v>19</v>
      </c>
      <c r="D27" s="59" t="s">
        <v>19</v>
      </c>
      <c r="E27" s="59" t="s">
        <v>19</v>
      </c>
      <c r="F27" s="60"/>
    </row>
    <row r="28" spans="1:6" ht="12.75" customHeight="1" x14ac:dyDescent="0.25">
      <c r="A28" s="135" t="s">
        <v>20</v>
      </c>
      <c r="B28" s="135"/>
      <c r="C28" s="56">
        <v>0</v>
      </c>
      <c r="D28" s="59">
        <v>-133000</v>
      </c>
      <c r="E28" s="59">
        <v>3300000</v>
      </c>
      <c r="F28" s="59">
        <v>3300000</v>
      </c>
    </row>
    <row r="29" spans="1:6" ht="12.75" customHeight="1" x14ac:dyDescent="0.25">
      <c r="C29"/>
      <c r="D29"/>
      <c r="E29"/>
      <c r="F29"/>
    </row>
    <row r="30" spans="1:6" ht="12.75" customHeight="1" x14ac:dyDescent="0.25">
      <c r="C30"/>
      <c r="D30"/>
      <c r="E30"/>
      <c r="F30"/>
    </row>
    <row r="31" spans="1:6" x14ac:dyDescent="0.25">
      <c r="A31" s="84" t="s">
        <v>1</v>
      </c>
      <c r="B31" s="137" t="s">
        <v>2</v>
      </c>
      <c r="C31" s="137"/>
      <c r="D31" s="137"/>
      <c r="E31" s="137"/>
      <c r="F31" s="137"/>
    </row>
    <row r="32" spans="1:6" x14ac:dyDescent="0.25">
      <c r="A32" s="83">
        <v>1189</v>
      </c>
      <c r="B32" s="134" t="s">
        <v>124</v>
      </c>
      <c r="C32" s="134"/>
      <c r="D32" s="134"/>
      <c r="E32" s="134"/>
      <c r="F32" s="134"/>
    </row>
    <row r="33" spans="1:6" ht="45" customHeight="1" x14ac:dyDescent="0.25">
      <c r="A33" s="54" t="s">
        <v>5</v>
      </c>
      <c r="B33" s="36"/>
      <c r="C33" s="74"/>
      <c r="D33" s="143" t="s">
        <v>139</v>
      </c>
      <c r="E33" s="143"/>
      <c r="F33" s="143"/>
    </row>
    <row r="34" spans="1:6" x14ac:dyDescent="0.25">
      <c r="A34" s="74" t="s">
        <v>6</v>
      </c>
      <c r="B34" s="83">
        <v>1189</v>
      </c>
      <c r="C34" s="136"/>
      <c r="D34" s="136"/>
      <c r="E34" s="136"/>
      <c r="F34" s="136"/>
    </row>
    <row r="35" spans="1:6" x14ac:dyDescent="0.25">
      <c r="A35" s="74" t="s">
        <v>7</v>
      </c>
      <c r="B35" s="83">
        <v>31003</v>
      </c>
      <c r="C35" s="85" t="s">
        <v>8</v>
      </c>
      <c r="D35" s="85" t="s">
        <v>9</v>
      </c>
      <c r="E35" s="85" t="s">
        <v>10</v>
      </c>
      <c r="F35" s="85" t="s">
        <v>11</v>
      </c>
    </row>
    <row r="36" spans="1:6" ht="51" x14ac:dyDescent="0.25">
      <c r="A36" s="74" t="s">
        <v>12</v>
      </c>
      <c r="B36" s="83" t="s">
        <v>127</v>
      </c>
      <c r="C36" s="74"/>
      <c r="D36" s="74"/>
      <c r="E36" s="74"/>
      <c r="F36" s="74"/>
    </row>
    <row r="37" spans="1:6" ht="63.75" x14ac:dyDescent="0.25">
      <c r="A37" s="74" t="s">
        <v>13</v>
      </c>
      <c r="B37" s="83" t="s">
        <v>108</v>
      </c>
      <c r="C37" s="74"/>
      <c r="D37" s="74"/>
      <c r="E37" s="74"/>
      <c r="F37" s="74"/>
    </row>
    <row r="38" spans="1:6" x14ac:dyDescent="0.25">
      <c r="A38" s="74" t="s">
        <v>14</v>
      </c>
      <c r="B38" s="83" t="s">
        <v>125</v>
      </c>
      <c r="C38" s="74"/>
      <c r="D38" s="74"/>
      <c r="E38" s="74"/>
      <c r="F38" s="74"/>
    </row>
    <row r="39" spans="1:6" ht="25.5" x14ac:dyDescent="0.25">
      <c r="A39" s="74" t="s">
        <v>16</v>
      </c>
      <c r="B39" s="83" t="s">
        <v>126</v>
      </c>
      <c r="C39" s="74"/>
      <c r="D39" s="74"/>
      <c r="E39" s="74"/>
      <c r="F39" s="74"/>
    </row>
    <row r="40" spans="1:6" x14ac:dyDescent="0.25">
      <c r="A40" s="136" t="s">
        <v>18</v>
      </c>
      <c r="B40" s="136"/>
      <c r="C40" s="74"/>
      <c r="D40" s="74"/>
      <c r="E40" s="74"/>
      <c r="F40" s="55"/>
    </row>
    <row r="41" spans="1:6" ht="29.25" customHeight="1" x14ac:dyDescent="0.25">
      <c r="A41" s="134" t="s">
        <v>128</v>
      </c>
      <c r="B41" s="134"/>
      <c r="C41" s="56" t="s">
        <v>19</v>
      </c>
      <c r="D41" s="57" t="s">
        <v>19</v>
      </c>
      <c r="E41" s="57" t="s">
        <v>19</v>
      </c>
      <c r="F41" s="57">
        <v>0</v>
      </c>
    </row>
    <row r="42" spans="1:6" ht="30.75" customHeight="1" x14ac:dyDescent="0.25">
      <c r="A42" s="134" t="s">
        <v>129</v>
      </c>
      <c r="B42" s="134"/>
      <c r="C42" s="56" t="s">
        <v>19</v>
      </c>
      <c r="D42" s="59" t="s">
        <v>19</v>
      </c>
      <c r="E42" s="59" t="s">
        <v>19</v>
      </c>
      <c r="F42" s="59">
        <v>0</v>
      </c>
    </row>
    <row r="43" spans="1:6" ht="30.75" customHeight="1" x14ac:dyDescent="0.25">
      <c r="A43" s="134" t="s">
        <v>130</v>
      </c>
      <c r="B43" s="134"/>
      <c r="C43" s="56" t="s">
        <v>19</v>
      </c>
      <c r="D43" s="59" t="s">
        <v>19</v>
      </c>
      <c r="E43" s="59" t="s">
        <v>19</v>
      </c>
      <c r="F43" s="59">
        <v>-3</v>
      </c>
    </row>
    <row r="44" spans="1:6" ht="18.75" customHeight="1" x14ac:dyDescent="0.25">
      <c r="A44" s="134" t="s">
        <v>131</v>
      </c>
      <c r="B44" s="134"/>
      <c r="C44" s="56" t="s">
        <v>19</v>
      </c>
      <c r="D44" s="59" t="s">
        <v>19</v>
      </c>
      <c r="E44" s="59" t="s">
        <v>19</v>
      </c>
      <c r="F44" s="57">
        <v>-1620</v>
      </c>
    </row>
    <row r="45" spans="1:6" ht="30.75" customHeight="1" x14ac:dyDescent="0.25">
      <c r="A45" s="134" t="s">
        <v>132</v>
      </c>
      <c r="B45" s="134"/>
      <c r="C45" s="56" t="s">
        <v>19</v>
      </c>
      <c r="D45" s="59" t="s">
        <v>19</v>
      </c>
      <c r="E45" s="59" t="s">
        <v>19</v>
      </c>
      <c r="F45" s="59">
        <v>-0.4</v>
      </c>
    </row>
    <row r="46" spans="1:6" ht="12.75" customHeight="1" x14ac:dyDescent="0.25">
      <c r="A46" s="135" t="s">
        <v>20</v>
      </c>
      <c r="B46" s="135"/>
      <c r="C46" s="56">
        <v>0</v>
      </c>
      <c r="D46" s="59">
        <v>-133000</v>
      </c>
      <c r="E46" s="59">
        <v>-3300000</v>
      </c>
      <c r="F46" s="59">
        <v>-3300000</v>
      </c>
    </row>
    <row r="48" spans="1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</sheetData>
  <mergeCells count="26">
    <mergeCell ref="A23:B23"/>
    <mergeCell ref="A27:B27"/>
    <mergeCell ref="A25:B25"/>
    <mergeCell ref="A24:B24"/>
    <mergeCell ref="E1:F1"/>
    <mergeCell ref="A6:F6"/>
    <mergeCell ref="A8:F8"/>
    <mergeCell ref="A10:F10"/>
    <mergeCell ref="A26:B26"/>
    <mergeCell ref="B13:F13"/>
    <mergeCell ref="B14:F14"/>
    <mergeCell ref="D15:F15"/>
    <mergeCell ref="C16:F16"/>
    <mergeCell ref="A22:B22"/>
    <mergeCell ref="A28:B28"/>
    <mergeCell ref="B31:F31"/>
    <mergeCell ref="B32:F32"/>
    <mergeCell ref="D33:F33"/>
    <mergeCell ref="C34:F34"/>
    <mergeCell ref="A45:B45"/>
    <mergeCell ref="A46:B46"/>
    <mergeCell ref="A40:B40"/>
    <mergeCell ref="A41:B41"/>
    <mergeCell ref="A42:B42"/>
    <mergeCell ref="A43:B43"/>
    <mergeCell ref="A44:B44"/>
  </mergeCells>
  <pageMargins left="0.31496062992125984" right="0.31496062992125984" top="0.74803149606299213" bottom="0.74803149606299213" header="0.31496062992125984" footer="0.31496062992125984"/>
  <pageSetup paperSize="9" scale="77" orientation="portrait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BreakPreview" topLeftCell="A37" zoomScale="115" zoomScaleNormal="100" zoomScaleSheetLayoutView="115" workbookViewId="0">
      <selection activeCell="I25" sqref="I25"/>
    </sheetView>
  </sheetViews>
  <sheetFormatPr defaultRowHeight="12.75" x14ac:dyDescent="0.25"/>
  <cols>
    <col min="1" max="1" width="28.5703125" customWidth="1"/>
    <col min="2" max="2" width="50.85546875" customWidth="1"/>
    <col min="3" max="4" width="15.28515625" style="5" hidden="1" customWidth="1"/>
    <col min="5" max="6" width="19.7109375" style="5" customWidth="1"/>
  </cols>
  <sheetData>
    <row r="1" spans="1:6" ht="14.25" x14ac:dyDescent="0.25">
      <c r="E1" s="141" t="s">
        <v>23</v>
      </c>
      <c r="F1" s="141"/>
    </row>
    <row r="2" spans="1:6" ht="14.25" x14ac:dyDescent="0.25">
      <c r="E2" s="96"/>
      <c r="F2" s="102" t="s">
        <v>137</v>
      </c>
    </row>
    <row r="3" spans="1:6" ht="14.25" x14ac:dyDescent="0.25">
      <c r="E3" s="96"/>
      <c r="F3" s="102" t="s">
        <v>138</v>
      </c>
    </row>
    <row r="4" spans="1:6" ht="24.75" customHeight="1" x14ac:dyDescent="0.25">
      <c r="E4" s="6"/>
      <c r="F4" s="86" t="s">
        <v>22</v>
      </c>
    </row>
    <row r="5" spans="1:6" ht="12.75" customHeight="1" x14ac:dyDescent="0.25"/>
    <row r="6" spans="1:6" ht="39.75" customHeight="1" x14ac:dyDescent="0.25">
      <c r="A6" s="131" t="s">
        <v>143</v>
      </c>
      <c r="B6" s="131"/>
      <c r="C6" s="131"/>
      <c r="D6" s="131"/>
      <c r="E6" s="131"/>
      <c r="F6" s="131"/>
    </row>
    <row r="8" spans="1:6" ht="13.5" x14ac:dyDescent="0.25">
      <c r="A8" s="139" t="s">
        <v>133</v>
      </c>
      <c r="B8" s="139"/>
      <c r="C8" s="139"/>
      <c r="D8" s="139"/>
      <c r="E8" s="139"/>
      <c r="F8" s="139"/>
    </row>
    <row r="10" spans="1:6" ht="12.75" customHeight="1" x14ac:dyDescent="0.25">
      <c r="A10" s="140" t="s">
        <v>0</v>
      </c>
      <c r="B10" s="140"/>
      <c r="C10" s="140"/>
      <c r="D10" s="140"/>
      <c r="E10" s="140"/>
      <c r="F10" s="140"/>
    </row>
    <row r="13" spans="1:6" x14ac:dyDescent="0.25">
      <c r="A13" s="84" t="s">
        <v>1</v>
      </c>
      <c r="B13" s="137" t="s">
        <v>2</v>
      </c>
      <c r="C13" s="137"/>
      <c r="D13" s="137"/>
      <c r="E13" s="137"/>
      <c r="F13" s="137"/>
    </row>
    <row r="14" spans="1:6" x14ac:dyDescent="0.25">
      <c r="A14" s="83" t="s">
        <v>3</v>
      </c>
      <c r="B14" s="134" t="s">
        <v>4</v>
      </c>
      <c r="C14" s="134"/>
      <c r="D14" s="134"/>
      <c r="E14" s="134"/>
      <c r="F14" s="134"/>
    </row>
    <row r="15" spans="1:6" ht="27" customHeight="1" x14ac:dyDescent="0.25">
      <c r="A15" s="54" t="s">
        <v>5</v>
      </c>
      <c r="B15" s="36"/>
      <c r="C15" s="74"/>
      <c r="D15" s="136" t="s">
        <v>142</v>
      </c>
      <c r="E15" s="136"/>
      <c r="F15" s="136"/>
    </row>
    <row r="16" spans="1:6" x14ac:dyDescent="0.25">
      <c r="A16" s="74" t="s">
        <v>6</v>
      </c>
      <c r="B16" s="83" t="s">
        <v>3</v>
      </c>
      <c r="C16" s="136"/>
      <c r="D16" s="136"/>
      <c r="E16" s="136"/>
      <c r="F16" s="136"/>
    </row>
    <row r="17" spans="1:6" x14ac:dyDescent="0.25">
      <c r="A17" s="74" t="s">
        <v>7</v>
      </c>
      <c r="B17" s="83">
        <v>12013</v>
      </c>
      <c r="C17" s="85" t="s">
        <v>8</v>
      </c>
      <c r="D17" s="85" t="s">
        <v>9</v>
      </c>
      <c r="E17" s="85" t="s">
        <v>10</v>
      </c>
      <c r="F17" s="85" t="s">
        <v>11</v>
      </c>
    </row>
    <row r="18" spans="1:6" ht="38.25" x14ac:dyDescent="0.25">
      <c r="A18" s="74" t="s">
        <v>12</v>
      </c>
      <c r="B18" s="83" t="s">
        <v>95</v>
      </c>
      <c r="C18" s="74"/>
      <c r="D18" s="74"/>
      <c r="E18" s="74"/>
      <c r="F18" s="74"/>
    </row>
    <row r="19" spans="1:6" ht="38.25" x14ac:dyDescent="0.25">
      <c r="A19" s="74" t="s">
        <v>13</v>
      </c>
      <c r="B19" s="83" t="s">
        <v>96</v>
      </c>
      <c r="C19" s="74"/>
      <c r="D19" s="74"/>
      <c r="E19" s="74"/>
      <c r="F19" s="74"/>
    </row>
    <row r="20" spans="1:6" x14ac:dyDescent="0.25">
      <c r="A20" s="74" t="s">
        <v>14</v>
      </c>
      <c r="B20" s="83" t="s">
        <v>15</v>
      </c>
      <c r="C20" s="74"/>
      <c r="D20" s="74"/>
      <c r="E20" s="74"/>
      <c r="F20" s="74"/>
    </row>
    <row r="21" spans="1:6" ht="25.5" x14ac:dyDescent="0.25">
      <c r="A21" s="74" t="s">
        <v>16</v>
      </c>
      <c r="B21" s="83" t="s">
        <v>17</v>
      </c>
      <c r="C21" s="74"/>
      <c r="D21" s="74"/>
      <c r="E21" s="74"/>
      <c r="F21" s="74"/>
    </row>
    <row r="22" spans="1:6" x14ac:dyDescent="0.25">
      <c r="A22" s="136" t="s">
        <v>18</v>
      </c>
      <c r="B22" s="136"/>
      <c r="C22" s="74"/>
      <c r="D22" s="74"/>
      <c r="E22" s="74"/>
      <c r="F22" s="55"/>
    </row>
    <row r="23" spans="1:6" ht="29.25" customHeight="1" x14ac:dyDescent="0.25">
      <c r="A23" s="134" t="s">
        <v>97</v>
      </c>
      <c r="B23" s="134"/>
      <c r="C23" s="56" t="s">
        <v>19</v>
      </c>
      <c r="D23" s="57" t="s">
        <v>19</v>
      </c>
      <c r="E23" s="57" t="s">
        <v>19</v>
      </c>
      <c r="F23" s="58"/>
    </row>
    <row r="24" spans="1:6" ht="30.75" customHeight="1" x14ac:dyDescent="0.25">
      <c r="A24" s="134" t="s">
        <v>98</v>
      </c>
      <c r="B24" s="134"/>
      <c r="C24" s="56" t="s">
        <v>19</v>
      </c>
      <c r="D24" s="59" t="s">
        <v>19</v>
      </c>
      <c r="E24" s="59" t="s">
        <v>19</v>
      </c>
      <c r="F24" s="60"/>
    </row>
    <row r="25" spans="1:6" ht="30.75" customHeight="1" x14ac:dyDescent="0.25">
      <c r="A25" s="134" t="s">
        <v>99</v>
      </c>
      <c r="B25" s="134"/>
      <c r="C25" s="56" t="s">
        <v>19</v>
      </c>
      <c r="D25" s="59" t="s">
        <v>19</v>
      </c>
      <c r="E25" s="59" t="s">
        <v>19</v>
      </c>
      <c r="F25" s="60"/>
    </row>
    <row r="26" spans="1:6" x14ac:dyDescent="0.25">
      <c r="A26" s="134" t="s">
        <v>100</v>
      </c>
      <c r="B26" s="134"/>
      <c r="C26" s="56" t="s">
        <v>19</v>
      </c>
      <c r="D26" s="59" t="s">
        <v>19</v>
      </c>
      <c r="E26" s="59" t="s">
        <v>19</v>
      </c>
      <c r="F26" s="60"/>
    </row>
    <row r="27" spans="1:6" x14ac:dyDescent="0.25">
      <c r="A27" s="134" t="s">
        <v>101</v>
      </c>
      <c r="B27" s="134"/>
      <c r="C27" s="56" t="s">
        <v>19</v>
      </c>
      <c r="D27" s="59" t="s">
        <v>19</v>
      </c>
      <c r="E27" s="59" t="s">
        <v>19</v>
      </c>
      <c r="F27" s="60"/>
    </row>
    <row r="28" spans="1:6" ht="12.75" customHeight="1" x14ac:dyDescent="0.25">
      <c r="A28" s="135" t="s">
        <v>20</v>
      </c>
      <c r="B28" s="135"/>
      <c r="C28" s="56">
        <v>0</v>
      </c>
      <c r="D28" s="59">
        <v>-133000</v>
      </c>
      <c r="E28" s="59">
        <v>3300000</v>
      </c>
      <c r="F28" s="59">
        <v>3300000</v>
      </c>
    </row>
    <row r="29" spans="1:6" ht="12.75" customHeight="1" x14ac:dyDescent="0.25">
      <c r="C29"/>
      <c r="D29"/>
      <c r="E29"/>
      <c r="F29"/>
    </row>
    <row r="30" spans="1:6" ht="12.75" customHeight="1" x14ac:dyDescent="0.25">
      <c r="C30"/>
      <c r="D30"/>
      <c r="E30"/>
      <c r="F30"/>
    </row>
    <row r="31" spans="1:6" x14ac:dyDescent="0.25">
      <c r="A31" s="84" t="s">
        <v>1</v>
      </c>
      <c r="B31" s="137" t="s">
        <v>2</v>
      </c>
      <c r="C31" s="137"/>
      <c r="D31" s="137"/>
      <c r="E31" s="137"/>
      <c r="F31" s="137"/>
    </row>
    <row r="32" spans="1:6" x14ac:dyDescent="0.25">
      <c r="A32" s="83">
        <v>1189</v>
      </c>
      <c r="B32" s="134" t="s">
        <v>124</v>
      </c>
      <c r="C32" s="134"/>
      <c r="D32" s="134"/>
      <c r="E32" s="134"/>
      <c r="F32" s="134"/>
    </row>
    <row r="33" spans="1:6" ht="27" customHeight="1" x14ac:dyDescent="0.25">
      <c r="A33" s="54" t="s">
        <v>5</v>
      </c>
      <c r="B33" s="36"/>
      <c r="C33" s="74"/>
      <c r="D33" s="136" t="s">
        <v>139</v>
      </c>
      <c r="E33" s="136"/>
      <c r="F33" s="136"/>
    </row>
    <row r="34" spans="1:6" x14ac:dyDescent="0.25">
      <c r="A34" s="74" t="s">
        <v>6</v>
      </c>
      <c r="B34" s="83">
        <v>1189</v>
      </c>
      <c r="C34" s="136"/>
      <c r="D34" s="136"/>
      <c r="E34" s="136"/>
      <c r="F34" s="136"/>
    </row>
    <row r="35" spans="1:6" x14ac:dyDescent="0.25">
      <c r="A35" s="74" t="s">
        <v>7</v>
      </c>
      <c r="B35" s="83">
        <v>31003</v>
      </c>
      <c r="C35" s="85" t="s">
        <v>8</v>
      </c>
      <c r="D35" s="85" t="s">
        <v>9</v>
      </c>
      <c r="E35" s="85" t="s">
        <v>10</v>
      </c>
      <c r="F35" s="85" t="s">
        <v>11</v>
      </c>
    </row>
    <row r="36" spans="1:6" ht="51" x14ac:dyDescent="0.25">
      <c r="A36" s="74" t="s">
        <v>12</v>
      </c>
      <c r="B36" s="83" t="s">
        <v>127</v>
      </c>
      <c r="C36" s="74"/>
      <c r="D36" s="74"/>
      <c r="E36" s="74"/>
      <c r="F36" s="74"/>
    </row>
    <row r="37" spans="1:6" ht="63.75" x14ac:dyDescent="0.25">
      <c r="A37" s="74" t="s">
        <v>13</v>
      </c>
      <c r="B37" s="83" t="s">
        <v>108</v>
      </c>
      <c r="C37" s="74"/>
      <c r="D37" s="74"/>
      <c r="E37" s="74"/>
      <c r="F37" s="74"/>
    </row>
    <row r="38" spans="1:6" x14ac:dyDescent="0.25">
      <c r="A38" s="74" t="s">
        <v>14</v>
      </c>
      <c r="B38" s="83" t="s">
        <v>125</v>
      </c>
      <c r="C38" s="74"/>
      <c r="D38" s="74"/>
      <c r="E38" s="74"/>
      <c r="F38" s="74"/>
    </row>
    <row r="39" spans="1:6" ht="25.5" x14ac:dyDescent="0.25">
      <c r="A39" s="74" t="s">
        <v>16</v>
      </c>
      <c r="B39" s="83" t="s">
        <v>126</v>
      </c>
      <c r="C39" s="74"/>
      <c r="D39" s="74"/>
      <c r="E39" s="74"/>
      <c r="F39" s="74"/>
    </row>
    <row r="40" spans="1:6" x14ac:dyDescent="0.25">
      <c r="A40" s="136" t="s">
        <v>18</v>
      </c>
      <c r="B40" s="136"/>
      <c r="C40" s="74"/>
      <c r="D40" s="74"/>
      <c r="E40" s="74"/>
      <c r="F40" s="55"/>
    </row>
    <row r="41" spans="1:6" ht="29.25" customHeight="1" x14ac:dyDescent="0.25">
      <c r="A41" s="134" t="s">
        <v>128</v>
      </c>
      <c r="B41" s="134"/>
      <c r="C41" s="56" t="s">
        <v>19</v>
      </c>
      <c r="D41" s="57" t="s">
        <v>19</v>
      </c>
      <c r="E41" s="57" t="s">
        <v>19</v>
      </c>
      <c r="F41" s="57">
        <v>0</v>
      </c>
    </row>
    <row r="42" spans="1:6" ht="30.75" customHeight="1" x14ac:dyDescent="0.25">
      <c r="A42" s="134" t="s">
        <v>129</v>
      </c>
      <c r="B42" s="134"/>
      <c r="C42" s="56" t="s">
        <v>19</v>
      </c>
      <c r="D42" s="59" t="s">
        <v>19</v>
      </c>
      <c r="E42" s="59" t="s">
        <v>19</v>
      </c>
      <c r="F42" s="57">
        <v>0</v>
      </c>
    </row>
    <row r="43" spans="1:6" ht="30.75" customHeight="1" x14ac:dyDescent="0.25">
      <c r="A43" s="134" t="s">
        <v>130</v>
      </c>
      <c r="B43" s="134"/>
      <c r="C43" s="56" t="s">
        <v>19</v>
      </c>
      <c r="D43" s="59" t="s">
        <v>19</v>
      </c>
      <c r="E43" s="59" t="s">
        <v>19</v>
      </c>
      <c r="F43" s="57">
        <v>-3</v>
      </c>
    </row>
    <row r="44" spans="1:6" ht="18.75" customHeight="1" x14ac:dyDescent="0.25">
      <c r="A44" s="134" t="s">
        <v>131</v>
      </c>
      <c r="B44" s="134"/>
      <c r="C44" s="56" t="s">
        <v>19</v>
      </c>
      <c r="D44" s="59" t="s">
        <v>19</v>
      </c>
      <c r="E44" s="59" t="s">
        <v>19</v>
      </c>
      <c r="F44" s="57">
        <v>-1620</v>
      </c>
    </row>
    <row r="45" spans="1:6" ht="30.75" customHeight="1" x14ac:dyDescent="0.25">
      <c r="A45" s="134" t="s">
        <v>132</v>
      </c>
      <c r="B45" s="134"/>
      <c r="C45" s="56" t="s">
        <v>19</v>
      </c>
      <c r="D45" s="59" t="s">
        <v>19</v>
      </c>
      <c r="E45" s="59" t="s">
        <v>19</v>
      </c>
      <c r="F45" s="57">
        <v>-0.4</v>
      </c>
    </row>
    <row r="46" spans="1:6" ht="12.75" customHeight="1" x14ac:dyDescent="0.25">
      <c r="A46" s="135" t="s">
        <v>20</v>
      </c>
      <c r="B46" s="135"/>
      <c r="C46" s="56">
        <v>0</v>
      </c>
      <c r="D46" s="59">
        <v>-133000</v>
      </c>
      <c r="E46" s="59">
        <v>-3300000</v>
      </c>
      <c r="F46" s="59">
        <v>-3300000</v>
      </c>
    </row>
  </sheetData>
  <mergeCells count="26">
    <mergeCell ref="A26:B26"/>
    <mergeCell ref="A27:B27"/>
    <mergeCell ref="A28:B28"/>
    <mergeCell ref="B31:F31"/>
    <mergeCell ref="B32:F32"/>
    <mergeCell ref="C16:F16"/>
    <mergeCell ref="A22:B22"/>
    <mergeCell ref="A23:B23"/>
    <mergeCell ref="A24:B24"/>
    <mergeCell ref="A25:B25"/>
    <mergeCell ref="A44:B44"/>
    <mergeCell ref="E1:F1"/>
    <mergeCell ref="A6:F6"/>
    <mergeCell ref="A45:B45"/>
    <mergeCell ref="A46:B46"/>
    <mergeCell ref="C34:F34"/>
    <mergeCell ref="A40:B40"/>
    <mergeCell ref="A41:B41"/>
    <mergeCell ref="A42:B42"/>
    <mergeCell ref="A43:B43"/>
    <mergeCell ref="A8:F8"/>
    <mergeCell ref="A10:F10"/>
    <mergeCell ref="B13:F13"/>
    <mergeCell ref="B14:F14"/>
    <mergeCell ref="D33:F33"/>
    <mergeCell ref="D15:F15"/>
  </mergeCells>
  <pageMargins left="0.31496062992125984" right="0.31496062992125984" top="0.74803149606299213" bottom="0.74803149606299213" header="0.31496062992125984" footer="0.31496062992125984"/>
  <pageSetup paperSize="9" scale="78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HavelvacN1</vt:lpstr>
      <vt:lpstr>havelvacN2</vt:lpstr>
      <vt:lpstr>HavelvacN3</vt:lpstr>
      <vt:lpstr>HavelvacN4.1</vt:lpstr>
      <vt:lpstr>HavelvacN4.2</vt:lpstr>
      <vt:lpstr>HavelvacN4.1!Print_Area</vt:lpstr>
      <vt:lpstr>HavelvacN4.2!Print_Area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>Ashot Pirumyan</cp:lastModifiedBy>
  <cp:lastPrinted>2019-08-07T12:50:11Z</cp:lastPrinted>
  <dcterms:created xsi:type="dcterms:W3CDTF">2019-06-12T06:57:29Z</dcterms:created>
  <dcterms:modified xsi:type="dcterms:W3CDTF">2019-08-07T12:50:32Z</dcterms:modified>
  <cp:keywords>https://mul2.gov.am/tasks/109336/oneclick/Havelvac.xlsx?token=fff5d9ae267c417484ffae3653c4ea11</cp:keywords>
</cp:coreProperties>
</file>