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240" windowWidth="20490" windowHeight="7410" activeTab="4"/>
  </bookViews>
  <sheets>
    <sheet name="Հավելված 1" sheetId="10" r:id="rId1"/>
    <sheet name="Հավելված 2" sheetId="3" r:id="rId2"/>
    <sheet name="Հավելված 3-1" sheetId="2" r:id="rId3"/>
    <sheet name="Հավելված 3-2" sheetId="9" r:id="rId4"/>
    <sheet name="Հավելված 4" sheetId="8" r:id="rId5"/>
  </sheets>
  <calcPr calcId="125725"/>
</workbook>
</file>

<file path=xl/calcChain.xml><?xml version="1.0" encoding="utf-8"?>
<calcChain xmlns="http://schemas.openxmlformats.org/spreadsheetml/2006/main">
  <c r="C18" i="10"/>
  <c r="B18"/>
  <c r="B16" s="1"/>
  <c r="B14" s="1"/>
  <c r="B12" s="1"/>
  <c r="C16"/>
  <c r="C14"/>
  <c r="C12" s="1"/>
  <c r="E14" i="9" l="1"/>
  <c r="E26"/>
  <c r="E21" i="3" l="1"/>
  <c r="F21" l="1"/>
  <c r="F17" l="1"/>
  <c r="F15" s="1"/>
  <c r="E17"/>
  <c r="E15" s="1"/>
  <c r="E13" l="1"/>
  <c r="E11" s="1"/>
  <c r="E9" s="1"/>
  <c r="F13" l="1"/>
  <c r="F11" s="1"/>
  <c r="F9" s="1"/>
</calcChain>
</file>

<file path=xl/sharedStrings.xml><?xml version="1.0" encoding="utf-8"?>
<sst xmlns="http://schemas.openxmlformats.org/spreadsheetml/2006/main" count="197" uniqueCount="144">
  <si>
    <t>ՀՀ կառավարության 2017 թվականի</t>
  </si>
  <si>
    <t>____________________ _____-ի</t>
  </si>
  <si>
    <t>N ____________-Ն որոշման</t>
  </si>
  <si>
    <t>ՀՀ գյուղատնտեսության նախարարություն</t>
  </si>
  <si>
    <t>Ծրագրային դասիչը</t>
  </si>
  <si>
    <t>Վերջնական արդյունքի նկարագրությունը</t>
  </si>
  <si>
    <t xml:space="preserve">ՀԱՅԱՍՏԱՆԻ ՀԱՆՐԱՊԵՏՈՒԹՅԱՆ ԿԱՌԱՎԱՐՈՒԹՅԱՆ 2016 ԹՎԱԿԱՆԻ ԴԵԿՏԵՄԲԵՐԻ 29-Ի N 1313-Ն ՈՐՈՇՄԱՆ  N 11 ՀԱՎԵԼՎԱԾԻ N 11.14 ԱՂՅՈՒՍԱԿՈՒՄ ԿԱՏԱՐՎՈՂ ՓՈՓՈԽՈՒԹՅՈՒՆՆԵՐԸ </t>
  </si>
  <si>
    <t>ՄԱՍ Գ: Նախարարի  պատասխանատվության ներքո իրականացվող  քաղաքականության  միջոցառումների և ֆինանսական կառավարման արդյուների ցուցանիշները</t>
  </si>
  <si>
    <t>1. Քաղաքականության միջոցառումներ</t>
  </si>
  <si>
    <t>1.1 Ծառայություններ</t>
  </si>
  <si>
    <t>Մատուցվող ծառայության անվանումը</t>
  </si>
  <si>
    <t>Նկարագրություն</t>
  </si>
  <si>
    <t>Չափորոշիչներ</t>
  </si>
  <si>
    <t>9 ամիս</t>
  </si>
  <si>
    <t>Տարի</t>
  </si>
  <si>
    <t>Քանակական</t>
  </si>
  <si>
    <t>X</t>
  </si>
  <si>
    <t>Որակական</t>
  </si>
  <si>
    <t>Ժամկետայնության</t>
  </si>
  <si>
    <t>Մատուցվող ծառայության վրա կատարվող ծախսը (հազար դրամ)</t>
  </si>
  <si>
    <t>Ծրագիրը (ծրագրերը), որի (որոնց) շրջանակներում իրականացվում է քաղաքականության միջոցառումը</t>
  </si>
  <si>
    <t>Ծառայություն մատուցողի (մատուցողների) անվանումը</t>
  </si>
  <si>
    <t>Բյուջետային ծախսերի գործառական դասակարգման</t>
  </si>
  <si>
    <t>Բյուջետային ծախսերի գործառական դասակարգման բաժինների, խմբերի և դասերի, տնտեսագիտական դասակարգման հոդվածների, ֆինանսավորվող ծրագրերի և դրանք իրականացնող մարմինների անվանումները</t>
  </si>
  <si>
    <t>Ցուցանիշների փոփոխությունը (ավելացումները բերված են դրական նշանով, իսկ նվազեցումները՝ փակագծերում)</t>
  </si>
  <si>
    <t>բաժինը</t>
  </si>
  <si>
    <t>խումբը</t>
  </si>
  <si>
    <t>դասը</t>
  </si>
  <si>
    <t>տարի</t>
  </si>
  <si>
    <t>ԸՆԴԱՄԵՆԸ՝ ԾԱԽՍԵՐ</t>
  </si>
  <si>
    <t>այդ թվում՝</t>
  </si>
  <si>
    <t>04</t>
  </si>
  <si>
    <t>ՏՆՏԵՍԱԿԱՆ ՀԱՐԱԲԵՐՈՒԹՅՈՒՆՆԵՐ</t>
  </si>
  <si>
    <t>02</t>
  </si>
  <si>
    <t xml:space="preserve">Գյուղատնտեսություն, անտառային տնտեսություն, ձկնորսություն և որսորդություն </t>
  </si>
  <si>
    <t>01</t>
  </si>
  <si>
    <t>Գյուղատնտեսություն</t>
  </si>
  <si>
    <t>որից`</t>
  </si>
  <si>
    <t>ինն ամիս</t>
  </si>
  <si>
    <t>Հավելված N 3</t>
  </si>
  <si>
    <t>Սեմինարների քանակը, /հատ/</t>
  </si>
  <si>
    <t>Սեմինարների մասնակիցների թիվը</t>
  </si>
  <si>
    <t>Դաշտային ուսուցումների քանակը /հատ/</t>
  </si>
  <si>
    <t>Խորհրդատվությունների քանակը /հատ/</t>
  </si>
  <si>
    <t>Փորձացուցադրական աշխատանքներ քանակը /հատ/</t>
  </si>
  <si>
    <t>Ռադիոհեռուստահաղորդումներ քանակը /հատ/</t>
  </si>
  <si>
    <t>Թերթիկների, բուկլետների թեմաների քանակը /հատ/</t>
  </si>
  <si>
    <t>Թերթիկների և բուկլետների տպաքանակը /հատ/</t>
  </si>
  <si>
    <t>Թերթերի  թողարկումների քանակը /հատ/</t>
  </si>
  <si>
    <t>Թերթերի տպաքանակը</t>
  </si>
  <si>
    <t>Սեմինար-դասընթացներ /վերապատրաստումներ/ ԳԱՄԿ-ի խորհրդատուների և /կամ այլ շահառուների համար / քանակը՝ հատ/</t>
  </si>
  <si>
    <t>Սեմինար-դասընթացների /վերապատրաստումների/ մասնակիցների թիվը</t>
  </si>
  <si>
    <t>Սեմինարի առնվազն 3 գնահատած /1-5 բալային համակարգում/ մասնակիցների տեսակարար կշիռը սեմինարի մասնակիցների ընդհանուր թվի մեջ /տոկոս/</t>
  </si>
  <si>
    <t>Սեմինար-դասընթացների /վերապատրաստումների/  առնվազն 3 գնահատած /1-5 բալային համակարգում/ մասնակիցների տեսակարար կշիռը սեմինար-դասընթացների  մասնակիցների ընդհանուր թվի մեջ /տոկոս/</t>
  </si>
  <si>
    <t>Մեկ սեմինարի տևողությունը  /առնվազն օր/</t>
  </si>
  <si>
    <t xml:space="preserve">Մեկ սեմինարի տևողությունը /նվազագույնը ժամ/   </t>
  </si>
  <si>
    <t>Մեկ սեմինար-դասընթացի /վերապատրաստման/ տևողությունը  /առնվազն օր/</t>
  </si>
  <si>
    <t xml:space="preserve">Մեկ սեմինար-դասընթացի /վերապատրաստման/ տևողությունը /նվազագույնը ժամ/   </t>
  </si>
  <si>
    <t>ԱԾ01</t>
  </si>
  <si>
    <t>Գյուղական խորհրդատվական ծառայություններ</t>
  </si>
  <si>
    <t>Ագրոտեխնիկական կանոններին և նոր տեխնոլոգիաներին համապատասխան խորհրդատվության տրամադրում գյուղացիական տնտեսություններին</t>
  </si>
  <si>
    <t>Այլ ընթացիկ դրամաշնորհներ</t>
  </si>
  <si>
    <t>Աղյուսակ 1</t>
  </si>
  <si>
    <t xml:space="preserve">
</t>
  </si>
  <si>
    <t>1122 Կրթական և խորհրդատվական ծառայությունների ծրագիր</t>
  </si>
  <si>
    <t>Գյուղատնտեսությունում տնտեսավարողներին մասնագիտական խորհրդատվության և տեղեկատվության տրամադրման արդյունքում տնտեսավարողների գիտելիքների և հմտությունների բարելավում, գործունեության արդյունավետության բարձրացում, գյուղատնտեսության համախառն արտադրանքի ծավալի ավելացում</t>
  </si>
  <si>
    <t>Գյուղատնտեսության զարգացման հիմնադրամ</t>
  </si>
  <si>
    <t>հազ.դրամ</t>
  </si>
  <si>
    <t xml:space="preserve">Բյուջետային ծախսերի գործառական դասակարգման  </t>
  </si>
  <si>
    <t>Ծախսային ծրագրի անվանումը, համարը</t>
  </si>
  <si>
    <t>բաժին</t>
  </si>
  <si>
    <t>խումբ</t>
  </si>
  <si>
    <t>դաս</t>
  </si>
  <si>
    <t xml:space="preserve"> Ծախսային ծրագիրը կատարող ՀՀ պետական կառավարման մարմնի անվանումը </t>
  </si>
  <si>
    <t xml:space="preserve"> Տնտեսվա-
րող սուբյեկտ
ներին տրամադր
վող դրամաշնոր
հի գումարը (հազար դրամ)  </t>
  </si>
  <si>
    <t xml:space="preserve"> Դրամաշնորհ ստացող տնտեսվարող սուբյեկտի անվանումը </t>
  </si>
  <si>
    <t>07.Գյուղական խորհրդատվական ծառայություններ</t>
  </si>
  <si>
    <t>07. Գյուղական խորհրդատվական ծառայություններ</t>
  </si>
  <si>
    <t>Ծրագրային խորհրդատվություն  /հատ/</t>
  </si>
  <si>
    <t>Տեսանյութեր /քանակը՝ հատ/</t>
  </si>
  <si>
    <t>Վարկերի հավաստագրման դասընթացներ  /հատ/</t>
  </si>
  <si>
    <t>17.  Պետական աջակցություն գյուղատնտեսական հողօգտագործողներին մատչելի գներով դիզելային վառելիքի ձեռքբերման համար</t>
  </si>
  <si>
    <t>Սուբսիդիաներ ոչ պետական ֆինանսական կազմակերպություններին</t>
  </si>
  <si>
    <t>1.2. Տրանսֆերտներ</t>
  </si>
  <si>
    <t>Ոչ ֆինանսական ցուցանիշներ (ավելացումները բերված են դրական նշանով, իսկ նվազեցումները՝ փակագծերում)</t>
  </si>
  <si>
    <t xml:space="preserve">Ֆինանսական ցուցանիշներ (ավելացումները բերված են դրական նշանով, իսկ նվազեցումները՝ փակագծերում) </t>
  </si>
  <si>
    <t>Շահառուների քանակը</t>
  </si>
  <si>
    <t>Համայնքների քանակը</t>
  </si>
  <si>
    <t>Ծրագրից օգտվող տնտեսվարողների թիվը</t>
  </si>
  <si>
    <t>Գումարը/ հազար դրամ/</t>
  </si>
  <si>
    <t>Տրանսֆերտի վճարման հաճախականությունը/ անգամ/</t>
  </si>
  <si>
    <t>Շահառուների ընտրութան չափանիշները</t>
  </si>
  <si>
    <t>Յուրաքանչյուր տարվա պետական բյուջեով ընտրված մարզերի հողատերեր</t>
  </si>
  <si>
    <t>Ծրագիրը/ծրագրերը/ որի /որոնց/ շրջանակներում իրականացվում է քաղաքականության միջոցառումը</t>
  </si>
  <si>
    <t>1022 Գյուղատնտեսության զարգացման խթանման ծրագիր</t>
  </si>
  <si>
    <t>Գյուղատնտեսական մթերքի և  դրանց վերամշակումից ստացվող սննդամթերքի ծավալների ավելացում, օգտագործվող վարելահողերի ավելացում՝ այն հասցնելով ամբողջ վարելահողերի շուրջ  82.7%</t>
  </si>
  <si>
    <t>Ոչ ֆիանանսական ցուցանիշներ (ավելացումները բերված են դրական նշանով, իսկ նվազեցումները՝ փակագծերում)</t>
  </si>
  <si>
    <t xml:space="preserve"> Պետական աջակցություն գյուղատնտեսական հողօգտագործողներին մատչելի գներով դիզելային վառելանյութի ձեռքբերման համար</t>
  </si>
  <si>
    <t>Հողօգտագործողներին  դիզելային վառելանյութի մատչելի գներով տրամադրում</t>
  </si>
  <si>
    <t>ԾՏ04</t>
  </si>
  <si>
    <t xml:space="preserve">Հավելված N3 </t>
  </si>
  <si>
    <t xml:space="preserve"> ՀԱՅԱՍՏԱՆԻ ՀԱՆՐԱՊԵՏՈՒԹՅԱՆ ԿԱՌԱՎԱՐՈՒԹՅԱՆ 2016 ԹՎԱԿԱՆԻ ԴԵԿՏԵՄԲԵՐԻ 29-Ի N1313-Ն ՈՐՈՇՄԱՆ N 11 ՀԱՎԵԼՎԱԾԻ N 12 ԱՂՅՈՒՍԱԿՈՒՄ  ԿԱՏԱՐՎՈՂ ՓՈՓՈԽՈՒԹՅՈՒՆԸ</t>
  </si>
  <si>
    <t>Բաժին 2      Գերատեսչության կողմից իրականացվող քաղաքականության միջոցառումների ծրագրային խմբավորումը</t>
  </si>
  <si>
    <t>Գործառական դասիչը</t>
  </si>
  <si>
    <t>Ծրագիր/Քաղաքականության միջոցառում</t>
  </si>
  <si>
    <t>Գումարը (ավելացումները բերված են դրական նշանով, իսկ նվազեցումները՝ փակագծերում) (հազար դրամ)</t>
  </si>
  <si>
    <t>Ծրագիրը</t>
  </si>
  <si>
    <t>Միջոցառումը</t>
  </si>
  <si>
    <t>(Բաժին/Խումբ /Դաս)</t>
  </si>
  <si>
    <t>ԾՐԱԳԻՐ</t>
  </si>
  <si>
    <t>Գյուղատնտեսության զարգացման խթանման ծրագիր</t>
  </si>
  <si>
    <t>Ծրագրի նկարագրությունը</t>
  </si>
  <si>
    <t>Համայնքներում գյուղատնտեսական մթերքների արտադրությամբ և վերամշակմամբ զբաղվող  ֆիզիկական և իրավաբանական անձանց պետական աջակցության տրամադրում:</t>
  </si>
  <si>
    <t>Գյուղատնտեսական մթերքի և դրանց վերամշակումից ստացվող սննդամթերքի ծավալների ավելացում</t>
  </si>
  <si>
    <t>Քաղաքականության միջոցառումներ. Տրանսֆերտներ</t>
  </si>
  <si>
    <t>04,02,01</t>
  </si>
  <si>
    <t>Տրանսֆերտի նկարագրությունը</t>
  </si>
  <si>
    <t>Աղյուսակ 2</t>
  </si>
  <si>
    <t>Պետական աջակցություն  գյուղատնտեսական հողօգտագործողներին  մատչելի գներով  դիզելային վառելանյութի ձեռքբերման համար</t>
  </si>
  <si>
    <t xml:space="preserve"> ԾՏ04</t>
  </si>
  <si>
    <t>Կրթական և խորհրդատվական ծառայությունների ծրագիր</t>
  </si>
  <si>
    <t xml:space="preserve">Ագրոտեխնիկական տեխնոլոգիաների վերաբերյալ համապատասխան խորհրդատվության, գյուղատնտեսության ոլորտի մասնագետների պատրաստում, գիտահետազոտական աշխատանքներ </t>
  </si>
  <si>
    <t>Գյուղատնտեսության ոլորտում որակյալ և ժամանակի պահանջներին համապատասխանող ենթակառուցվածքների զարգացում</t>
  </si>
  <si>
    <t>Քաղաքականության միջոցառումներ. Ծառայություններ</t>
  </si>
  <si>
    <t xml:space="preserve">Գյուղական խորհրդատվական ծառայություններ </t>
  </si>
  <si>
    <t>Մատուցվող ծառայության նկարագրությունը</t>
  </si>
  <si>
    <t>Ծառայություն մատուցողի անվանումը</t>
  </si>
  <si>
    <t>Հավելված N  2</t>
  </si>
  <si>
    <t>Հավելված N 4</t>
  </si>
  <si>
    <t xml:space="preserve"> </t>
  </si>
  <si>
    <t xml:space="preserve">         Հավելված N 1</t>
  </si>
  <si>
    <t>ՀԱՅԱՍՏԱՆԻ ՀԱՆՐԱՊԵՏՈՒԹՅԱՆ ԿԱՌԱՎԱՐՈՒԹՅԱՆ 2016 ԹՎԱԿԱՆԻ ԴԵԿՏԵՄԲԵՐԻ 29-Ի N 1313-Ն ՈՐՈՇՄԱՆ N 1 ՀԱՎԵԼՎԱԾԻ N 1 ԱՂՅՈՒՍԱԿՈՒՄ ԿԱՏԱՐՎՈՂ ՓՈՓՈԽՈՒԹՅՈՒՆԸ</t>
  </si>
  <si>
    <t xml:space="preserve">                                                                                                                                         </t>
  </si>
  <si>
    <t>(հազ. դրամ)</t>
  </si>
  <si>
    <t>Պետական բյուջեի դեֆիցիտի ֆինանսավորման աղբյուրներն ու դրանց տարրերի անվանումները</t>
  </si>
  <si>
    <t xml:space="preserve">տարի            </t>
  </si>
  <si>
    <t>ԸՆԴԱՄԵՆԸ</t>
  </si>
  <si>
    <t>Ա. Ներքին աղբյուրներ-ընդամենը</t>
  </si>
  <si>
    <t>2. Ֆինանսական զուտ ակտիվներ</t>
  </si>
  <si>
    <t>2.6. Այլ</t>
  </si>
  <si>
    <t>ժամանակավորապես ազատ միջոցներ</t>
  </si>
  <si>
    <t>Ցուցանիշների փոփոխությունը (նվազեցումները նշված են փակագծերում)</t>
  </si>
  <si>
    <t xml:space="preserve">«ՀԱՅԱՍՏԱՆԻ ՀԱՆՐԱՊԵՏՈՒԹՅԱՆ 2017 ԹՎԱԿԱՆԻ ՊԵՏԱԿԱՆ ԲՅՈՒՋԵԻ ՄԱՍԻՆ» ՀԱՅԱՍՏԱՆԻ ՀԱՆՐԱՊԵՏՈՒԹՅԱՆ ՕՐԵՆՔԻ N 1 ՀԱՎԵԼՎԱԾՈՒՄ ԿԱՏԱՐՎՈՂ ՎԵՐԱԲԱՇԽՈՒՄԸ ԵՎ ՀԱՅԱՍՏԱՆԻ ՀԱՆՐԱՊԵՏՈՒԹՅԱՆ ԿԱՌԱՎԱՐՈՒԹՅԱՆ 2016 ԹՎԱԿԱՆԻ ԴԵԿՏԵՄԲԵՐԻ 29-Ի N 1313-Ն ՈՐՈՇՄԱՆ N 5 ՀԱՎԵԼՎԱԾՈՒՄ ԿԱՏԱՐՎՈՂ ՓՈՓՈԽՈՒԹՅՈՒՆՆԵՐԸ </t>
  </si>
  <si>
    <t>«ՀԱՅԱՍՏԱՆԻ ՀԱՆՐԱՊԵՏՈՒԹՅԱՆ 2017 ԹՎԱԿԱՆԻ ՊԵՏԱԿԱՆ ԲՅՈՒՋԵԻ ՄԱՍԻՆ»  ՀՀ ՕՐԵՆՔԻ N 1 ՀԱՎԵԼՎԱԾԻ N 16 ԱՂՅՈՒՍԱԿՈՒՄ ԿԱՏԱՐՎՈՂ ՓՈՓՈԽՈՒԹՅՈՒՆԸ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</si>
</sst>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164" formatCode="#,##0.0_);\(#,##0.0\)"/>
    <numFmt numFmtId="165" formatCode="_(* #,##0.0_);_(* \(#,##0.0\);_(* &quot;-&quot;?_);_(@_)"/>
    <numFmt numFmtId="166" formatCode="#,##0.0"/>
    <numFmt numFmtId="167" formatCode="0.0%"/>
  </numFmts>
  <fonts count="27">
    <font>
      <sz val="11"/>
      <color theme="1"/>
      <name val="Calibri"/>
      <family val="2"/>
      <scheme val="minor"/>
    </font>
    <font>
      <sz val="11"/>
      <name val="GHEA Grapalat"/>
      <family val="3"/>
    </font>
    <font>
      <sz val="10"/>
      <name val="GHEA Grapalat"/>
      <family val="3"/>
    </font>
    <font>
      <u/>
      <sz val="10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u/>
      <sz val="10"/>
      <color theme="1"/>
      <name val="GHEA Grapalat"/>
      <family val="3"/>
    </font>
    <font>
      <b/>
      <sz val="10"/>
      <name val="GHEA Grapalat"/>
      <family val="3"/>
    </font>
    <font>
      <b/>
      <u/>
      <sz val="11"/>
      <color theme="1"/>
      <name val="GHEA Grapalat"/>
      <family val="3"/>
    </font>
    <font>
      <u/>
      <sz val="11"/>
      <color theme="1"/>
      <name val="GHEA Grapalat"/>
      <family val="3"/>
    </font>
    <font>
      <sz val="11"/>
      <color theme="1"/>
      <name val="Calibri"/>
      <family val="2"/>
      <scheme val="minor"/>
    </font>
    <font>
      <sz val="10"/>
      <color rgb="FFFF0000"/>
      <name val="GHEA Grapalat"/>
      <family val="3"/>
    </font>
    <font>
      <sz val="9"/>
      <name val="GHEA Grapalat"/>
      <family val="3"/>
    </font>
    <font>
      <sz val="10"/>
      <name val="Times Armenian"/>
      <family val="1"/>
    </font>
    <font>
      <b/>
      <sz val="12"/>
      <name val="GHEA Grapalat"/>
      <family val="3"/>
    </font>
    <font>
      <sz val="11"/>
      <name val="Times Armenian"/>
      <family val="1"/>
    </font>
    <font>
      <b/>
      <sz val="9"/>
      <name val="GHEA Grapalat"/>
      <family val="3"/>
    </font>
    <font>
      <sz val="9"/>
      <color indexed="8"/>
      <name val="GHEA Grapalat"/>
      <family val="3"/>
    </font>
    <font>
      <i/>
      <sz val="9"/>
      <name val="GHEA Grapalat"/>
      <family val="3"/>
    </font>
    <font>
      <b/>
      <u/>
      <sz val="10"/>
      <color indexed="8"/>
      <name val="GHEA Grapalat"/>
      <family val="3"/>
    </font>
    <font>
      <sz val="10"/>
      <color indexed="8"/>
      <name val="GHEA Grapalat"/>
      <family val="3"/>
    </font>
    <font>
      <b/>
      <sz val="9"/>
      <color theme="1"/>
      <name val="GHEA Grapalat"/>
      <family val="3"/>
    </font>
    <font>
      <sz val="11"/>
      <color indexed="8"/>
      <name val="GHEA Grapalat"/>
      <family val="3"/>
    </font>
    <font>
      <b/>
      <sz val="11"/>
      <name val="GHEA Grapalat"/>
      <family val="3"/>
    </font>
    <font>
      <i/>
      <sz val="10"/>
      <name val="GHEA Grapalat"/>
      <family val="3"/>
    </font>
    <font>
      <u/>
      <sz val="9"/>
      <name val="GHEA Grapalat"/>
      <family val="3"/>
    </font>
    <font>
      <b/>
      <sz val="11"/>
      <color theme="1"/>
      <name val="GHEA Grapalat"/>
      <family val="3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10" fillId="0" borderId="0" applyFont="0" applyFill="0" applyBorder="0" applyAlignment="0" applyProtection="0"/>
    <xf numFmtId="0" fontId="13" fillId="0" borderId="0"/>
    <xf numFmtId="0" fontId="15" fillId="0" borderId="0"/>
    <xf numFmtId="9" fontId="10" fillId="0" borderId="0" applyFont="0" applyFill="0" applyBorder="0" applyAlignment="0" applyProtection="0"/>
  </cellStyleXfs>
  <cellXfs count="189">
    <xf numFmtId="0" fontId="0" fillId="0" borderId="0" xfId="0"/>
    <xf numFmtId="0" fontId="4" fillId="0" borderId="0" xfId="0" applyFont="1"/>
    <xf numFmtId="0" fontId="6" fillId="0" borderId="0" xfId="0" applyFont="1" applyAlignment="1">
      <alignment horizontal="left"/>
    </xf>
    <xf numFmtId="0" fontId="3" fillId="3" borderId="7" xfId="0" applyFont="1" applyFill="1" applyBorder="1" applyAlignment="1">
      <alignment wrapText="1"/>
    </xf>
    <xf numFmtId="0" fontId="2" fillId="2" borderId="9" xfId="0" applyFont="1" applyFill="1" applyBorder="1"/>
    <xf numFmtId="0" fontId="2" fillId="2" borderId="10" xfId="0" applyFont="1" applyFill="1" applyBorder="1"/>
    <xf numFmtId="0" fontId="2" fillId="0" borderId="11" xfId="0" applyFont="1" applyFill="1" applyBorder="1" applyAlignment="1">
      <alignment wrapText="1"/>
    </xf>
    <xf numFmtId="0" fontId="2" fillId="2" borderId="1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justify" vertical="top" wrapText="1"/>
    </xf>
    <xf numFmtId="0" fontId="2" fillId="2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justify" vertical="top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vertical="top"/>
    </xf>
    <xf numFmtId="0" fontId="7" fillId="3" borderId="10" xfId="0" applyFont="1" applyFill="1" applyBorder="1" applyAlignment="1">
      <alignment vertical="top" wrapText="1"/>
    </xf>
    <xf numFmtId="164" fontId="2" fillId="0" borderId="4" xfId="0" applyNumberFormat="1" applyFont="1" applyFill="1" applyBorder="1" applyAlignment="1">
      <alignment horizontal="right" vertical="top"/>
    </xf>
    <xf numFmtId="0" fontId="1" fillId="0" borderId="0" xfId="0" applyFont="1"/>
    <xf numFmtId="0" fontId="2" fillId="3" borderId="20" xfId="0" applyFont="1" applyFill="1" applyBorder="1" applyAlignment="1">
      <alignment vertical="top"/>
    </xf>
    <xf numFmtId="0" fontId="7" fillId="3" borderId="21" xfId="0" applyFont="1" applyFill="1" applyBorder="1" applyAlignment="1">
      <alignment vertical="top" wrapText="1"/>
    </xf>
    <xf numFmtId="0" fontId="7" fillId="3" borderId="22" xfId="0" applyFont="1" applyFill="1" applyBorder="1" applyAlignment="1">
      <alignment vertical="top" wrapText="1"/>
    </xf>
    <xf numFmtId="0" fontId="2" fillId="3" borderId="20" xfId="0" applyFont="1" applyFill="1" applyBorder="1" applyAlignment="1">
      <alignment vertical="top" wrapText="1"/>
    </xf>
    <xf numFmtId="0" fontId="3" fillId="3" borderId="12" xfId="0" applyFont="1" applyFill="1" applyBorder="1" applyAlignment="1">
      <alignment vertical="top"/>
    </xf>
    <xf numFmtId="0" fontId="7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top" wrapText="1"/>
    </xf>
    <xf numFmtId="0" fontId="7" fillId="3" borderId="13" xfId="0" applyFont="1" applyFill="1" applyBorder="1" applyAlignment="1">
      <alignment vertical="top" wrapText="1"/>
    </xf>
    <xf numFmtId="0" fontId="2" fillId="0" borderId="9" xfId="0" applyFont="1" applyFill="1" applyBorder="1" applyAlignment="1">
      <alignment vertical="top"/>
    </xf>
    <xf numFmtId="0" fontId="2" fillId="0" borderId="23" xfId="0" applyFont="1" applyFill="1" applyBorder="1" applyAlignment="1">
      <alignment vertical="top" wrapText="1"/>
    </xf>
    <xf numFmtId="0" fontId="2" fillId="0" borderId="23" xfId="0" applyFont="1" applyBorder="1" applyAlignment="1">
      <alignment vertical="top" wrapText="1"/>
    </xf>
    <xf numFmtId="0" fontId="2" fillId="0" borderId="24" xfId="0" applyFont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18" xfId="0" applyFont="1" applyFill="1" applyBorder="1" applyAlignment="1">
      <alignment vertical="top" wrapText="1"/>
    </xf>
    <xf numFmtId="0" fontId="2" fillId="0" borderId="12" xfId="0" applyFont="1" applyFill="1" applyBorder="1" applyAlignment="1">
      <alignment vertical="top"/>
    </xf>
    <xf numFmtId="0" fontId="2" fillId="0" borderId="0" xfId="0" applyFont="1" applyFill="1" applyBorder="1" applyAlignment="1">
      <alignment vertical="top" wrapText="1"/>
    </xf>
    <xf numFmtId="0" fontId="8" fillId="0" borderId="0" xfId="0" applyFont="1" applyAlignment="1">
      <alignment horizontal="left"/>
    </xf>
    <xf numFmtId="49" fontId="4" fillId="0" borderId="0" xfId="0" applyNumberFormat="1" applyFont="1"/>
    <xf numFmtId="49" fontId="4" fillId="0" borderId="4" xfId="0" applyNumberFormat="1" applyFont="1" applyBorder="1" applyAlignment="1">
      <alignment horizontal="center" vertical="center" textRotation="90" wrapText="1"/>
    </xf>
    <xf numFmtId="39" fontId="4" fillId="0" borderId="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37" fontId="4" fillId="0" borderId="4" xfId="0" applyNumberFormat="1" applyFont="1" applyBorder="1" applyAlignment="1">
      <alignment horizontal="center" vertical="center"/>
    </xf>
    <xf numFmtId="39" fontId="4" fillId="0" borderId="4" xfId="0" applyNumberFormat="1" applyFont="1" applyBorder="1" applyAlignment="1">
      <alignment horizontal="center" vertical="center"/>
    </xf>
    <xf numFmtId="49" fontId="4" fillId="0" borderId="25" xfId="0" applyNumberFormat="1" applyFont="1" applyBorder="1" applyAlignment="1">
      <alignment horizontal="center" vertical="center" wrapText="1"/>
    </xf>
    <xf numFmtId="49" fontId="4" fillId="0" borderId="25" xfId="0" applyNumberFormat="1" applyFont="1" applyBorder="1" applyAlignment="1">
      <alignment horizontal="center" vertical="center"/>
    </xf>
    <xf numFmtId="0" fontId="4" fillId="0" borderId="25" xfId="0" applyFont="1" applyBorder="1" applyAlignment="1">
      <alignment vertical="center" wrapText="1"/>
    </xf>
    <xf numFmtId="39" fontId="4" fillId="0" borderId="25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39" fontId="4" fillId="0" borderId="4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 wrapText="1"/>
    </xf>
    <xf numFmtId="39" fontId="4" fillId="0" borderId="0" xfId="0" applyNumberFormat="1" applyFont="1"/>
    <xf numFmtId="49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/>
    </xf>
    <xf numFmtId="0" fontId="4" fillId="0" borderId="0" xfId="0" applyFont="1" applyBorder="1"/>
    <xf numFmtId="0" fontId="5" fillId="0" borderId="2" xfId="0" applyFont="1" applyBorder="1" applyAlignment="1">
      <alignment vertical="center" wrapText="1"/>
    </xf>
    <xf numFmtId="39" fontId="5" fillId="0" borderId="0" xfId="0" applyNumberFormat="1" applyFont="1" applyBorder="1" applyAlignment="1">
      <alignment horizontal="right" vertical="center" wrapText="1"/>
    </xf>
    <xf numFmtId="164" fontId="2" fillId="0" borderId="4" xfId="0" applyNumberFormat="1" applyFont="1" applyFill="1" applyBorder="1" applyAlignment="1">
      <alignment horizontal="right" vertical="center"/>
    </xf>
    <xf numFmtId="0" fontId="0" fillId="0" borderId="0" xfId="0" applyAlignment="1">
      <alignment wrapText="1"/>
    </xf>
    <xf numFmtId="0" fontId="7" fillId="3" borderId="23" xfId="0" applyFont="1" applyFill="1" applyBorder="1" applyAlignment="1">
      <alignment vertical="top" wrapText="1"/>
    </xf>
    <xf numFmtId="0" fontId="11" fillId="0" borderId="1" xfId="0" applyFont="1" applyFill="1" applyBorder="1" applyAlignment="1">
      <alignment vertical="top" wrapText="1"/>
    </xf>
    <xf numFmtId="0" fontId="14" fillId="0" borderId="0" xfId="2" applyFont="1" applyAlignment="1">
      <alignment horizontal="center" vertical="center" wrapText="1"/>
    </xf>
    <xf numFmtId="0" fontId="14" fillId="0" borderId="0" xfId="2" applyFont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textRotation="90" wrapText="1"/>
    </xf>
    <xf numFmtId="43" fontId="16" fillId="0" borderId="4" xfId="1" applyFont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horizontal="left" vertical="center"/>
    </xf>
    <xf numFmtId="49" fontId="12" fillId="5" borderId="4" xfId="0" applyNumberFormat="1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left" vertical="center" wrapText="1"/>
    </xf>
    <xf numFmtId="0" fontId="18" fillId="5" borderId="4" xfId="0" applyFont="1" applyFill="1" applyBorder="1" applyAlignment="1">
      <alignment horizontal="center" vertical="center" wrapText="1"/>
    </xf>
    <xf numFmtId="165" fontId="2" fillId="0" borderId="4" xfId="0" applyNumberFormat="1" applyFont="1" applyFill="1" applyBorder="1" applyAlignment="1">
      <alignment horizontal="center" vertical="center" wrapText="1"/>
    </xf>
    <xf numFmtId="0" fontId="17" fillId="5" borderId="4" xfId="0" applyFont="1" applyFill="1" applyBorder="1" applyAlignment="1">
      <alignment horizontal="center" vertical="center" wrapText="1"/>
    </xf>
    <xf numFmtId="39" fontId="5" fillId="0" borderId="0" xfId="0" applyNumberFormat="1" applyFont="1" applyBorder="1" applyAlignment="1">
      <alignment vertical="center" wrapText="1"/>
    </xf>
    <xf numFmtId="0" fontId="2" fillId="0" borderId="17" xfId="0" applyFont="1" applyFill="1" applyBorder="1" applyAlignment="1">
      <alignment vertical="top"/>
    </xf>
    <xf numFmtId="165" fontId="0" fillId="0" borderId="0" xfId="0" applyNumberFormat="1"/>
    <xf numFmtId="37" fontId="2" fillId="0" borderId="4" xfId="0" applyNumberFormat="1" applyFont="1" applyFill="1" applyBorder="1" applyAlignment="1">
      <alignment horizontal="right" vertical="top"/>
    </xf>
    <xf numFmtId="0" fontId="20" fillId="0" borderId="0" xfId="0" applyFont="1" applyFill="1" applyAlignment="1">
      <alignment vertical="center" wrapText="1"/>
    </xf>
    <xf numFmtId="0" fontId="2" fillId="0" borderId="0" xfId="0" applyFont="1" applyFill="1" applyBorder="1" applyAlignment="1">
      <alignment horizontal="left" vertical="top" wrapText="1"/>
    </xf>
    <xf numFmtId="0" fontId="7" fillId="3" borderId="2" xfId="0" applyFont="1" applyFill="1" applyBorder="1" applyAlignment="1">
      <alignment horizontal="centerContinuous" vertical="top"/>
    </xf>
    <xf numFmtId="0" fontId="7" fillId="3" borderId="19" xfId="0" applyFont="1" applyFill="1" applyBorder="1" applyAlignment="1">
      <alignment horizontal="centerContinuous" vertical="top" wrapText="1"/>
    </xf>
    <xf numFmtId="0" fontId="2" fillId="3" borderId="19" xfId="0" applyFont="1" applyFill="1" applyBorder="1" applyAlignment="1">
      <alignment horizontal="centerContinuous" vertical="top" wrapText="1"/>
    </xf>
    <xf numFmtId="0" fontId="2" fillId="3" borderId="4" xfId="0" applyFont="1" applyFill="1" applyBorder="1" applyAlignment="1">
      <alignment horizontal="left" vertical="top"/>
    </xf>
    <xf numFmtId="0" fontId="7" fillId="3" borderId="4" xfId="0" applyFont="1" applyFill="1" applyBorder="1" applyAlignment="1">
      <alignment horizontal="left" vertical="top" wrapText="1"/>
    </xf>
    <xf numFmtId="0" fontId="5" fillId="0" borderId="4" xfId="0" applyFont="1" applyBorder="1"/>
    <xf numFmtId="0" fontId="4" fillId="0" borderId="4" xfId="0" applyFont="1" applyBorder="1"/>
    <xf numFmtId="0" fontId="2" fillId="0" borderId="25" xfId="0" applyFont="1" applyFill="1" applyBorder="1" applyAlignment="1">
      <alignment horizontal="center" vertical="center" wrapText="1"/>
    </xf>
    <xf numFmtId="164" fontId="21" fillId="0" borderId="4" xfId="0" applyNumberFormat="1" applyFont="1" applyBorder="1"/>
    <xf numFmtId="0" fontId="4" fillId="0" borderId="4" xfId="0" applyFont="1" applyBorder="1" applyAlignment="1">
      <alignment horizontal="center" vertical="center"/>
    </xf>
    <xf numFmtId="166" fontId="21" fillId="0" borderId="4" xfId="0" applyNumberFormat="1" applyFont="1" applyBorder="1"/>
    <xf numFmtId="0" fontId="3" fillId="3" borderId="0" xfId="0" applyFont="1" applyFill="1" applyBorder="1" applyAlignment="1">
      <alignment horizontal="left" vertical="top" wrapText="1"/>
    </xf>
    <xf numFmtId="0" fontId="4" fillId="0" borderId="13" xfId="0" applyFont="1" applyBorder="1"/>
    <xf numFmtId="0" fontId="4" fillId="3" borderId="0" xfId="0" applyFont="1" applyFill="1" applyBorder="1"/>
    <xf numFmtId="0" fontId="4" fillId="3" borderId="13" xfId="0" applyFont="1" applyFill="1" applyBorder="1"/>
    <xf numFmtId="0" fontId="22" fillId="0" borderId="0" xfId="0" applyFont="1" applyFill="1" applyAlignment="1">
      <alignment vertical="center" wrapText="1"/>
    </xf>
    <xf numFmtId="0" fontId="20" fillId="0" borderId="0" xfId="0" applyFont="1" applyFill="1" applyAlignment="1">
      <alignment horizontal="right" vertical="center" wrapText="1"/>
    </xf>
    <xf numFmtId="0" fontId="23" fillId="0" borderId="1" xfId="0" applyFont="1" applyBorder="1" applyAlignment="1">
      <alignment horizont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6" borderId="4" xfId="0" applyFont="1" applyFill="1" applyBorder="1"/>
    <xf numFmtId="0" fontId="2" fillId="6" borderId="4" xfId="0" applyFont="1" applyFill="1" applyBorder="1" applyAlignment="1">
      <alignment horizontal="centerContinuous" vertical="center"/>
    </xf>
    <xf numFmtId="0" fontId="12" fillId="6" borderId="4" xfId="0" applyFont="1" applyFill="1" applyBorder="1" applyAlignment="1">
      <alignment horizontal="center" vertical="center" wrapText="1"/>
    </xf>
    <xf numFmtId="43" fontId="2" fillId="6" borderId="4" xfId="1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vertical="center" wrapText="1"/>
    </xf>
    <xf numFmtId="0" fontId="25" fillId="0" borderId="4" xfId="0" applyFont="1" applyFill="1" applyBorder="1" applyAlignment="1">
      <alignment horizontal="left" vertical="center" wrapText="1"/>
    </xf>
    <xf numFmtId="0" fontId="2" fillId="6" borderId="4" xfId="0" applyFont="1" applyFill="1" applyBorder="1" applyAlignment="1">
      <alignment horizontal="justify" vertical="top" wrapText="1"/>
    </xf>
    <xf numFmtId="0" fontId="12" fillId="6" borderId="4" xfId="0" applyFont="1" applyFill="1" applyBorder="1" applyAlignment="1">
      <alignment horizontal="left" vertical="center"/>
    </xf>
    <xf numFmtId="43" fontId="2" fillId="6" borderId="4" xfId="1" applyNumberFormat="1" applyFont="1" applyFill="1" applyBorder="1" applyAlignment="1">
      <alignment vertical="center" wrapText="1"/>
    </xf>
    <xf numFmtId="43" fontId="2" fillId="6" borderId="4" xfId="1" applyNumberFormat="1" applyFont="1" applyFill="1" applyBorder="1" applyAlignment="1">
      <alignment horizontal="centerContinuous" vertical="center"/>
    </xf>
    <xf numFmtId="167" fontId="2" fillId="0" borderId="0" xfId="4" applyNumberFormat="1" applyFont="1" applyFill="1"/>
    <xf numFmtId="0" fontId="2" fillId="0" borderId="0" xfId="0" applyFont="1" applyFill="1"/>
    <xf numFmtId="43" fontId="2" fillId="6" borderId="4" xfId="1" applyNumberFormat="1" applyFont="1" applyFill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5"/>
    </xf>
    <xf numFmtId="0" fontId="4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39" fontId="4" fillId="0" borderId="4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39" fontId="4" fillId="7" borderId="4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right"/>
    </xf>
    <xf numFmtId="39" fontId="4" fillId="3" borderId="4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right"/>
    </xf>
    <xf numFmtId="39" fontId="5" fillId="0" borderId="0" xfId="0" applyNumberFormat="1" applyFont="1" applyBorder="1" applyAlignment="1">
      <alignment horizontal="right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39" fontId="4" fillId="0" borderId="2" xfId="0" applyNumberFormat="1" applyFont="1" applyBorder="1" applyAlignment="1">
      <alignment horizontal="center" vertical="center" wrapText="1"/>
    </xf>
    <xf numFmtId="39" fontId="4" fillId="0" borderId="3" xfId="0" applyNumberFormat="1" applyFont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2" fillId="0" borderId="17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8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3" fillId="3" borderId="8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19" fillId="0" borderId="0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39" fontId="5" fillId="0" borderId="0" xfId="0" applyNumberFormat="1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23" xfId="0" applyFont="1" applyFill="1" applyBorder="1" applyAlignment="1">
      <alignment horizontal="left" vertical="top" wrapText="1"/>
    </xf>
    <xf numFmtId="0" fontId="2" fillId="0" borderId="24" xfId="0" applyFont="1" applyFill="1" applyBorder="1" applyAlignment="1">
      <alignment horizontal="left" vertical="top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2" fillId="3" borderId="20" xfId="0" applyFont="1" applyFill="1" applyBorder="1" applyAlignment="1">
      <alignment horizontal="left" vertical="top"/>
    </xf>
    <xf numFmtId="0" fontId="2" fillId="3" borderId="22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vertical="center" wrapText="1"/>
    </xf>
    <xf numFmtId="43" fontId="2" fillId="0" borderId="4" xfId="1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4" fillId="0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top" wrapText="1"/>
    </xf>
    <xf numFmtId="0" fontId="20" fillId="0" borderId="0" xfId="0" applyFont="1" applyFill="1" applyAlignment="1">
      <alignment horizontal="right" vertical="center" wrapText="1"/>
    </xf>
    <xf numFmtId="0" fontId="1" fillId="0" borderId="0" xfId="0" applyFont="1" applyFill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3" fontId="2" fillId="0" borderId="4" xfId="1" applyNumberFormat="1" applyFont="1" applyFill="1" applyBorder="1" applyAlignment="1">
      <alignment vertical="center" wrapText="1"/>
    </xf>
    <xf numFmtId="0" fontId="24" fillId="0" borderId="25" xfId="0" applyFont="1" applyFill="1" applyBorder="1" applyAlignment="1">
      <alignment horizontal="center"/>
    </xf>
    <xf numFmtId="0" fontId="24" fillId="0" borderId="27" xfId="0" applyFont="1" applyFill="1" applyBorder="1" applyAlignment="1">
      <alignment horizontal="center"/>
    </xf>
    <xf numFmtId="0" fontId="24" fillId="0" borderId="26" xfId="0" applyFont="1" applyFill="1" applyBorder="1" applyAlignment="1">
      <alignment horizontal="center"/>
    </xf>
    <xf numFmtId="0" fontId="1" fillId="0" borderId="0" xfId="2" applyFont="1" applyAlignment="1">
      <alignment horizontal="center" vertical="center" wrapText="1"/>
    </xf>
    <xf numFmtId="165" fontId="16" fillId="5" borderId="2" xfId="3" applyNumberFormat="1" applyFont="1" applyFill="1" applyBorder="1" applyAlignment="1">
      <alignment horizontal="center" vertical="center" wrapText="1"/>
    </xf>
    <xf numFmtId="165" fontId="16" fillId="5" borderId="19" xfId="3" applyNumberFormat="1" applyFont="1" applyFill="1" applyBorder="1" applyAlignment="1">
      <alignment horizontal="center" vertical="center" wrapText="1"/>
    </xf>
    <xf numFmtId="165" fontId="16" fillId="5" borderId="3" xfId="3" applyNumberFormat="1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/>
    </xf>
    <xf numFmtId="0" fontId="16" fillId="0" borderId="26" xfId="0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</cellXfs>
  <cellStyles count="5">
    <cellStyle name="Comma" xfId="1" builtinId="3"/>
    <cellStyle name="Normal" xfId="0" builtinId="0"/>
    <cellStyle name="Normal_Book2" xfId="3"/>
    <cellStyle name="Normal_Sheet1" xfId="2"/>
    <cellStyle name="Percent" xfId="4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workbookViewId="0">
      <selection activeCell="B11" sqref="B11"/>
    </sheetView>
  </sheetViews>
  <sheetFormatPr defaultRowHeight="16.5"/>
  <cols>
    <col min="1" max="1" width="41.85546875" style="1" customWidth="1"/>
    <col min="2" max="2" width="29.7109375" style="1" customWidth="1"/>
    <col min="3" max="3" width="24.85546875" style="1" customWidth="1"/>
    <col min="4" max="16384" width="9.140625" style="1"/>
  </cols>
  <sheetData>
    <row r="1" spans="1:3">
      <c r="A1" s="109" t="s">
        <v>129</v>
      </c>
      <c r="B1" s="120" t="s">
        <v>130</v>
      </c>
      <c r="C1" s="120"/>
    </row>
    <row r="2" spans="1:3">
      <c r="A2" s="110"/>
      <c r="B2" s="120" t="s">
        <v>0</v>
      </c>
      <c r="C2" s="120"/>
    </row>
    <row r="3" spans="1:3">
      <c r="B3" s="120" t="s">
        <v>1</v>
      </c>
      <c r="C3" s="120"/>
    </row>
    <row r="4" spans="1:3">
      <c r="A4" s="111"/>
      <c r="B4" s="120" t="s">
        <v>2</v>
      </c>
      <c r="C4" s="120"/>
    </row>
    <row r="5" spans="1:3">
      <c r="A5" s="109"/>
      <c r="B5" s="117"/>
      <c r="C5" s="117"/>
    </row>
    <row r="6" spans="1:3">
      <c r="A6" s="112"/>
    </row>
    <row r="7" spans="1:3" ht="57.75" customHeight="1">
      <c r="A7" s="123" t="s">
        <v>131</v>
      </c>
      <c r="B7" s="123"/>
      <c r="C7" s="123"/>
    </row>
    <row r="8" spans="1:3">
      <c r="A8" s="109"/>
    </row>
    <row r="9" spans="1:3">
      <c r="A9" s="113" t="s">
        <v>132</v>
      </c>
      <c r="B9" s="124" t="s">
        <v>133</v>
      </c>
      <c r="C9" s="124"/>
    </row>
    <row r="10" spans="1:3" ht="73.5" customHeight="1">
      <c r="A10" s="119" t="s">
        <v>134</v>
      </c>
      <c r="B10" s="121" t="s">
        <v>141</v>
      </c>
      <c r="C10" s="122"/>
    </row>
    <row r="11" spans="1:3">
      <c r="A11" s="119"/>
      <c r="B11" s="108" t="s">
        <v>38</v>
      </c>
      <c r="C11" s="108" t="s">
        <v>135</v>
      </c>
    </row>
    <row r="12" spans="1:3">
      <c r="A12" s="108" t="s">
        <v>136</v>
      </c>
      <c r="B12" s="114">
        <f t="shared" ref="B12:C12" si="0">B14</f>
        <v>-88795.4</v>
      </c>
      <c r="C12" s="114">
        <f t="shared" si="0"/>
        <v>0</v>
      </c>
    </row>
    <row r="13" spans="1:3">
      <c r="A13" s="115" t="s">
        <v>30</v>
      </c>
      <c r="B13" s="114"/>
      <c r="C13" s="114"/>
    </row>
    <row r="14" spans="1:3">
      <c r="A14" s="45" t="s">
        <v>137</v>
      </c>
      <c r="B14" s="114">
        <f t="shared" ref="B14:C14" si="1">B16</f>
        <v>-88795.4</v>
      </c>
      <c r="C14" s="114">
        <f t="shared" si="1"/>
        <v>0</v>
      </c>
    </row>
    <row r="15" spans="1:3">
      <c r="A15" s="115" t="s">
        <v>30</v>
      </c>
      <c r="B15" s="114"/>
      <c r="C15" s="114"/>
    </row>
    <row r="16" spans="1:3">
      <c r="A16" s="45" t="s">
        <v>138</v>
      </c>
      <c r="B16" s="114">
        <f t="shared" ref="B16:C16" si="2">B18</f>
        <v>-88795.4</v>
      </c>
      <c r="C16" s="114">
        <f t="shared" si="2"/>
        <v>0</v>
      </c>
    </row>
    <row r="17" spans="1:3">
      <c r="A17" s="115" t="s">
        <v>30</v>
      </c>
      <c r="B17" s="114"/>
      <c r="C17" s="114"/>
    </row>
    <row r="18" spans="1:3">
      <c r="A18" s="45" t="s">
        <v>139</v>
      </c>
      <c r="B18" s="114">
        <f t="shared" ref="B18:C18" si="3">B19</f>
        <v>-88795.4</v>
      </c>
      <c r="C18" s="114">
        <f t="shared" si="3"/>
        <v>0</v>
      </c>
    </row>
    <row r="19" spans="1:3">
      <c r="A19" s="45" t="s">
        <v>140</v>
      </c>
      <c r="B19" s="116">
        <v>-88795.4</v>
      </c>
      <c r="C19" s="116">
        <v>0</v>
      </c>
    </row>
    <row r="20" spans="1:3">
      <c r="A20" s="109"/>
    </row>
    <row r="21" spans="1:3">
      <c r="A21" s="109"/>
    </row>
  </sheetData>
  <mergeCells count="8">
    <mergeCell ref="A10:A11"/>
    <mergeCell ref="B1:C1"/>
    <mergeCell ref="B2:C2"/>
    <mergeCell ref="B3:C3"/>
    <mergeCell ref="B4:C4"/>
    <mergeCell ref="B10:C10"/>
    <mergeCell ref="A7:C7"/>
    <mergeCell ref="B9:C9"/>
  </mergeCells>
  <pageMargins left="0.25" right="0.25" top="0.75" bottom="0.75" header="0.3" footer="0.3"/>
  <pageSetup paperSize="9"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4"/>
  <sheetViews>
    <sheetView workbookViewId="0">
      <selection activeCell="E6" sqref="E6:F6"/>
    </sheetView>
  </sheetViews>
  <sheetFormatPr defaultRowHeight="16.5"/>
  <cols>
    <col min="1" max="3" width="5" style="33" customWidth="1"/>
    <col min="4" max="4" width="56.28515625" style="1" customWidth="1"/>
    <col min="5" max="5" width="23.140625" style="1" customWidth="1"/>
    <col min="6" max="6" width="23.140625" style="49" customWidth="1"/>
    <col min="7" max="8" width="9.140625" style="1"/>
    <col min="9" max="9" width="13" style="1" bestFit="1" customWidth="1"/>
    <col min="10" max="16384" width="9.140625" style="1"/>
  </cols>
  <sheetData>
    <row r="1" spans="1:6">
      <c r="E1" s="125" t="s">
        <v>127</v>
      </c>
      <c r="F1" s="125"/>
    </row>
    <row r="2" spans="1:6" ht="16.5" customHeight="1">
      <c r="E2" s="125" t="s">
        <v>0</v>
      </c>
      <c r="F2" s="125"/>
    </row>
    <row r="3" spans="1:6" ht="16.5" customHeight="1">
      <c r="E3" s="125" t="s">
        <v>1</v>
      </c>
      <c r="F3" s="125"/>
    </row>
    <row r="4" spans="1:6" ht="16.5" customHeight="1">
      <c r="E4" s="125" t="s">
        <v>2</v>
      </c>
      <c r="F4" s="125"/>
    </row>
    <row r="5" spans="1:6" ht="87" customHeight="1">
      <c r="A5" s="127" t="s">
        <v>142</v>
      </c>
      <c r="B5" s="127"/>
      <c r="C5" s="127"/>
      <c r="D5" s="127"/>
      <c r="E5" s="127"/>
      <c r="F5" s="127"/>
    </row>
    <row r="6" spans="1:6" ht="114" customHeight="1">
      <c r="A6" s="126" t="s">
        <v>22</v>
      </c>
      <c r="B6" s="126"/>
      <c r="C6" s="126"/>
      <c r="D6" s="119" t="s">
        <v>23</v>
      </c>
      <c r="E6" s="128" t="s">
        <v>24</v>
      </c>
      <c r="F6" s="129"/>
    </row>
    <row r="7" spans="1:6" ht="48" customHeight="1">
      <c r="A7" s="34" t="s">
        <v>25</v>
      </c>
      <c r="B7" s="34" t="s">
        <v>26</v>
      </c>
      <c r="C7" s="34" t="s">
        <v>27</v>
      </c>
      <c r="D7" s="119"/>
      <c r="E7" s="38" t="s">
        <v>38</v>
      </c>
      <c r="F7" s="35" t="s">
        <v>28</v>
      </c>
    </row>
    <row r="8" spans="1:6">
      <c r="A8" s="36">
        <v>1</v>
      </c>
      <c r="B8" s="37">
        <v>2</v>
      </c>
      <c r="C8" s="37">
        <v>3</v>
      </c>
      <c r="D8" s="38">
        <v>4</v>
      </c>
      <c r="E8" s="38"/>
      <c r="F8" s="39">
        <v>5</v>
      </c>
    </row>
    <row r="9" spans="1:6" ht="18.75" customHeight="1">
      <c r="A9" s="36"/>
      <c r="B9" s="37"/>
      <c r="C9" s="37"/>
      <c r="D9" s="38" t="s">
        <v>29</v>
      </c>
      <c r="E9" s="40">
        <f t="shared" ref="E9" si="0">+E11</f>
        <v>-88795.4</v>
      </c>
      <c r="F9" s="40">
        <f>+F11</f>
        <v>0</v>
      </c>
    </row>
    <row r="10" spans="1:6">
      <c r="A10" s="41"/>
      <c r="B10" s="42"/>
      <c r="C10" s="42"/>
      <c r="D10" s="43" t="s">
        <v>30</v>
      </c>
      <c r="E10" s="44"/>
      <c r="F10" s="44"/>
    </row>
    <row r="11" spans="1:6">
      <c r="A11" s="37" t="s">
        <v>31</v>
      </c>
      <c r="B11" s="37"/>
      <c r="C11" s="37"/>
      <c r="D11" s="45" t="s">
        <v>32</v>
      </c>
      <c r="E11" s="40">
        <f t="shared" ref="E11" si="1">E13</f>
        <v>-88795.4</v>
      </c>
      <c r="F11" s="40">
        <f>F13</f>
        <v>0</v>
      </c>
    </row>
    <row r="12" spans="1:6">
      <c r="A12" s="37"/>
      <c r="B12" s="37"/>
      <c r="C12" s="37"/>
      <c r="D12" s="45" t="s">
        <v>30</v>
      </c>
      <c r="E12" s="40"/>
      <c r="F12" s="40"/>
    </row>
    <row r="13" spans="1:6" ht="33">
      <c r="A13" s="37"/>
      <c r="B13" s="37" t="s">
        <v>33</v>
      </c>
      <c r="C13" s="37"/>
      <c r="D13" s="45" t="s">
        <v>34</v>
      </c>
      <c r="E13" s="40">
        <f t="shared" ref="E13" si="2">E15</f>
        <v>-88795.4</v>
      </c>
      <c r="F13" s="40">
        <f>F15</f>
        <v>0</v>
      </c>
    </row>
    <row r="14" spans="1:6">
      <c r="A14" s="37"/>
      <c r="B14" s="37"/>
      <c r="C14" s="37"/>
      <c r="D14" s="45" t="s">
        <v>30</v>
      </c>
      <c r="E14" s="40"/>
      <c r="F14" s="40"/>
    </row>
    <row r="15" spans="1:6">
      <c r="A15" s="37"/>
      <c r="B15" s="37"/>
      <c r="C15" s="37" t="s">
        <v>35</v>
      </c>
      <c r="D15" s="45" t="s">
        <v>36</v>
      </c>
      <c r="E15" s="40">
        <f>E17+E21</f>
        <v>-88795.4</v>
      </c>
      <c r="F15" s="40">
        <f>F17+F21</f>
        <v>0</v>
      </c>
    </row>
    <row r="16" spans="1:6">
      <c r="A16" s="37"/>
      <c r="B16" s="37"/>
      <c r="C16" s="37"/>
      <c r="D16" s="45" t="s">
        <v>30</v>
      </c>
      <c r="E16" s="40"/>
      <c r="F16" s="40"/>
    </row>
    <row r="17" spans="1:6">
      <c r="A17" s="37"/>
      <c r="B17" s="37"/>
      <c r="C17" s="37"/>
      <c r="D17" s="46" t="s">
        <v>77</v>
      </c>
      <c r="E17" s="47">
        <f>E20</f>
        <v>63801</v>
      </c>
      <c r="F17" s="47">
        <f>F20</f>
        <v>152596.4</v>
      </c>
    </row>
    <row r="18" spans="1:6">
      <c r="A18" s="37"/>
      <c r="B18" s="37"/>
      <c r="C18" s="37"/>
      <c r="D18" s="45" t="s">
        <v>3</v>
      </c>
      <c r="E18" s="45"/>
      <c r="F18" s="47"/>
    </row>
    <row r="19" spans="1:6">
      <c r="A19" s="37"/>
      <c r="B19" s="37"/>
      <c r="C19" s="37"/>
      <c r="D19" s="45" t="s">
        <v>37</v>
      </c>
      <c r="E19" s="45"/>
      <c r="F19" s="47"/>
    </row>
    <row r="20" spans="1:6" ht="42.75" customHeight="1">
      <c r="A20" s="37"/>
      <c r="B20" s="37"/>
      <c r="C20" s="37"/>
      <c r="D20" s="48" t="s">
        <v>61</v>
      </c>
      <c r="E20" s="118">
        <v>63801</v>
      </c>
      <c r="F20" s="118">
        <v>152596.4</v>
      </c>
    </row>
    <row r="21" spans="1:6" customFormat="1" ht="49.5">
      <c r="A21" s="37"/>
      <c r="B21" s="37"/>
      <c r="C21" s="37"/>
      <c r="D21" s="46" t="s">
        <v>81</v>
      </c>
      <c r="E21" s="47">
        <f>+E24</f>
        <v>-152596.4</v>
      </c>
      <c r="F21" s="47">
        <f t="shared" ref="F21" si="3">+F24</f>
        <v>-152596.4</v>
      </c>
    </row>
    <row r="22" spans="1:6" customFormat="1">
      <c r="A22" s="37"/>
      <c r="B22" s="37"/>
      <c r="C22" s="37"/>
      <c r="D22" s="45" t="s">
        <v>3</v>
      </c>
      <c r="E22" s="45"/>
      <c r="F22" s="47"/>
    </row>
    <row r="23" spans="1:6" customFormat="1">
      <c r="A23" s="37"/>
      <c r="B23" s="37"/>
      <c r="C23" s="37"/>
      <c r="D23" s="45" t="s">
        <v>37</v>
      </c>
      <c r="E23" s="45"/>
      <c r="F23" s="47"/>
    </row>
    <row r="24" spans="1:6" customFormat="1" ht="33">
      <c r="A24" s="50"/>
      <c r="B24" s="50"/>
      <c r="C24" s="50"/>
      <c r="D24" s="51" t="s">
        <v>82</v>
      </c>
      <c r="E24" s="118">
        <v>-152596.4</v>
      </c>
      <c r="F24" s="118">
        <v>-152596.4</v>
      </c>
    </row>
  </sheetData>
  <mergeCells count="8">
    <mergeCell ref="E1:F1"/>
    <mergeCell ref="E2:F2"/>
    <mergeCell ref="E3:F3"/>
    <mergeCell ref="E4:F4"/>
    <mergeCell ref="A6:C6"/>
    <mergeCell ref="D6:D7"/>
    <mergeCell ref="A5:F5"/>
    <mergeCell ref="E6:F6"/>
  </mergeCells>
  <pageMargins left="0.25" right="0.25" top="0.75" bottom="0.75" header="0.3" footer="0.3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67"/>
  <sheetViews>
    <sheetView topLeftCell="A52" zoomScaleNormal="100" workbookViewId="0">
      <selection activeCell="C80" sqref="C80"/>
    </sheetView>
  </sheetViews>
  <sheetFormatPr defaultRowHeight="16.5"/>
  <cols>
    <col min="1" max="1" width="17.5703125" style="1" customWidth="1"/>
    <col min="2" max="2" width="15.42578125" style="1" customWidth="1"/>
    <col min="3" max="3" width="58.42578125" style="1" customWidth="1"/>
    <col min="4" max="7" width="18.5703125" style="1" customWidth="1"/>
    <col min="8" max="16384" width="9.140625" style="1"/>
  </cols>
  <sheetData>
    <row r="1" spans="1:7" ht="16.5" customHeight="1">
      <c r="F1" s="157" t="s">
        <v>39</v>
      </c>
      <c r="G1" s="157"/>
    </row>
    <row r="2" spans="1:7" ht="17.25" customHeight="1">
      <c r="F2" s="125" t="s">
        <v>0</v>
      </c>
      <c r="G2" s="125"/>
    </row>
    <row r="3" spans="1:7" ht="17.25" customHeight="1">
      <c r="F3" s="125" t="s">
        <v>1</v>
      </c>
      <c r="G3" s="125"/>
    </row>
    <row r="4" spans="1:7" ht="16.5" customHeight="1">
      <c r="F4" s="125" t="s">
        <v>2</v>
      </c>
      <c r="G4" s="125"/>
    </row>
    <row r="5" spans="1:7" ht="16.5" customHeight="1">
      <c r="F5" s="54"/>
      <c r="G5" s="54"/>
    </row>
    <row r="6" spans="1:7">
      <c r="A6" s="156" t="s">
        <v>62</v>
      </c>
      <c r="B6" s="156"/>
      <c r="C6" s="156"/>
      <c r="D6" s="156"/>
      <c r="E6" s="156"/>
      <c r="F6" s="156"/>
      <c r="G6" s="156"/>
    </row>
    <row r="7" spans="1:7" ht="33" customHeight="1">
      <c r="A7" s="161" t="s">
        <v>6</v>
      </c>
      <c r="B7" s="156"/>
      <c r="C7" s="156"/>
      <c r="D7" s="156"/>
      <c r="E7" s="156"/>
      <c r="F7" s="156"/>
      <c r="G7" s="156"/>
    </row>
    <row r="8" spans="1:7">
      <c r="A8" s="162" t="s">
        <v>7</v>
      </c>
      <c r="B8" s="162"/>
      <c r="C8" s="162"/>
      <c r="D8" s="162"/>
      <c r="E8" s="162"/>
      <c r="F8" s="162"/>
      <c r="G8" s="162"/>
    </row>
    <row r="9" spans="1:7">
      <c r="A9" s="2" t="s">
        <v>8</v>
      </c>
      <c r="B9" s="2"/>
      <c r="C9" s="2"/>
    </row>
    <row r="10" spans="1:7">
      <c r="A10" s="2" t="s">
        <v>9</v>
      </c>
      <c r="B10" s="2"/>
      <c r="C10" s="2"/>
    </row>
    <row r="12" spans="1:7" ht="15" customHeight="1">
      <c r="A12" s="140" t="s">
        <v>4</v>
      </c>
      <c r="B12" s="141"/>
      <c r="C12" s="3" t="s">
        <v>10</v>
      </c>
      <c r="D12" s="142" t="s">
        <v>96</v>
      </c>
      <c r="E12" s="143"/>
      <c r="F12" s="148" t="s">
        <v>85</v>
      </c>
      <c r="G12" s="149"/>
    </row>
    <row r="13" spans="1:7">
      <c r="A13" s="4"/>
      <c r="B13" s="5"/>
      <c r="C13" s="6" t="s">
        <v>59</v>
      </c>
      <c r="D13" s="144"/>
      <c r="E13" s="145"/>
      <c r="F13" s="150"/>
      <c r="G13" s="151"/>
    </row>
    <row r="14" spans="1:7" ht="25.5" customHeight="1">
      <c r="A14" s="7">
        <v>1122</v>
      </c>
      <c r="B14" s="7" t="s">
        <v>58</v>
      </c>
      <c r="C14" s="8" t="s">
        <v>11</v>
      </c>
      <c r="D14" s="144"/>
      <c r="E14" s="145"/>
      <c r="F14" s="150"/>
      <c r="G14" s="151"/>
    </row>
    <row r="15" spans="1:7" ht="48.75" customHeight="1">
      <c r="A15" s="9"/>
      <c r="B15" s="9"/>
      <c r="C15" s="10" t="s">
        <v>60</v>
      </c>
      <c r="D15" s="146"/>
      <c r="E15" s="147"/>
      <c r="F15" s="152"/>
      <c r="G15" s="153"/>
    </row>
    <row r="16" spans="1:7">
      <c r="A16" s="76" t="s">
        <v>12</v>
      </c>
      <c r="B16" s="77"/>
      <c r="C16" s="78"/>
      <c r="D16" s="11" t="s">
        <v>13</v>
      </c>
      <c r="E16" s="11" t="s">
        <v>14</v>
      </c>
      <c r="F16" s="11" t="s">
        <v>13</v>
      </c>
      <c r="G16" s="11" t="s">
        <v>14</v>
      </c>
    </row>
    <row r="17" spans="1:7">
      <c r="A17" s="12" t="s">
        <v>15</v>
      </c>
      <c r="B17" s="13"/>
      <c r="C17" s="53" t="s">
        <v>40</v>
      </c>
      <c r="D17" s="14"/>
      <c r="E17" s="14"/>
      <c r="F17" s="11"/>
      <c r="G17" s="11"/>
    </row>
    <row r="18" spans="1:7" s="15" customFormat="1">
      <c r="A18" s="12"/>
      <c r="B18" s="13"/>
      <c r="C18" s="53" t="s">
        <v>41</v>
      </c>
      <c r="D18" s="14"/>
      <c r="E18" s="14"/>
      <c r="F18" s="11"/>
      <c r="G18" s="11"/>
    </row>
    <row r="19" spans="1:7">
      <c r="A19" s="12"/>
      <c r="B19" s="13"/>
      <c r="C19" s="53" t="s">
        <v>42</v>
      </c>
      <c r="D19" s="14"/>
      <c r="E19" s="14"/>
      <c r="F19" s="11"/>
      <c r="G19" s="11"/>
    </row>
    <row r="20" spans="1:7">
      <c r="A20" s="16"/>
      <c r="B20" s="17"/>
      <c r="C20" s="53" t="s">
        <v>43</v>
      </c>
      <c r="D20" s="14"/>
      <c r="E20" s="14"/>
      <c r="F20" s="11"/>
      <c r="G20" s="11"/>
    </row>
    <row r="21" spans="1:7">
      <c r="A21" s="16"/>
      <c r="B21" s="17"/>
      <c r="C21" s="53" t="s">
        <v>44</v>
      </c>
      <c r="D21" s="14"/>
      <c r="E21" s="14"/>
      <c r="F21" s="11"/>
      <c r="G21" s="11"/>
    </row>
    <row r="22" spans="1:7">
      <c r="A22" s="16"/>
      <c r="B22" s="17"/>
      <c r="C22" s="53" t="s">
        <v>45</v>
      </c>
      <c r="D22" s="14"/>
      <c r="E22" s="14"/>
      <c r="F22" s="11"/>
      <c r="G22" s="11"/>
    </row>
    <row r="23" spans="1:7">
      <c r="A23" s="16"/>
      <c r="B23" s="17"/>
      <c r="C23" s="53" t="s">
        <v>46</v>
      </c>
      <c r="D23" s="14"/>
      <c r="E23" s="14"/>
      <c r="F23" s="11"/>
      <c r="G23" s="11"/>
    </row>
    <row r="24" spans="1:7">
      <c r="A24" s="16"/>
      <c r="B24" s="17"/>
      <c r="C24" s="53" t="s">
        <v>47</v>
      </c>
      <c r="D24" s="14"/>
      <c r="E24" s="14"/>
      <c r="F24" s="11"/>
      <c r="G24" s="11"/>
    </row>
    <row r="25" spans="1:7">
      <c r="A25" s="16"/>
      <c r="B25" s="17"/>
      <c r="C25" s="53" t="s">
        <v>48</v>
      </c>
      <c r="D25" s="14"/>
      <c r="E25" s="14"/>
      <c r="F25" s="11"/>
      <c r="G25" s="11"/>
    </row>
    <row r="26" spans="1:7">
      <c r="A26" s="16"/>
      <c r="B26" s="17"/>
      <c r="C26" s="53" t="s">
        <v>49</v>
      </c>
      <c r="D26" s="14"/>
      <c r="E26" s="14"/>
      <c r="F26" s="11"/>
      <c r="G26" s="11"/>
    </row>
    <row r="27" spans="1:7" ht="40.5">
      <c r="A27" s="16"/>
      <c r="B27" s="17"/>
      <c r="C27" s="53" t="s">
        <v>50</v>
      </c>
      <c r="D27" s="55"/>
      <c r="E27" s="55"/>
      <c r="F27" s="11"/>
      <c r="G27" s="11"/>
    </row>
    <row r="28" spans="1:7" ht="27">
      <c r="A28" s="16"/>
      <c r="B28" s="17"/>
      <c r="C28" s="53" t="s">
        <v>51</v>
      </c>
      <c r="D28" s="55"/>
      <c r="E28" s="55"/>
      <c r="F28" s="11"/>
      <c r="G28" s="11"/>
    </row>
    <row r="29" spans="1:7">
      <c r="A29" s="12"/>
      <c r="B29" s="57"/>
      <c r="C29" s="53" t="s">
        <v>78</v>
      </c>
      <c r="D29" s="73"/>
      <c r="E29" s="73"/>
      <c r="F29" s="11"/>
      <c r="G29" s="11"/>
    </row>
    <row r="30" spans="1:7" s="15" customFormat="1">
      <c r="A30" s="12"/>
      <c r="B30" s="57"/>
      <c r="C30" s="53" t="s">
        <v>79</v>
      </c>
      <c r="D30" s="73"/>
      <c r="E30" s="73"/>
      <c r="F30" s="11"/>
      <c r="G30" s="11"/>
    </row>
    <row r="31" spans="1:7">
      <c r="A31" s="12"/>
      <c r="B31" s="57"/>
      <c r="C31" s="53" t="s">
        <v>80</v>
      </c>
      <c r="D31" s="73"/>
      <c r="E31" s="73"/>
      <c r="F31" s="11"/>
      <c r="G31" s="11"/>
    </row>
    <row r="32" spans="1:7" ht="40.5">
      <c r="A32" s="16" t="s">
        <v>17</v>
      </c>
      <c r="B32" s="17"/>
      <c r="C32" s="53" t="s">
        <v>52</v>
      </c>
      <c r="D32" s="55"/>
      <c r="E32" s="55"/>
      <c r="F32" s="11"/>
      <c r="G32" s="11"/>
    </row>
    <row r="33" spans="1:8" ht="54">
      <c r="A33" s="163"/>
      <c r="B33" s="164"/>
      <c r="C33" s="53" t="s">
        <v>53</v>
      </c>
      <c r="D33" s="55"/>
      <c r="E33" s="55"/>
      <c r="F33" s="11"/>
      <c r="G33" s="11"/>
    </row>
    <row r="34" spans="1:8">
      <c r="A34" s="163" t="s">
        <v>18</v>
      </c>
      <c r="B34" s="164"/>
      <c r="C34" s="53" t="s">
        <v>54</v>
      </c>
      <c r="D34" s="14"/>
      <c r="E34" s="14"/>
      <c r="F34" s="11"/>
      <c r="G34" s="11"/>
    </row>
    <row r="35" spans="1:8">
      <c r="A35" s="16"/>
      <c r="B35" s="17"/>
      <c r="C35" s="53" t="s">
        <v>55</v>
      </c>
      <c r="D35" s="14"/>
      <c r="E35" s="14"/>
      <c r="F35" s="11"/>
      <c r="G35" s="11"/>
    </row>
    <row r="36" spans="1:8" ht="27">
      <c r="A36" s="16"/>
      <c r="B36" s="17"/>
      <c r="C36" s="53" t="s">
        <v>56</v>
      </c>
      <c r="D36" s="14"/>
      <c r="E36" s="14"/>
      <c r="F36" s="11"/>
      <c r="G36" s="11"/>
    </row>
    <row r="37" spans="1:8" ht="27">
      <c r="A37" s="16"/>
      <c r="B37" s="17"/>
      <c r="C37" s="53" t="s">
        <v>57</v>
      </c>
      <c r="D37" s="14"/>
      <c r="E37" s="14"/>
      <c r="F37" s="11"/>
      <c r="G37" s="11"/>
    </row>
    <row r="38" spans="1:8">
      <c r="A38" s="16" t="s">
        <v>19</v>
      </c>
      <c r="B38" s="18"/>
      <c r="C38" s="19"/>
      <c r="D38" s="11" t="s">
        <v>16</v>
      </c>
      <c r="E38" s="11" t="s">
        <v>16</v>
      </c>
      <c r="F38" s="84">
        <v>63801</v>
      </c>
      <c r="G38" s="84">
        <v>152596.4</v>
      </c>
    </row>
    <row r="39" spans="1:8">
      <c r="A39" s="20" t="s">
        <v>20</v>
      </c>
      <c r="B39" s="21"/>
      <c r="C39" s="22"/>
      <c r="D39" s="22"/>
      <c r="E39" s="22"/>
      <c r="F39" s="21"/>
      <c r="G39" s="23"/>
    </row>
    <row r="40" spans="1:8">
      <c r="A40" s="24" t="s">
        <v>64</v>
      </c>
      <c r="B40" s="25"/>
      <c r="C40" s="25"/>
      <c r="D40" s="25"/>
      <c r="E40" s="25"/>
      <c r="F40" s="26"/>
      <c r="G40" s="27"/>
    </row>
    <row r="41" spans="1:8">
      <c r="A41" s="20" t="s">
        <v>5</v>
      </c>
      <c r="B41" s="21"/>
      <c r="C41" s="22"/>
      <c r="D41" s="22"/>
      <c r="E41" s="22"/>
      <c r="F41" s="21"/>
      <c r="G41" s="23"/>
    </row>
    <row r="42" spans="1:8" ht="27" customHeight="1">
      <c r="A42" s="158" t="s">
        <v>65</v>
      </c>
      <c r="B42" s="159"/>
      <c r="C42" s="159"/>
      <c r="D42" s="159"/>
      <c r="E42" s="159"/>
      <c r="F42" s="159"/>
      <c r="G42" s="160"/>
    </row>
    <row r="43" spans="1:8">
      <c r="A43" s="20" t="s">
        <v>21</v>
      </c>
      <c r="B43" s="21"/>
      <c r="C43" s="22"/>
      <c r="D43" s="22"/>
      <c r="E43" s="22"/>
      <c r="F43" s="21"/>
      <c r="G43" s="23"/>
    </row>
    <row r="44" spans="1:8">
      <c r="A44" s="71" t="s">
        <v>66</v>
      </c>
      <c r="B44" s="28"/>
      <c r="C44" s="28"/>
      <c r="D44" s="58"/>
      <c r="E44" s="58"/>
      <c r="F44" s="28"/>
      <c r="G44" s="29"/>
    </row>
    <row r="45" spans="1:8" ht="18.75" customHeight="1">
      <c r="A45" s="30"/>
      <c r="B45" s="31"/>
      <c r="C45" s="56" t="s">
        <v>63</v>
      </c>
      <c r="D45" s="31"/>
      <c r="E45" s="31"/>
      <c r="F45" s="31"/>
      <c r="G45" s="31"/>
      <c r="H45" s="52"/>
    </row>
    <row r="46" spans="1:8" s="74" customFormat="1" ht="18.75" customHeight="1">
      <c r="A46" s="139" t="s">
        <v>83</v>
      </c>
      <c r="B46" s="139"/>
      <c r="C46" s="139"/>
    </row>
    <row r="47" spans="1:8">
      <c r="A47" s="75"/>
      <c r="B47" s="75"/>
      <c r="C47" s="75"/>
      <c r="D47" s="75"/>
      <c r="E47" s="75"/>
      <c r="F47" s="75"/>
      <c r="G47" s="75"/>
    </row>
    <row r="48" spans="1:8" ht="27.75" customHeight="1">
      <c r="A48" s="140" t="s">
        <v>4</v>
      </c>
      <c r="B48" s="141"/>
      <c r="C48" s="3" t="s">
        <v>10</v>
      </c>
      <c r="D48" s="142" t="s">
        <v>84</v>
      </c>
      <c r="E48" s="143"/>
      <c r="F48" s="148" t="s">
        <v>85</v>
      </c>
      <c r="G48" s="149"/>
    </row>
    <row r="49" spans="1:7" ht="48.75" customHeight="1">
      <c r="A49" s="4"/>
      <c r="B49" s="5"/>
      <c r="C49" s="6" t="s">
        <v>97</v>
      </c>
      <c r="D49" s="144"/>
      <c r="E49" s="145"/>
      <c r="F49" s="150"/>
      <c r="G49" s="151"/>
    </row>
    <row r="50" spans="1:7" ht="25.5" customHeight="1">
      <c r="A50" s="7">
        <v>1022</v>
      </c>
      <c r="B50" s="7" t="s">
        <v>99</v>
      </c>
      <c r="C50" s="8" t="s">
        <v>11</v>
      </c>
      <c r="D50" s="144"/>
      <c r="E50" s="145"/>
      <c r="F50" s="150"/>
      <c r="G50" s="151"/>
    </row>
    <row r="51" spans="1:7" ht="27">
      <c r="A51" s="9"/>
      <c r="B51" s="9"/>
      <c r="C51" s="10" t="s">
        <v>98</v>
      </c>
      <c r="D51" s="146"/>
      <c r="E51" s="147"/>
      <c r="F51" s="152"/>
      <c r="G51" s="153"/>
    </row>
    <row r="52" spans="1:7">
      <c r="A52" s="76" t="s">
        <v>12</v>
      </c>
      <c r="B52" s="77"/>
      <c r="C52" s="78"/>
      <c r="D52" s="11" t="s">
        <v>13</v>
      </c>
      <c r="E52" s="11" t="s">
        <v>14</v>
      </c>
      <c r="F52" s="11" t="s">
        <v>13</v>
      </c>
      <c r="G52" s="11" t="s">
        <v>14</v>
      </c>
    </row>
    <row r="53" spans="1:7">
      <c r="A53" s="79" t="s">
        <v>86</v>
      </c>
      <c r="B53" s="80"/>
      <c r="C53" s="81" t="s">
        <v>87</v>
      </c>
      <c r="D53" s="82"/>
      <c r="E53" s="82"/>
      <c r="F53" s="82"/>
      <c r="G53" s="82"/>
    </row>
    <row r="54" spans="1:7">
      <c r="A54" s="79" t="s">
        <v>86</v>
      </c>
      <c r="B54" s="80"/>
      <c r="C54" s="81" t="s">
        <v>88</v>
      </c>
      <c r="D54" s="82"/>
      <c r="E54" s="82"/>
      <c r="F54" s="82"/>
      <c r="G54" s="82"/>
    </row>
    <row r="55" spans="1:7">
      <c r="A55" s="79" t="s">
        <v>89</v>
      </c>
      <c r="B55" s="80"/>
      <c r="C55" s="81"/>
      <c r="D55" s="83" t="s">
        <v>16</v>
      </c>
      <c r="E55" s="83" t="s">
        <v>16</v>
      </c>
      <c r="F55" s="84">
        <v>-152596.4</v>
      </c>
      <c r="G55" s="84">
        <v>-152596.4</v>
      </c>
    </row>
    <row r="56" spans="1:7" ht="33.75" customHeight="1">
      <c r="A56" s="154" t="s">
        <v>90</v>
      </c>
      <c r="B56" s="155"/>
      <c r="C56" s="81"/>
      <c r="D56" s="82"/>
      <c r="E56" s="85">
        <v>1</v>
      </c>
      <c r="F56" s="86"/>
      <c r="G56" s="86"/>
    </row>
    <row r="57" spans="1:7">
      <c r="A57" s="131" t="s">
        <v>91</v>
      </c>
      <c r="B57" s="131"/>
      <c r="C57" s="131"/>
      <c r="D57" s="87"/>
      <c r="E57" s="87"/>
      <c r="F57" s="135"/>
      <c r="G57" s="136"/>
    </row>
    <row r="58" spans="1:7">
      <c r="A58" s="137" t="s">
        <v>92</v>
      </c>
      <c r="B58" s="138"/>
      <c r="C58" s="138"/>
      <c r="D58" s="52"/>
      <c r="E58" s="52"/>
      <c r="F58" s="52"/>
      <c r="G58" s="88"/>
    </row>
    <row r="59" spans="1:7">
      <c r="A59" s="130" t="s">
        <v>93</v>
      </c>
      <c r="B59" s="131"/>
      <c r="C59" s="131"/>
      <c r="D59" s="89"/>
      <c r="E59" s="89"/>
      <c r="F59" s="89"/>
      <c r="G59" s="90"/>
    </row>
    <row r="60" spans="1:7">
      <c r="A60" s="137" t="s">
        <v>94</v>
      </c>
      <c r="B60" s="138"/>
      <c r="C60" s="138"/>
      <c r="D60" s="52"/>
      <c r="E60" s="52"/>
      <c r="F60" s="52"/>
      <c r="G60" s="88"/>
    </row>
    <row r="61" spans="1:7">
      <c r="A61" s="130" t="s">
        <v>5</v>
      </c>
      <c r="B61" s="131"/>
      <c r="C61" s="131"/>
      <c r="D61" s="89"/>
      <c r="E61" s="89"/>
      <c r="F61" s="89"/>
      <c r="G61" s="90"/>
    </row>
    <row r="62" spans="1:7" ht="36.75" customHeight="1">
      <c r="A62" s="132" t="s">
        <v>95</v>
      </c>
      <c r="B62" s="133"/>
      <c r="C62" s="133"/>
      <c r="D62" s="133"/>
      <c r="E62" s="133"/>
      <c r="F62" s="133"/>
      <c r="G62" s="134"/>
    </row>
    <row r="67" spans="2:3">
      <c r="B67" s="32"/>
      <c r="C67" s="32"/>
    </row>
  </sheetData>
  <mergeCells count="25">
    <mergeCell ref="A42:G42"/>
    <mergeCell ref="A12:B12"/>
    <mergeCell ref="A7:G7"/>
    <mergeCell ref="A8:G8"/>
    <mergeCell ref="A33:B33"/>
    <mergeCell ref="A34:B34"/>
    <mergeCell ref="D12:E15"/>
    <mergeCell ref="F12:G15"/>
    <mergeCell ref="A6:G6"/>
    <mergeCell ref="F1:G1"/>
    <mergeCell ref="F2:G2"/>
    <mergeCell ref="F3:G3"/>
    <mergeCell ref="F4:G4"/>
    <mergeCell ref="A46:C46"/>
    <mergeCell ref="A48:B48"/>
    <mergeCell ref="D48:E51"/>
    <mergeCell ref="F48:G51"/>
    <mergeCell ref="A56:B56"/>
    <mergeCell ref="A61:C61"/>
    <mergeCell ref="A62:G62"/>
    <mergeCell ref="A57:C57"/>
    <mergeCell ref="F57:G57"/>
    <mergeCell ref="A58:C58"/>
    <mergeCell ref="A59:C59"/>
    <mergeCell ref="A60:C60"/>
  </mergeCells>
  <dataValidations count="9">
    <dataValidation type="custom" allowBlank="1" showInputMessage="1" showErrorMessage="1" errorTitle="Հոոոոոոոպ..." error="Չի կարելի" sqref="A36 A33:A34">
      <formula1>"Ä³ÙÏ»ï³ÛÝáõÃÛáõÝ"</formula1>
    </dataValidation>
    <dataValidation type="custom" allowBlank="1" showInputMessage="1" showErrorMessage="1" errorTitle="Հոոոոոոոոոպ!!!" error="Մի փոխեք այս դաշտը" sqref="A17:A19 A29:A31">
      <formula1>"ø³Ý³Ï³Ï³Ý"</formula1>
    </dataValidation>
    <dataValidation type="custom" allowBlank="1" showInputMessage="1" showErrorMessage="1" errorTitle="Հոոոոոպ" error="Չի կարելի" sqref="A37 A35 A20:A28 A32">
      <formula1>"àñ³Ï³Ï³Ý"</formula1>
    </dataValidation>
    <dataValidation type="custom" allowBlank="1" showInputMessage="1" showErrorMessage="1" errorTitle="Հոոոոպ..." error="Չի կարելի" sqref="A41">
      <formula1>"ì»ñçÝ³Ï³Ý ³ñ¹ÛáõÝùÇ ÝÏ³ñ³·ñáõÃÛáõÝÁ"</formula1>
    </dataValidation>
    <dataValidation type="custom" allowBlank="1" showInputMessage="1" showErrorMessage="1" errorTitle="Հոոոոպ..." error="Չի կարելի" sqref="A43">
      <formula1>"Ì³é³ÛáõÃÛáõÝ Ù³ïáõóáÕÇ (Ù³ïáõóáÕÝ»ñÇ) ³Ýí³ÝáõÙÁ"</formula1>
    </dataValidation>
    <dataValidation type="custom" allowBlank="1" showInputMessage="1" showErrorMessage="1" errorTitle="Հոոոոպ..." error="Չի կարելի" sqref="A39">
      <formula1>"Ìñ³·ÇñÁ (Íñ³·ñ»ñÁ), áñÇ (áñáÝó) ßñç³Ý³ÏÝ»ñáõÙ Çñ³Ï³Ý³óíáõÙ ¿ ù³Õ³ù³Ï³ÝáõÃÛ³Ý ÙÇçáó³éáõÙÁ"</formula1>
    </dataValidation>
    <dataValidation type="custom" allowBlank="1" showInputMessage="1" showErrorMessage="1" errorTitle="Չի կարելի" error="Չի կարելի" sqref="A38">
      <formula1>"Ø³ïáõóíáÕ Í³é³ÛáõÃÛ³Ý íñ³ Ï³ï³ñíáÕ Í³ËëÁ (Ñ³½³ñ ¹ñ³Ù)"</formula1>
    </dataValidation>
    <dataValidation type="custom" allowBlank="1" showInputMessage="1" showErrorMessage="1" errorTitle="Չի կարելի" error="Չի կարելի" sqref="A12:A13 B13 A48:A49 B49">
      <formula1>"Ìñ³·ñ³ÛÇÝ ¹³ëÇãÁ"</formula1>
    </dataValidation>
    <dataValidation type="decimal" operator="greaterThan" allowBlank="1" showInputMessage="1" showErrorMessage="1" errorTitle="ՍԽԱԼ" error="Հազար անգամ զգուշացրեցի. ՄԻԱՅՆ ԹԻՎ_x000a_:-)" promptTitle="ՄԻԱՅՆ ԹԻՎ" prompt="առանց հազարները բաժանող ստորակետի և կետ՝ ամբողջն ու տասնրդականները բաժանելու համար" sqref="F38:G38">
      <formula1>-10000000000000000000</formula1>
    </dataValidation>
  </dataValidations>
  <pageMargins left="0.25" right="0.25" top="0.3" bottom="0.3" header="0.3" footer="0.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4"/>
  <sheetViews>
    <sheetView topLeftCell="A10" workbookViewId="0">
      <selection activeCell="D26" sqref="D26"/>
    </sheetView>
  </sheetViews>
  <sheetFormatPr defaultRowHeight="15"/>
  <cols>
    <col min="1" max="1" width="8.28515625" customWidth="1"/>
    <col min="2" max="2" width="10.85546875" customWidth="1"/>
    <col min="3" max="3" width="9.5703125" customWidth="1"/>
    <col min="4" max="4" width="62.5703125" customWidth="1"/>
    <col min="5" max="5" width="15.85546875" customWidth="1"/>
  </cols>
  <sheetData>
    <row r="1" spans="1:6" ht="16.5">
      <c r="A1" s="91"/>
      <c r="B1" s="91"/>
      <c r="C1" s="91"/>
      <c r="D1" s="74"/>
      <c r="E1" s="92" t="s">
        <v>100</v>
      </c>
    </row>
    <row r="2" spans="1:6" ht="16.5">
      <c r="A2" s="91"/>
      <c r="B2" s="91"/>
      <c r="C2" s="91"/>
      <c r="D2" s="171" t="s">
        <v>0</v>
      </c>
      <c r="E2" s="171"/>
    </row>
    <row r="3" spans="1:6" ht="16.5">
      <c r="A3" s="91"/>
      <c r="B3" s="91"/>
      <c r="C3" s="91"/>
      <c r="D3" s="171" t="s">
        <v>1</v>
      </c>
      <c r="E3" s="171"/>
    </row>
    <row r="4" spans="1:6" ht="16.5">
      <c r="A4" s="91"/>
      <c r="B4" s="91"/>
      <c r="C4" s="91"/>
      <c r="D4" s="171" t="s">
        <v>2</v>
      </c>
      <c r="E4" s="171"/>
    </row>
    <row r="5" spans="1:6" ht="16.5">
      <c r="A5" s="91"/>
      <c r="B5" s="91"/>
      <c r="C5" s="91"/>
      <c r="D5" s="92"/>
      <c r="E5" s="92"/>
    </row>
    <row r="6" spans="1:6" ht="16.5">
      <c r="A6" s="168" t="s">
        <v>117</v>
      </c>
      <c r="B6" s="168"/>
      <c r="C6" s="168"/>
      <c r="D6" s="168"/>
      <c r="E6" s="168"/>
    </row>
    <row r="7" spans="1:6" ht="16.5">
      <c r="A7" s="168" t="s">
        <v>101</v>
      </c>
      <c r="B7" s="168"/>
      <c r="C7" s="168"/>
      <c r="D7" s="168"/>
      <c r="E7" s="168"/>
    </row>
    <row r="8" spans="1:6" ht="16.5">
      <c r="A8" s="172" t="s">
        <v>3</v>
      </c>
      <c r="B8" s="172"/>
      <c r="C8" s="172"/>
      <c r="D8" s="172"/>
      <c r="E8" s="172"/>
    </row>
    <row r="9" spans="1:6" ht="16.5">
      <c r="A9" s="165" t="s">
        <v>102</v>
      </c>
      <c r="B9" s="165"/>
      <c r="C9" s="165"/>
      <c r="D9" s="165"/>
      <c r="E9" s="165"/>
    </row>
    <row r="10" spans="1:6" ht="16.5">
      <c r="A10" s="93"/>
      <c r="B10" s="93"/>
      <c r="C10" s="93"/>
      <c r="D10" s="93"/>
      <c r="E10" s="93"/>
    </row>
    <row r="11" spans="1:6" ht="57" customHeight="1">
      <c r="A11" s="173" t="s">
        <v>4</v>
      </c>
      <c r="B11" s="174"/>
      <c r="C11" s="94" t="s">
        <v>103</v>
      </c>
      <c r="D11" s="175" t="s">
        <v>104</v>
      </c>
      <c r="E11" s="177" t="s">
        <v>105</v>
      </c>
    </row>
    <row r="12" spans="1:6" ht="58.5" customHeight="1">
      <c r="A12" s="94" t="s">
        <v>106</v>
      </c>
      <c r="B12" s="94" t="s">
        <v>107</v>
      </c>
      <c r="C12" s="94" t="s">
        <v>108</v>
      </c>
      <c r="D12" s="176"/>
      <c r="E12" s="177"/>
    </row>
    <row r="13" spans="1:6" s="106" customFormat="1" ht="13.5">
      <c r="A13" s="95">
        <v>1122</v>
      </c>
      <c r="B13" s="96"/>
      <c r="C13" s="96"/>
      <c r="D13" s="97" t="s">
        <v>109</v>
      </c>
      <c r="E13" s="104"/>
      <c r="F13" s="105"/>
    </row>
    <row r="14" spans="1:6" s="106" customFormat="1" ht="13.5">
      <c r="A14" s="169"/>
      <c r="B14" s="170"/>
      <c r="C14" s="170"/>
      <c r="D14" s="99" t="s">
        <v>120</v>
      </c>
      <c r="E14" s="167">
        <f>E20</f>
        <v>152596.4</v>
      </c>
      <c r="F14" s="105"/>
    </row>
    <row r="15" spans="1:6" s="106" customFormat="1" ht="13.5">
      <c r="A15" s="169"/>
      <c r="B15" s="170"/>
      <c r="C15" s="170"/>
      <c r="D15" s="100" t="s">
        <v>111</v>
      </c>
      <c r="E15" s="167"/>
      <c r="F15" s="105"/>
    </row>
    <row r="16" spans="1:6" s="106" customFormat="1" ht="46.5" customHeight="1">
      <c r="A16" s="169"/>
      <c r="B16" s="170"/>
      <c r="C16" s="170"/>
      <c r="D16" s="99" t="s">
        <v>121</v>
      </c>
      <c r="E16" s="167"/>
      <c r="F16" s="105"/>
    </row>
    <row r="17" spans="1:6" s="106" customFormat="1" ht="13.5">
      <c r="A17" s="169"/>
      <c r="B17" s="170"/>
      <c r="C17" s="170"/>
      <c r="D17" s="100" t="s">
        <v>5</v>
      </c>
      <c r="E17" s="167"/>
      <c r="F17" s="105"/>
    </row>
    <row r="18" spans="1:6" s="106" customFormat="1" ht="30.75" customHeight="1">
      <c r="A18" s="169"/>
      <c r="B18" s="170"/>
      <c r="C18" s="170"/>
      <c r="D18" s="99" t="s">
        <v>122</v>
      </c>
      <c r="E18" s="167"/>
      <c r="F18" s="105"/>
    </row>
    <row r="19" spans="1:6" s="106" customFormat="1" ht="13.5">
      <c r="A19" s="169"/>
      <c r="B19" s="101"/>
      <c r="C19" s="101"/>
      <c r="D19" s="102" t="s">
        <v>123</v>
      </c>
      <c r="E19" s="107"/>
      <c r="F19" s="105"/>
    </row>
    <row r="20" spans="1:6" s="106" customFormat="1" ht="13.5">
      <c r="A20" s="169"/>
      <c r="B20" s="166" t="s">
        <v>58</v>
      </c>
      <c r="C20" s="166" t="s">
        <v>115</v>
      </c>
      <c r="D20" s="99" t="s">
        <v>124</v>
      </c>
      <c r="E20" s="167">
        <v>152596.4</v>
      </c>
      <c r="F20" s="105"/>
    </row>
    <row r="21" spans="1:6" s="106" customFormat="1" ht="13.5">
      <c r="A21" s="169"/>
      <c r="B21" s="166"/>
      <c r="C21" s="166"/>
      <c r="D21" s="100" t="s">
        <v>125</v>
      </c>
      <c r="E21" s="167"/>
      <c r="F21" s="105"/>
    </row>
    <row r="22" spans="1:6" s="106" customFormat="1" ht="46.5" customHeight="1">
      <c r="A22" s="169"/>
      <c r="B22" s="166"/>
      <c r="C22" s="166"/>
      <c r="D22" s="99" t="s">
        <v>60</v>
      </c>
      <c r="E22" s="167"/>
      <c r="F22" s="105"/>
    </row>
    <row r="23" spans="1:6" s="106" customFormat="1" ht="13.5">
      <c r="A23" s="169"/>
      <c r="B23" s="166"/>
      <c r="C23" s="166"/>
      <c r="D23" s="100" t="s">
        <v>126</v>
      </c>
      <c r="E23" s="167"/>
      <c r="F23" s="105"/>
    </row>
    <row r="24" spans="1:6" s="106" customFormat="1" ht="13.5">
      <c r="A24" s="169"/>
      <c r="B24" s="166"/>
      <c r="C24" s="166"/>
      <c r="D24" s="99" t="s">
        <v>66</v>
      </c>
      <c r="E24" s="167"/>
      <c r="F24" s="105"/>
    </row>
    <row r="25" spans="1:6">
      <c r="A25" s="95">
        <v>1022</v>
      </c>
      <c r="B25" s="96"/>
      <c r="C25" s="96"/>
      <c r="D25" s="97" t="s">
        <v>109</v>
      </c>
      <c r="E25" s="98"/>
    </row>
    <row r="26" spans="1:6">
      <c r="A26" s="179"/>
      <c r="B26" s="166"/>
      <c r="C26" s="166"/>
      <c r="D26" s="99" t="s">
        <v>110</v>
      </c>
      <c r="E26" s="178">
        <f>E32</f>
        <v>-152596.4</v>
      </c>
    </row>
    <row r="27" spans="1:6">
      <c r="A27" s="180"/>
      <c r="B27" s="166"/>
      <c r="C27" s="166"/>
      <c r="D27" s="100" t="s">
        <v>111</v>
      </c>
      <c r="E27" s="178"/>
    </row>
    <row r="28" spans="1:6" ht="40.5">
      <c r="A28" s="180"/>
      <c r="B28" s="166"/>
      <c r="C28" s="166"/>
      <c r="D28" s="99" t="s">
        <v>112</v>
      </c>
      <c r="E28" s="178"/>
    </row>
    <row r="29" spans="1:6">
      <c r="A29" s="180"/>
      <c r="B29" s="166"/>
      <c r="C29" s="166"/>
      <c r="D29" s="100" t="s">
        <v>5</v>
      </c>
      <c r="E29" s="178"/>
    </row>
    <row r="30" spans="1:6" ht="27">
      <c r="A30" s="180"/>
      <c r="B30" s="166"/>
      <c r="C30" s="166"/>
      <c r="D30" s="99" t="s">
        <v>113</v>
      </c>
      <c r="E30" s="178"/>
    </row>
    <row r="31" spans="1:6">
      <c r="A31" s="180"/>
      <c r="B31" s="101"/>
      <c r="C31" s="101"/>
      <c r="D31" s="102" t="s">
        <v>114</v>
      </c>
      <c r="E31" s="103"/>
    </row>
    <row r="32" spans="1:6" ht="27">
      <c r="A32" s="180"/>
      <c r="B32" s="166" t="s">
        <v>119</v>
      </c>
      <c r="C32" s="166" t="s">
        <v>115</v>
      </c>
      <c r="D32" s="99" t="s">
        <v>118</v>
      </c>
      <c r="E32" s="178">
        <v>-152596.4</v>
      </c>
    </row>
    <row r="33" spans="1:5">
      <c r="A33" s="180"/>
      <c r="B33" s="166"/>
      <c r="C33" s="166"/>
      <c r="D33" s="100" t="s">
        <v>116</v>
      </c>
      <c r="E33" s="178"/>
    </row>
    <row r="34" spans="1:5" ht="27">
      <c r="A34" s="181"/>
      <c r="B34" s="166"/>
      <c r="C34" s="166"/>
      <c r="D34" s="99" t="s">
        <v>98</v>
      </c>
      <c r="E34" s="178"/>
    </row>
  </sheetData>
  <mergeCells count="24">
    <mergeCell ref="B32:B34"/>
    <mergeCell ref="E14:E18"/>
    <mergeCell ref="A11:B11"/>
    <mergeCell ref="D11:D12"/>
    <mergeCell ref="E11:E12"/>
    <mergeCell ref="B26:B30"/>
    <mergeCell ref="C26:C30"/>
    <mergeCell ref="E26:E30"/>
    <mergeCell ref="C32:C34"/>
    <mergeCell ref="E32:E34"/>
    <mergeCell ref="A26:A34"/>
    <mergeCell ref="D2:E2"/>
    <mergeCell ref="D3:E3"/>
    <mergeCell ref="D4:E4"/>
    <mergeCell ref="A7:E7"/>
    <mergeCell ref="A8:E8"/>
    <mergeCell ref="A9:E9"/>
    <mergeCell ref="B20:B24"/>
    <mergeCell ref="C20:C24"/>
    <mergeCell ref="E20:E24"/>
    <mergeCell ref="A6:E6"/>
    <mergeCell ref="A14:A24"/>
    <mergeCell ref="B14:B18"/>
    <mergeCell ref="C14:C18"/>
  </mergeCells>
  <dataValidations count="1">
    <dataValidation type="decimal" operator="greaterThanOrEqual" allowBlank="1" showInputMessage="1" showErrorMessage="1" sqref="E14:E18 IX14:IZ18 ST14:SV18 ACP14:ACR18 AML14:AMN18 AWH14:AWJ18 BGD14:BGF18 BPZ14:BQB18 BZV14:BZX18 CJR14:CJT18 CTN14:CTP18 DDJ14:DDL18 DNF14:DNH18 DXB14:DXD18 EGX14:EGZ18 EQT14:EQV18 FAP14:FAR18 FKL14:FKN18 FUH14:FUJ18 GED14:GEF18 GNZ14:GOB18 GXV14:GXX18 HHR14:HHT18 HRN14:HRP18 IBJ14:IBL18 ILF14:ILH18 IVB14:IVD18 JEX14:JEZ18 JOT14:JOV18 JYP14:JYR18 KIL14:KIN18 KSH14:KSJ18 LCD14:LCF18 LLZ14:LMB18 LVV14:LVX18 MFR14:MFT18 MPN14:MPP18 MZJ14:MZL18 NJF14:NJH18 NTB14:NTD18 OCX14:OCZ18 OMT14:OMV18 OWP14:OWR18 PGL14:PGN18 PQH14:PQJ18 QAD14:QAF18 QJZ14:QKB18 QTV14:QTX18 RDR14:RDT18 RNN14:RNP18 RXJ14:RXL18 SHF14:SHH18 SRB14:SRD18 TAX14:TAZ18 TKT14:TKV18 TUP14:TUR18 UEL14:UEN18 UOH14:UOJ18 UYD14:UYF18 VHZ14:VIB18 VRV14:VRX18 WBR14:WBT18 WLN14:WLP18 WVJ14:WVL18">
      <formula1>0</formula1>
    </dataValidation>
  </dataValidations>
  <pageMargins left="0.25" right="0.25" top="0.75" bottom="0.75" header="0.3" footer="0.3"/>
  <pageSetup paperSize="9" scale="9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E9" sqref="E9:G9"/>
    </sheetView>
  </sheetViews>
  <sheetFormatPr defaultRowHeight="15"/>
  <cols>
    <col min="1" max="3" width="6.140625" customWidth="1"/>
    <col min="4" max="4" width="29.85546875" customWidth="1"/>
    <col min="5" max="5" width="11.5703125" customWidth="1"/>
    <col min="6" max="6" width="14.5703125" customWidth="1"/>
    <col min="7" max="7" width="40.85546875" customWidth="1"/>
    <col min="8" max="8" width="11.5703125" customWidth="1"/>
  </cols>
  <sheetData>
    <row r="1" spans="1:7" s="1" customFormat="1" ht="16.5" customHeight="1">
      <c r="D1" s="70"/>
      <c r="E1" s="125" t="s">
        <v>128</v>
      </c>
      <c r="F1" s="125"/>
      <c r="G1" s="125"/>
    </row>
    <row r="2" spans="1:7" s="1" customFormat="1" ht="16.5" customHeight="1">
      <c r="D2" s="70"/>
      <c r="E2" s="125" t="s">
        <v>0</v>
      </c>
      <c r="F2" s="125"/>
      <c r="G2" s="125"/>
    </row>
    <row r="3" spans="1:7" s="1" customFormat="1" ht="16.5" customHeight="1">
      <c r="D3" s="70"/>
      <c r="E3" s="125" t="s">
        <v>1</v>
      </c>
      <c r="F3" s="125"/>
      <c r="G3" s="125"/>
    </row>
    <row r="4" spans="1:7" s="1" customFormat="1" ht="16.5" customHeight="1">
      <c r="D4" s="70"/>
      <c r="E4" s="125" t="s">
        <v>2</v>
      </c>
      <c r="F4" s="125"/>
      <c r="G4" s="125"/>
    </row>
    <row r="6" spans="1:7" ht="17.25">
      <c r="A6" s="188"/>
      <c r="B6" s="188"/>
      <c r="C6" s="188"/>
      <c r="D6" s="188"/>
      <c r="E6" s="188"/>
      <c r="F6" s="188"/>
      <c r="G6" s="188"/>
    </row>
    <row r="7" spans="1:7" ht="60.75" customHeight="1">
      <c r="A7" s="182" t="s">
        <v>143</v>
      </c>
      <c r="B7" s="182"/>
      <c r="C7" s="182"/>
      <c r="D7" s="182"/>
      <c r="E7" s="182"/>
      <c r="F7" s="182"/>
      <c r="G7" s="182"/>
    </row>
    <row r="8" spans="1:7" ht="17.25">
      <c r="A8" s="59"/>
      <c r="B8" s="59"/>
      <c r="C8" s="59"/>
      <c r="D8" s="60"/>
      <c r="E8" s="59"/>
      <c r="F8" s="59"/>
      <c r="G8" s="59" t="s">
        <v>67</v>
      </c>
    </row>
    <row r="9" spans="1:7" ht="99" customHeight="1">
      <c r="A9" s="183" t="s">
        <v>68</v>
      </c>
      <c r="B9" s="184"/>
      <c r="C9" s="185"/>
      <c r="D9" s="186" t="s">
        <v>69</v>
      </c>
      <c r="E9" s="183" t="s">
        <v>24</v>
      </c>
      <c r="F9" s="184"/>
      <c r="G9" s="185"/>
    </row>
    <row r="10" spans="1:7" ht="151.5" customHeight="1">
      <c r="A10" s="61" t="s">
        <v>70</v>
      </c>
      <c r="B10" s="61" t="s">
        <v>71</v>
      </c>
      <c r="C10" s="61" t="s">
        <v>72</v>
      </c>
      <c r="D10" s="187"/>
      <c r="E10" s="62" t="s">
        <v>73</v>
      </c>
      <c r="F10" s="62" t="s">
        <v>74</v>
      </c>
      <c r="G10" s="62" t="s">
        <v>75</v>
      </c>
    </row>
    <row r="11" spans="1:7">
      <c r="A11" s="63">
        <v>1</v>
      </c>
      <c r="B11" s="63">
        <v>2</v>
      </c>
      <c r="C11" s="63">
        <v>3</v>
      </c>
      <c r="D11" s="64">
        <v>4</v>
      </c>
      <c r="E11" s="63">
        <v>5</v>
      </c>
      <c r="F11" s="63">
        <v>6</v>
      </c>
      <c r="G11" s="63">
        <v>7</v>
      </c>
    </row>
    <row r="12" spans="1:7" ht="27">
      <c r="A12" s="65" t="s">
        <v>31</v>
      </c>
      <c r="B12" s="65" t="s">
        <v>33</v>
      </c>
      <c r="C12" s="65" t="s">
        <v>35</v>
      </c>
      <c r="D12" s="66" t="s">
        <v>76</v>
      </c>
      <c r="E12" s="67"/>
      <c r="F12" s="68">
        <v>152596.4</v>
      </c>
      <c r="G12" s="69" t="s">
        <v>66</v>
      </c>
    </row>
    <row r="15" spans="1:7">
      <c r="F15" s="72"/>
    </row>
  </sheetData>
  <mergeCells count="9">
    <mergeCell ref="A7:G7"/>
    <mergeCell ref="A9:C9"/>
    <mergeCell ref="D9:D10"/>
    <mergeCell ref="E9:G9"/>
    <mergeCell ref="E1:G1"/>
    <mergeCell ref="E2:G2"/>
    <mergeCell ref="E3:G3"/>
    <mergeCell ref="E4:G4"/>
    <mergeCell ref="A6:G6"/>
  </mergeCells>
  <pageMargins left="0.25" right="0.25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 3-1</vt:lpstr>
      <vt:lpstr>Հավելված 3-2</vt:lpstr>
      <vt:lpstr>Հավելված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2017-07-20T13:00:06Z</dcterms:modified>
</cp:coreProperties>
</file>