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havelvac 1" sheetId="1" r:id="rId1"/>
    <sheet name="havelvac 2" sheetId="10" r:id="rId2"/>
    <sheet name="havelvac 3" sheetId="2" r:id="rId3"/>
    <sheet name="havelvac 4" sheetId="3" r:id="rId4"/>
    <sheet name="havelvac 5" sheetId="5" r:id="rId5"/>
    <sheet name="havelvac 6" sheetId="6" r:id="rId6"/>
    <sheet name="havelvac 7" sheetId="7" r:id="rId7"/>
    <sheet name="havelvac 8" sheetId="8" r:id="rId8"/>
    <sheet name="havelvac 9" sheetId="9" r:id="rId9"/>
  </sheets>
  <definedNames>
    <definedName name="_xlnm.Print_Area" localSheetId="0">'havelvac 1'!$A$1:$B$11</definedName>
    <definedName name="_xlnm.Print_Area" localSheetId="5">'havelvac 6'!$A$1:$E$37</definedName>
    <definedName name="_xlnm.Print_Area" localSheetId="6">'havelvac 7'!$A$1:$D$43</definedName>
    <definedName name="_xlnm.Print_Area" localSheetId="7">'havelvac 8'!$A$1:$D$44</definedName>
  </definedNames>
  <calcPr calcId="162913"/>
</workbook>
</file>

<file path=xl/calcChain.xml><?xml version="1.0" encoding="utf-8"?>
<calcChain xmlns="http://schemas.openxmlformats.org/spreadsheetml/2006/main">
  <c r="I8" i="9" l="1"/>
  <c r="I12" i="9"/>
  <c r="D22" i="8"/>
  <c r="C22" i="8"/>
  <c r="D21" i="7"/>
  <c r="C21" i="7"/>
  <c r="E12" i="6"/>
  <c r="D12" i="6"/>
  <c r="E18" i="6"/>
  <c r="D18" i="6"/>
  <c r="H17" i="5"/>
  <c r="G17" i="5"/>
  <c r="H27" i="5"/>
  <c r="G27" i="5"/>
  <c r="G14" i="3"/>
  <c r="G12" i="3"/>
  <c r="E12" i="2"/>
  <c r="D12" i="2"/>
  <c r="E19" i="2"/>
  <c r="D19" i="2"/>
  <c r="I23" i="9"/>
  <c r="I22" i="9" s="1"/>
  <c r="I21" i="9" l="1"/>
  <c r="E37" i="6" l="1"/>
  <c r="E35" i="6" s="1"/>
  <c r="E33" i="6" s="1"/>
  <c r="D35" i="6"/>
  <c r="D33" i="6"/>
  <c r="H44" i="5"/>
  <c r="G44" i="5"/>
  <c r="H43" i="5"/>
  <c r="G43" i="5"/>
  <c r="H42" i="5"/>
  <c r="G42" i="5"/>
  <c r="H41" i="5"/>
  <c r="G41" i="5"/>
  <c r="H39" i="5"/>
  <c r="G39" i="5"/>
  <c r="H37" i="5"/>
  <c r="G37" i="5"/>
  <c r="D26" i="3"/>
  <c r="E31" i="2"/>
  <c r="C12" i="10"/>
  <c r="B12" i="10"/>
  <c r="B10" i="1"/>
  <c r="B9" i="1"/>
  <c r="H35" i="5" l="1"/>
  <c r="H34" i="5" s="1"/>
  <c r="H33" i="5" s="1"/>
  <c r="H32" i="5" s="1"/>
  <c r="H30" i="5" s="1"/>
  <c r="H28" i="5" s="1"/>
  <c r="G35" i="5"/>
  <c r="G34" i="5" s="1"/>
  <c r="G33" i="5" s="1"/>
  <c r="G32" i="5" s="1"/>
  <c r="G30" i="5" s="1"/>
  <c r="G28" i="5" s="1"/>
  <c r="E16" i="6"/>
  <c r="D16" i="6"/>
  <c r="E31" i="6"/>
  <c r="D31" i="6"/>
  <c r="E29" i="6"/>
  <c r="D29" i="6"/>
  <c r="E27" i="6"/>
  <c r="D27" i="6"/>
  <c r="E24" i="6"/>
  <c r="E23" i="6" s="1"/>
  <c r="E21" i="6" s="1"/>
  <c r="E19" i="6" s="1"/>
  <c r="D24" i="6"/>
  <c r="D23" i="6" s="1"/>
  <c r="D21" i="6" s="1"/>
  <c r="D19" i="6" s="1"/>
  <c r="I11" i="9"/>
  <c r="I10" i="9" s="1"/>
  <c r="D14" i="3"/>
  <c r="D12" i="3" s="1"/>
  <c r="I17" i="9" l="1"/>
  <c r="I18" i="9"/>
  <c r="I19" i="9"/>
  <c r="I20" i="9"/>
  <c r="G17" i="3"/>
  <c r="G20" i="3"/>
  <c r="G22" i="3"/>
  <c r="G24" i="3"/>
  <c r="G15" i="3" l="1"/>
  <c r="D25" i="3"/>
  <c r="D24" i="3"/>
  <c r="D23" i="3"/>
  <c r="D22" i="3" l="1"/>
  <c r="D21" i="3"/>
  <c r="D19" i="3" l="1"/>
  <c r="D20" i="3"/>
  <c r="C10" i="10"/>
  <c r="B10" i="10"/>
  <c r="D17" i="3" l="1"/>
  <c r="D15" i="3" s="1"/>
  <c r="D18" i="3"/>
  <c r="D14" i="6" l="1"/>
  <c r="G10" i="3"/>
  <c r="I16" i="9"/>
  <c r="I15" i="9" s="1"/>
  <c r="I14" i="9" s="1"/>
  <c r="E14" i="6"/>
  <c r="H26" i="5"/>
  <c r="H25" i="5" s="1"/>
  <c r="H24" i="5" s="1"/>
  <c r="H23" i="5" s="1"/>
  <c r="H21" i="5" s="1"/>
  <c r="H19" i="5" s="1"/>
  <c r="G26" i="5"/>
  <c r="G25" i="5" s="1"/>
  <c r="G24" i="5" s="1"/>
  <c r="G23" i="5" s="1"/>
  <c r="G21" i="5" s="1"/>
  <c r="G19" i="5" s="1"/>
  <c r="E11" i="2"/>
  <c r="E10" i="2" s="1"/>
  <c r="D11" i="2"/>
  <c r="D10" i="2" s="1"/>
  <c r="E10" i="6" l="1"/>
  <c r="D10" i="6"/>
  <c r="G15" i="5"/>
  <c r="G13" i="5" s="1"/>
  <c r="G11" i="5" s="1"/>
  <c r="G10" i="5" s="1"/>
  <c r="H15" i="5"/>
  <c r="H13" i="5" s="1"/>
  <c r="H11" i="5" s="1"/>
  <c r="H10" i="5" s="1"/>
  <c r="I9" i="9"/>
  <c r="D10" i="3"/>
  <c r="I7" i="9" l="1"/>
</calcChain>
</file>

<file path=xl/sharedStrings.xml><?xml version="1.0" encoding="utf-8"?>
<sst xmlns="http://schemas.openxmlformats.org/spreadsheetml/2006/main" count="369" uniqueCount="164">
  <si>
    <t>/հազար դրամ/</t>
  </si>
  <si>
    <t>Ծրագրային դասիչը</t>
  </si>
  <si>
    <t>Ծրագրի անվանումը</t>
  </si>
  <si>
    <t>ՀՀ կառավարության 2019 թվականի</t>
  </si>
  <si>
    <t>________ N ____ որոշման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</si>
  <si>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</si>
  <si>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</si>
  <si>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Ծրագիր</t>
  </si>
  <si>
    <t xml:space="preserve"> Միջոցառում</t>
  </si>
  <si>
    <t xml:space="preserve"> Ինն ամիս</t>
  </si>
  <si>
    <t xml:space="preserve"> Տարի</t>
  </si>
  <si>
    <t>ԸՆԴԱՄԵՆԸ</t>
  </si>
  <si>
    <t>Ծրագրի միջոցառումներ</t>
  </si>
  <si>
    <t>ՀՀ կրթության և գիտության նախարարություն</t>
  </si>
  <si>
    <t>Ծրագրի անվանումը՝</t>
  </si>
  <si>
    <t>Ծրագրի նպատակը՝</t>
  </si>
  <si>
    <t>Վերջնական արդյունքի նկարագրությունը՝</t>
  </si>
  <si>
    <t>Միջոցառման անվանումը՝</t>
  </si>
  <si>
    <t>Միջոցառման նկարագրությունը՝</t>
  </si>
  <si>
    <t>Միջոցառման տեսակը՝</t>
  </si>
  <si>
    <t>«ՀԱՅԱՍՏԱՆԻ ՀԱՆՐԱՊԵՏՈՒԹՅԱՆ 2019 ԹՎԱԿԱՆԻ ՊԵՏԱԿԱՆ ԲՅՈՒՋԵԻ ՄԱՍԻՆ» ՀԱՅԱՍՏԱՆԻ ՀԱՆՐԱՊԵՏՈՒԹՅԱՆ ՕՐԵՆՔԻ N 1 ՀԱՎԵԼՎԱԾԻ N 3 ԱՂՅՈՒՍԱԿՈՒՄ ԿԱՏԱՐՎՈՂ ԼՐԱՑՈՒՄՆԵՐԸ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</si>
  <si>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</si>
  <si>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</si>
  <si>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Ընդամենը,</t>
  </si>
  <si>
    <t>Ցուցանիշների փոփոխությունները (ավելացումները նշված են դրական նշանով)</t>
  </si>
  <si>
    <t>այդ թվում՝</t>
  </si>
  <si>
    <t>Ծրագիր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</si>
  <si>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</si>
  <si>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</si>
  <si>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</si>
  <si>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Նախագծահետազոտական,
գեոդեզիա-քարտեզագրական աշխատանքներ</t>
  </si>
  <si>
    <t>Ոչ
ֆինանսական
այլ ակտիվների
ձեռքբերում</t>
  </si>
  <si>
    <t xml:space="preserve">ԸՆԴԱՄԵՆԸ </t>
  </si>
  <si>
    <t xml:space="preserve">այդ թվում՝ </t>
  </si>
  <si>
    <t>ՀՀ ԿՐԹՈՒԹՅԱՆ ԵՎ ԳԻՏՈՒԹՅԱՆ ՆԱԽԱՐԱՐՈՒԹՅՈՒՆ</t>
  </si>
  <si>
    <t>այդ թվում`</t>
  </si>
  <si>
    <t>ՀԱՅԱՍՏԱՆԻ ՀԱՆՐԱՊԵՏՈՒԹՅԱՆ ԿԱՌԱՎԱՐՈՒԹՅԱՆ 2018 ԹՎԱԿԱՆԻ ԴԵԿՏԵՄԲԵՐԻ 27-Ի N 1515-Ն ՈՐՈՇՄԱՆ N 3 ԵՎ N 4  ՀԱՎԵԼՎԱԾՆԵՐՈՒՄ ԿԱՏԱՐՎՈՂ ՓՈՓՈԽՈՒԹՅՈՒՆՆԵՐԸ ԵՎ ԼՐԱՑՈՒՄՆԵՐԸ</t>
  </si>
  <si>
    <t xml:space="preserve"> Գործառական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</si>
  <si>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</si>
  <si>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Բաժին</t>
  </si>
  <si>
    <t xml:space="preserve"> Խումբ</t>
  </si>
  <si>
    <t xml:space="preserve"> Դաս</t>
  </si>
  <si>
    <t xml:space="preserve"> ԸՆԴԱՄԵՆԸ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</si>
  <si>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</si>
  <si>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</si>
  <si>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</si>
  <si>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>09</t>
  </si>
  <si>
    <t>ԿՐԹՈՒԹՅՈՒՆ</t>
  </si>
  <si>
    <t>06</t>
  </si>
  <si>
    <t>Կրթությանը տրամադրվող օժանդակ ծառայություններ</t>
  </si>
  <si>
    <t>01</t>
  </si>
  <si>
    <t xml:space="preserve"> ՀԱՅԱՍՏԱՆԻ ՀԱՆՐԱՊԵՏՈՒԹՅԱՆ ԿԱՌԱՎԱՐՈՒԹՅԱՆ 2018 ԹՎԱԿԱՆԻ ԴԵԿՏԵՄԲԵՐԻ 27-Ի N 1515-Ն ՈՐՈՇՄԱՆ N 5 ՀԱՎԵԼՎԱԾԻ N 2 ԱՂՅՈՒՍԱԿՈՒՄ ԿԱՏԱՐՎՈՂ ԼՐԱՑՈՒՄՆԵՐԸ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</si>
  <si>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</si>
  <si>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Ինն ամիս</t>
  </si>
  <si>
    <t>Տարի</t>
  </si>
  <si>
    <t>այդ թվում` ըստ կատարողների</t>
  </si>
  <si>
    <t>Ծրագրի դասիչը</t>
  </si>
  <si>
    <t>Ծրագրի միջոցառումները</t>
  </si>
  <si>
    <t>Ծրագրի դասիչը՝</t>
  </si>
  <si>
    <t>Միջոցառման դասիչը՝</t>
  </si>
  <si>
    <t xml:space="preserve"> Ինն ամիս </t>
  </si>
  <si>
    <t xml:space="preserve"> Տարի </t>
  </si>
  <si>
    <t>Նկարագրությունը՝</t>
  </si>
  <si>
    <t>Արդյունքի չափորոշիչներ</t>
  </si>
  <si>
    <t>Միջոցառման վրա կատարվող ծախսը (հազար դրամ)</t>
  </si>
  <si>
    <t>Ցուցանիշների փոփոխությունը (ավելացումները նշված են դրական նշանով)</t>
  </si>
  <si>
    <t>Կազմակերպությունների թիվը, որտեղ կատարվում են ներդրումները, հատ</t>
  </si>
  <si>
    <t>ՄԱՍ 2․ՊԵՏԱԿԱՆ ՄԱՐՄՆԻ ԳԾՈՎ ԱՐԴՅՈՒՆՔԱՅԻՆ  (ԿԱՏԱՐՈՂԱԿԱՆ) ՑՈՒՑԱՆԻՇՆԵՐԸ</t>
  </si>
  <si>
    <t xml:space="preserve">Ինն ամիս </t>
  </si>
  <si>
    <t>Այլ պետական կազմակերպությունների կողմից օգտագործվող ոչ ֆինանսական ակտիվների հետ գործառնություններ</t>
  </si>
  <si>
    <t>Ակտիվն օգտագործող կազմակերպությունների անվանումները</t>
  </si>
  <si>
    <t>ՄԱՍ 1. ՊԵՏԱԿԱՆ ՄԱՐՄՆԻ ԳԾՈՎ ԱՐԴՅՈՒՆՔԱՅԻՆ (ԿԱՏԱՐՈՂԱԿԱՆ) ՑՈՒՑԱՆԻՇՆԵՐԸ</t>
  </si>
  <si>
    <t>ՀԱՅԱՍՏԱՆԻ ՀԱՆՐԱՊԵՏՈՒԹՅԱՆ ԿԱՌԱՎԱՐՈՒԹՅԱՆ 2018 ԹՎԱԿԱՆԻ ԴԵԿՏԵՄԲԵՐԻ 27-Ի N 1515-Ն ՈՐՈՇՄԱՆ N 12 ՀԱՎԵԼՎԱԾՈՒՄ ԿԱՏԱՐՎՈՂ ԼՐԱՑՈՒՄՆԵՐԸ</t>
  </si>
  <si>
    <t>Գնման առարկայի</t>
  </si>
  <si>
    <t>Գումարը (հազար դրամով) Ցուցանիշների փոփոխությունները       (ծախսերի ավելացումները նշված են դրական նշանով)</t>
  </si>
  <si>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</si>
  <si>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</si>
  <si>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</si>
  <si>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</si>
  <si>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</si>
  <si>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</si>
  <si>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ՀՀ քաղաքաշինության կոմիտե</t>
  </si>
  <si>
    <t>Բաժին N 09</t>
  </si>
  <si>
    <t>Խումբ N 06</t>
  </si>
  <si>
    <t>Դաս N 01</t>
  </si>
  <si>
    <t>ՄԱՍ  III. ԾԱՌԱՅՈՒԹՅՈՒՆՆԵՐ</t>
  </si>
  <si>
    <t>71241200-1</t>
  </si>
  <si>
    <t>Նախագծերի պատրաստում, ծախսերի գնահատում</t>
  </si>
  <si>
    <t>դրամ</t>
  </si>
  <si>
    <t>71241200-2</t>
  </si>
  <si>
    <t>ՀՀ   քաղաքաշինության կոմիտե</t>
  </si>
  <si>
    <t>ԸՆԴԱՄԵՆԸ ԾԱԽՍԵՐ</t>
  </si>
  <si>
    <t>ՈՉ ՖԻՆԱՆՍԱԿԱՆ ԱԿՏԻՎՆԵՐԻ ԳԾՈՎ ԾԱԽՍԵՐ</t>
  </si>
  <si>
    <t>ՀԻՄՆԱԿԱՆ ՄԻՋՈՑՆԵՐ</t>
  </si>
  <si>
    <t>ԱՅԼ ՀԻՄՆԱԿԱՆ ՄԻՋՈՑՆԵՐ</t>
  </si>
  <si>
    <t>այդ թվում` ըստ ուղղությունների</t>
  </si>
  <si>
    <t>-Նախագծահետազոտական ծախսեր</t>
  </si>
  <si>
    <t>ԲՄ</t>
  </si>
  <si>
    <t>Հավելված  № 1</t>
  </si>
  <si>
    <t>ՀՀ կառավարության 2019 թվականի----------</t>
  </si>
  <si>
    <t>№ ------------ -Ն որոշման</t>
  </si>
  <si>
    <t>«ՀԱՅԱՍՏԱՆԻ ՀԱՆՐԱՊԵՏՈՒԹՅԱՆ 2019 ԹՎԱԿԱՆԻ ՊԵՏԱԿԱՆ ԲՅՈՒՋԵԻ ՄԱՍԻՆ» ՀԱՅԱՍՏԱՆԻ ՀԱՆՐԱՊԵՏՈՒԹՅԱՆ ՕՐԵՆՔԻ 2-ՐԴ ՀՈԴՎԱԾԻ ԱՂՅՈՒՍԱԿՈՒՄ ԿԱՏԱՐՎՈՂ ՓՈՓՈԽՈՒԹՅՈՒՆՆԵՐԸ</t>
  </si>
  <si>
    <t>Ցուցանիշների փոփոխությունը (ավելացումը նշված Է դրական նշանով)</t>
  </si>
  <si>
    <t>Եկամուտների գծով</t>
  </si>
  <si>
    <t>Ծախսերի գծով</t>
  </si>
  <si>
    <t>Դիֆիցիտը (պակասորդը)</t>
  </si>
  <si>
    <t>-</t>
  </si>
  <si>
    <t>Հավելված  № 2</t>
  </si>
  <si>
    <t>ՀՀ կառավարության 2019 թվականի ------</t>
  </si>
  <si>
    <t>«ՀԱՅԱՍՏԱՆԻ ՀԱՆՐԱՊԵՏՈՒԹՅԱՆ 2019 ԹՎԱԿԱՆԻ ՊԵՏԱԿԱՆ ԲՅՈՒՋԵԻ ՄԱՍԻՆ» ՀԱՅԱՍՏԱՆԻ ՀԱՆՐԱՊԵՏՈՒԹՅԱՆ ՕՐԵՆՔԻ 6-ՐԴ ՀՈԴՎԱԾԻ ԱՂՅՈՒՍԱԿՈՒՄ ԵՎ ՀԱՅԱՍՏԱՆԻ ՀԱՆՐԱՊԵՏՈՒԹՅԱՆ ԿԱՌԱՎԱՐՈՒԹՅԱՆ 2018 ԹՎԱԿԱՆԻ ԴԵԿՏԵՄԲԵՐԻ 27-Ի  №  1515-Ն ՈՐՈՇՄԱՆ N 2 ՀԱՎԵԼՎԱԾՈՒՄ ԿԱՏԱՐՎՈՂ ՓՈՓՈԽՈՒԹՅՈՒՆՆԵՐԸ</t>
  </si>
  <si>
    <t>Եկամտատեսակ</t>
  </si>
  <si>
    <t xml:space="preserve">Տարի </t>
  </si>
  <si>
    <t xml:space="preserve">Ընդամենը </t>
  </si>
  <si>
    <t>Հարկային եկամուտներ և պետական տուրքեր</t>
  </si>
  <si>
    <t>Հավելված  № 3</t>
  </si>
  <si>
    <t>«ՀԱՅԱUՏԱՆԻ ՀԱՆՐԱՊԵՏՈՒԹՅԱՆ 2019 ԹՎԱԿԱՆԻ ՊԵՏԱԿԱՆ ԲՅՈՒՋԵԻ ՄԱUԻՆ» ՀԱՅԱUՏԱՆԻ ՀԱՆՐԱՊԵՏՈՒԹՅԱՆ OՐԵՆՔԻ N 1 ՀԱՎԵԼՎԱԾԻ N 2 ԱՂՅՈՒՍԱԿՈՒՄ ԵՎ ՀԱՅԱՍՏԱՆԻ ՀԱՆՐԱՊԵՏՈՒԹՅԱՆ ԿԱՌԱՎԱՐՈՒԹՅԱՆ 2018 ԹՎԱԿԱՆԻ ԴԵԿՏԵՄԲԵՐԻ 27-Ի N 1515-Ն ՈՐՈՇՄԱՆ N 5  ՀԱՎԵԼՎԱԾԻ  N 1  ԱՂՅՈՒՍԱԿՈՒՄ ԿԱՏԱՐՎՈՂ ՓՈՓՈԽՈՒԹՅՈՒՆՆԵՐԸ ԵՎ ԼՐԱՑՈՒՄՆԵՐԸ</t>
  </si>
  <si>
    <t>Հավելված  № 4</t>
  </si>
  <si>
    <t>Հավելված № 5</t>
  </si>
  <si>
    <t xml:space="preserve">        Հավելված  № 6</t>
  </si>
  <si>
    <t>ՀՀ կառավարության 2019 թվականի-----</t>
  </si>
  <si>
    <t xml:space="preserve">        Հավելված  № 7</t>
  </si>
  <si>
    <t xml:space="preserve">        Հավելված  № 8</t>
  </si>
  <si>
    <t>ՀԱՅԱՍՏԱՆԻ ՀԱՆՐԱՊԵՏՈՒԹՅԱՆ ԿԱՌԱՎԱՐՈՒԹՅԱՆ 2018 ԹՎԱԿԱՆԻ ԴԵԿՏԵՄԲԵՐԻ 27-Ի N 1515-Ն ՈՐՈՇՄԱՆ N 11.1 ՀԱՎԵԼՎԱԾԻ N 11.1.48 ԱՂՅՈՒՍԱԿՆԵՐՈՒՄ ԿԱՏԱՐՎՈՂ ՓՈՓՈԽՈՒԹՅՈՒՆՆԵՐԸ ԵՎ  ԼՐԱՑՈՒՄՆԵՐԸ</t>
  </si>
  <si>
    <t>ՀԱՅԱՍՏԱՆԻ ՀԱՆՐԱՊԵՏՈՒԹՅԱՆ ԿԱՌԱՎԱՐՈՒԹՅԱՆ 2018 ԹՎԱԿԱՆԻ ԴԵԿՏԵՄԲԵՐԻ 27-Ի N 1515-Ն ՈՐՈՇՄԱՆ N 11 ՀԱՎԵԼՎԱԾԻ N 11.16  ԱՂՅՈՒՍԱԿՈՒՄ ԿԱՏԱՐՎՈՂ ՓՈՓՈԽՈՒԹՅՈՒՆՆԵՐԸ ԵՎ  ԼՐԱՑՈՒՄՆԵՐԸ</t>
  </si>
  <si>
    <t xml:space="preserve">        Հավելված  № 9</t>
  </si>
  <si>
    <t>Երևան քաղաք</t>
  </si>
  <si>
    <t>«Երևանի թիվ 109 ավագ դպրոց» ՊՈԱԿ</t>
  </si>
  <si>
    <t>«Երևանի Կ․ Դեմիրճյանի անվան թիվ 139 ավագ դպրոց» ՊՈԱԿ</t>
  </si>
  <si>
    <t>Արարատի մարզ</t>
  </si>
  <si>
    <t>«Մասիսի թիվ 5 ավագ դպրոց» ՊՈԱԿ</t>
  </si>
  <si>
    <t>Լոռու մարզ</t>
  </si>
  <si>
    <t>«Հրազդանի թիվ 10 ավագ դպրոց» ՊՈԱԿ</t>
  </si>
  <si>
    <t>Կոտայքի մարզ</t>
  </si>
  <si>
    <t>71241200-3</t>
  </si>
  <si>
    <t>71241200-4</t>
  </si>
  <si>
    <t>71241200-5</t>
  </si>
  <si>
    <t>ԳՀ</t>
  </si>
  <si>
    <t>«Ալավերդու Սայաթ Նովայի անվան թիվ 8 ավագ դպրոց» ՊՈԱԿ</t>
  </si>
  <si>
    <t>Ապահով դպրոց</t>
  </si>
  <si>
    <t>Դպրոցական միջավայրի բարելավում</t>
  </si>
  <si>
    <t>Դպրոցներին սպառնացող աղետների ռիսկի կառավարման կարողությունների հզորացում՝ դպրոցի անձնակազմի և աշակերտների անվտանգության ապահովման մակարդակի բարձրացում՝ կիրառելով ներառական և երեխայակենտրոն մոտեցում</t>
  </si>
  <si>
    <t xml:space="preserve"> Միջոցառման անվանումը`</t>
  </si>
  <si>
    <t xml:space="preserve"> Կրթական օբյեկտների շենքային պայմանների բարելավում </t>
  </si>
  <si>
    <t xml:space="preserve"> Միջոցառման նկարագրությունը`</t>
  </si>
  <si>
    <t xml:space="preserve"> Կրթական օբյեկտների շենքերի (մասնաշենքերի) հիմնանորոգում (համաշինարարական աշխատանքներ՝ ջեռուցման համակարգի իրականացում՝ ներքին հարդարում՝ տարածքի բարեկարգում) և նախագծում </t>
  </si>
  <si>
    <t>Ավագ մակարդակի կրթություն իրականացնող ուսումնական հաստատությունների նոր շենքերի կառուցում</t>
  </si>
  <si>
    <t xml:space="preserve">Թվով 5 ավագ դպրոցների նոր շենքերի կառուցում </t>
  </si>
  <si>
    <t xml:space="preserve"> Միջոցառման տեսակը`</t>
  </si>
  <si>
    <t xml:space="preserve"> Կրթական օբյեկտների շենքային պայմանների բարելավում</t>
  </si>
  <si>
    <t xml:space="preserve">Ավագ մակարդակի կրթություն իրականացնող ուսումնական հաստատությունների նոր շենքերի կառուցում </t>
  </si>
  <si>
    <t>Ավագ մակարդակի կրթություն իրականացնող ուսումնական հաստատություններ</t>
  </si>
  <si>
    <t>Հանրակրթական դպրոցներ</t>
  </si>
  <si>
    <t>Թվով 5 ավագ դպրոցների նոր շենքերի կառուցում</t>
  </si>
  <si>
    <t>1183      32001</t>
  </si>
  <si>
    <t>Կրթական օբյեկտների շենքային պայմանների բարելավում</t>
  </si>
  <si>
    <t>1183      32002</t>
  </si>
  <si>
    <t xml:space="preserve"> Միջոցառման տեսակը</t>
  </si>
  <si>
    <t>Հանրակրթական կրթություն իրականացնող ուսումնական հաստատությունների նոր մարզադահլիճների կառուցում</t>
  </si>
  <si>
    <t xml:space="preserve">Թվով 10 հանրակրթական ուսուցում իրականացնող ուսումնական հաստատությունների նոր մարզադահլիճների կառուցման նախագծանախահաշվային փաստաթղթերի մշակում </t>
  </si>
  <si>
    <t xml:space="preserve">Աշխատանքների ավարտվածության աստիճանը (%), </t>
  </si>
  <si>
    <t>ՄԱՍ  III. Ծառայություններ</t>
  </si>
  <si>
    <t xml:space="preserve">Հանրակրթական կրթություն իրականացնող ուսումնական հաստատությունների </t>
  </si>
  <si>
    <t>1183  32003</t>
  </si>
  <si>
    <t>№ --------- 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</si>
</sst>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֏_-;\-* #,##0.00\ _֏_-;_-* &quot;-&quot;??\ _֏_-;_-@_-"/>
    <numFmt numFmtId="164" formatCode="_(* #,##0.00_);_(* \(#,##0.00\);_(* &quot;-&quot;??_);_(@_)"/>
    <numFmt numFmtId="165" formatCode="0.0"/>
    <numFmt numFmtId="166" formatCode="#,##0.0_);\(#,##0.0\)"/>
    <numFmt numFmtId="167" formatCode="_(* #,##0.0_);_(* \(#,##0.0\);_(* &quot;-&quot;??_);_(@_)"/>
    <numFmt numFmtId="168" formatCode="#,##0.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b/>
      <sz val="10"/>
      <color indexed="8"/>
      <name val="GHEA Grapalat"/>
      <family val="3"/>
    </font>
    <font>
      <b/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color indexed="8"/>
      <name val="GHEA Grapalat"/>
      <family val="3"/>
    </font>
    <font>
      <sz val="12"/>
      <name val="Times LatArm"/>
    </font>
    <font>
      <sz val="10"/>
      <name val="GHEA Grapalat"/>
      <family val="3"/>
    </font>
    <font>
      <b/>
      <sz val="12"/>
      <color indexed="8"/>
      <name val="GHEA Grapalat"/>
      <family val="3"/>
    </font>
    <font>
      <i/>
      <sz val="10"/>
      <color indexed="8"/>
      <name val="GHEA Grapalat"/>
      <family val="3"/>
    </font>
    <font>
      <sz val="10"/>
      <color indexed="8"/>
      <name val="Calibri"/>
      <family val="2"/>
      <charset val="1"/>
    </font>
    <font>
      <b/>
      <sz val="11"/>
      <color indexed="8"/>
      <name val="GHEA Grapalat"/>
      <family val="3"/>
    </font>
    <font>
      <b/>
      <sz val="10"/>
      <name val="GHEA Grapalat"/>
      <family val="3"/>
    </font>
    <font>
      <b/>
      <sz val="9"/>
      <name val="GHEA Grapalat"/>
      <family val="3"/>
    </font>
    <font>
      <i/>
      <sz val="9"/>
      <name val="GHEA Grapalat"/>
      <family val="3"/>
    </font>
    <font>
      <sz val="9"/>
      <name val="GHEA Grapalat"/>
      <family val="3"/>
    </font>
    <font>
      <sz val="10"/>
      <name val="Times Armenian"/>
      <family val="1"/>
    </font>
    <font>
      <sz val="8"/>
      <color rgb="FF000000"/>
      <name val="GHEA Grapalat"/>
      <family val="3"/>
    </font>
    <font>
      <b/>
      <sz val="12"/>
      <name val="GHEA Grapalat"/>
      <family val="3"/>
    </font>
    <font>
      <b/>
      <sz val="8"/>
      <color indexed="8"/>
      <name val="GHEA Grapalat"/>
      <family val="3"/>
    </font>
    <font>
      <b/>
      <u/>
      <sz val="10"/>
      <color theme="1"/>
      <name val="GHEA Grapalat"/>
      <family val="3"/>
    </font>
    <font>
      <b/>
      <i/>
      <sz val="10"/>
      <color indexed="8"/>
      <name val="GHEA Grapalat"/>
      <family val="3"/>
    </font>
    <font>
      <b/>
      <sz val="10"/>
      <name val="GHEA Grapalat"/>
      <family val="2"/>
    </font>
    <font>
      <i/>
      <sz val="10"/>
      <name val="GHEA Grapalat"/>
      <family val="3"/>
    </font>
    <font>
      <sz val="8"/>
      <name val="GHEA Grapalat"/>
      <family val="3"/>
    </font>
    <font>
      <b/>
      <sz val="8"/>
      <name val="GHEA Grapalat"/>
      <family val="3"/>
    </font>
    <font>
      <sz val="12"/>
      <name val="GHEA Grapalat"/>
      <family val="3"/>
    </font>
    <font>
      <b/>
      <i/>
      <sz val="10"/>
      <name val="GHEA Grapalat"/>
      <family val="3"/>
    </font>
    <font>
      <b/>
      <i/>
      <sz val="12"/>
      <name val="GHEA Grapalat"/>
      <family val="3"/>
    </font>
    <font>
      <sz val="9"/>
      <color indexed="8"/>
      <name val="GHEA Grapalat"/>
      <family val="3"/>
    </font>
    <font>
      <b/>
      <sz val="9"/>
      <color rgb="FFFF0000"/>
      <name val="GHEA Grapalat"/>
      <family val="3"/>
    </font>
    <font>
      <b/>
      <i/>
      <sz val="9"/>
      <name val="GHEA Grapalat"/>
      <family val="3"/>
    </font>
    <font>
      <sz val="9"/>
      <color rgb="FFFF0000"/>
      <name val="GHEA Grapalat"/>
      <family val="3"/>
    </font>
    <font>
      <sz val="10"/>
      <name val="Arial Unicode"/>
      <family val="2"/>
    </font>
    <font>
      <u/>
      <sz val="10"/>
      <name val="GHEA Grapalat"/>
      <family val="3"/>
    </font>
    <font>
      <i/>
      <sz val="12"/>
      <name val="GHEA Grapalat"/>
      <family val="3"/>
    </font>
    <font>
      <sz val="9"/>
      <color theme="0"/>
      <name val="GHEA Grapalat"/>
      <family val="3"/>
    </font>
    <font>
      <b/>
      <i/>
      <sz val="9"/>
      <color indexed="8"/>
      <name val="GHEA Grapalat"/>
      <family val="3"/>
    </font>
    <font>
      <b/>
      <i/>
      <sz val="11"/>
      <name val="GHEA Grapalat"/>
      <family val="3"/>
    </font>
    <font>
      <b/>
      <sz val="9"/>
      <color theme="1"/>
      <name val="GHEA Grapalat"/>
      <family val="3"/>
    </font>
    <font>
      <i/>
      <sz val="11"/>
      <name val="GHEA Grapalat"/>
      <family val="3"/>
    </font>
    <font>
      <sz val="10"/>
      <name val="Arial"/>
      <family val="2"/>
    </font>
    <font>
      <sz val="12"/>
      <color rgb="FFFF0000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43" fontId="6" fillId="0" borderId="0" applyFont="0" applyFill="0" applyBorder="0" applyAlignment="0" applyProtection="0"/>
    <xf numFmtId="0" fontId="8" fillId="0" borderId="0"/>
    <xf numFmtId="0" fontId="18" fillId="0" borderId="0"/>
    <xf numFmtId="164" fontId="18" fillId="0" borderId="0" applyFont="0" applyFill="0" applyBorder="0" applyAlignment="0" applyProtection="0"/>
    <xf numFmtId="0" fontId="26" fillId="0" borderId="0"/>
    <xf numFmtId="0" fontId="18" fillId="0" borderId="0"/>
    <xf numFmtId="0" fontId="1" fillId="0" borderId="0"/>
    <xf numFmtId="0" fontId="35" fillId="0" borderId="0"/>
    <xf numFmtId="0" fontId="43" fillId="0" borderId="0"/>
  </cellStyleXfs>
  <cellXfs count="315">
    <xf numFmtId="0" fontId="0" fillId="0" borderId="0" xfId="0"/>
    <xf numFmtId="0" fontId="2" fillId="0" borderId="0" xfId="0" applyFont="1" applyAlignment="1">
      <alignment horizontal="right" vertical="center" wrapText="1"/>
    </xf>
    <xf numFmtId="0" fontId="7" fillId="0" borderId="0" xfId="0" applyFont="1"/>
    <xf numFmtId="0" fontId="0" fillId="0" borderId="0" xfId="0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166" fontId="11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center" wrapText="1"/>
    </xf>
    <xf numFmtId="0" fontId="19" fillId="3" borderId="0" xfId="3" applyFont="1" applyFill="1" applyAlignment="1">
      <alignment wrapText="1"/>
    </xf>
    <xf numFmtId="0" fontId="19" fillId="4" borderId="0" xfId="3" applyFont="1" applyFill="1" applyAlignment="1">
      <alignment wrapText="1"/>
    </xf>
    <xf numFmtId="49" fontId="21" fillId="0" borderId="1" xfId="3" applyNumberFormat="1" applyFont="1" applyFill="1" applyBorder="1" applyAlignment="1">
      <alignment horizontal="center" vertical="center" textRotation="90" wrapText="1"/>
    </xf>
    <xf numFmtId="166" fontId="21" fillId="0" borderId="1" xfId="3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 textRotation="90" wrapText="1"/>
    </xf>
    <xf numFmtId="0" fontId="4" fillId="0" borderId="1" xfId="3" applyNumberFormat="1" applyFont="1" applyFill="1" applyBorder="1" applyAlignment="1">
      <alignment horizontal="center" vertical="center" wrapText="1"/>
    </xf>
    <xf numFmtId="166" fontId="3" fillId="0" borderId="1" xfId="3" applyNumberFormat="1" applyFont="1" applyBorder="1" applyAlignment="1">
      <alignment horizontal="center" vertical="center" wrapText="1"/>
    </xf>
    <xf numFmtId="166" fontId="4" fillId="0" borderId="9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22" fillId="0" borderId="1" xfId="3" applyFont="1" applyBorder="1" applyAlignment="1">
      <alignment horizontal="center" vertical="center" wrapText="1"/>
    </xf>
    <xf numFmtId="166" fontId="9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166" fontId="14" fillId="0" borderId="1" xfId="3" applyNumberFormat="1" applyFont="1" applyBorder="1" applyAlignment="1">
      <alignment horizontal="center" vertical="center" wrapText="1"/>
    </xf>
    <xf numFmtId="0" fontId="0" fillId="0" borderId="1" xfId="0" applyBorder="1"/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166" fontId="4" fillId="0" borderId="1" xfId="0" applyNumberFormat="1" applyFont="1" applyBorder="1" applyAlignment="1">
      <alignment horizontal="center" vertical="center" wrapText="1"/>
    </xf>
    <xf numFmtId="166" fontId="23" fillId="2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center" vertical="center"/>
    </xf>
    <xf numFmtId="166" fontId="25" fillId="2" borderId="1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wrapText="1"/>
    </xf>
    <xf numFmtId="0" fontId="9" fillId="0" borderId="0" xfId="0" applyFont="1"/>
    <xf numFmtId="0" fontId="19" fillId="4" borderId="0" xfId="0" applyFont="1" applyFill="1" applyAlignment="1">
      <alignment wrapText="1"/>
    </xf>
    <xf numFmtId="0" fontId="26" fillId="0" borderId="0" xfId="0" applyFont="1"/>
    <xf numFmtId="49" fontId="27" fillId="0" borderId="0" xfId="0" applyNumberFormat="1" applyFont="1" applyFill="1" applyAlignment="1">
      <alignment horizontal="center" vertical="center" wrapText="1"/>
    </xf>
    <xf numFmtId="0" fontId="27" fillId="0" borderId="0" xfId="0" applyNumberFormat="1" applyFont="1" applyFill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164" fontId="28" fillId="0" borderId="0" xfId="4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4" applyFont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textRotation="90" wrapText="1"/>
    </xf>
    <xf numFmtId="166" fontId="2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textRotation="90" wrapText="1"/>
    </xf>
    <xf numFmtId="0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4" fontId="28" fillId="0" borderId="0" xfId="4" applyFont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64" fontId="20" fillId="0" borderId="0" xfId="4" applyFont="1" applyAlignment="1">
      <alignment vertical="center" wrapText="1"/>
    </xf>
    <xf numFmtId="0" fontId="29" fillId="0" borderId="1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164" fontId="30" fillId="0" borderId="0" xfId="4" applyFont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justify"/>
    </xf>
    <xf numFmtId="0" fontId="14" fillId="0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3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wrapText="1"/>
    </xf>
    <xf numFmtId="0" fontId="7" fillId="2" borderId="8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left" vertical="top"/>
    </xf>
    <xf numFmtId="0" fontId="14" fillId="0" borderId="0" xfId="0" applyFont="1"/>
    <xf numFmtId="0" fontId="11" fillId="2" borderId="1" xfId="0" applyFont="1" applyFill="1" applyBorder="1" applyAlignment="1">
      <alignment horizontal="left" vertical="top" wrapText="1"/>
    </xf>
    <xf numFmtId="1" fontId="7" fillId="2" borderId="1" xfId="7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0" fontId="32" fillId="0" borderId="0" xfId="0" applyFont="1"/>
    <xf numFmtId="0" fontId="2" fillId="0" borderId="0" xfId="0" applyFont="1"/>
    <xf numFmtId="0" fontId="2" fillId="0" borderId="1" xfId="0" applyFont="1" applyBorder="1" applyAlignment="1">
      <alignment horizontal="justify"/>
    </xf>
    <xf numFmtId="0" fontId="16" fillId="0" borderId="1" xfId="0" applyFont="1" applyBorder="1" applyAlignment="1">
      <alignment horizontal="left" vertical="top" wrapText="1"/>
    </xf>
    <xf numFmtId="49" fontId="25" fillId="0" borderId="0" xfId="1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65" fontId="17" fillId="0" borderId="0" xfId="0" applyNumberFormat="1" applyFont="1" applyAlignment="1">
      <alignment horizontal="center" vertical="center" wrapText="1"/>
    </xf>
    <xf numFmtId="1" fontId="3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7" fillId="0" borderId="1" xfId="3" applyFont="1" applyBorder="1" applyAlignment="1">
      <alignment horizontal="center" vertical="center" wrapText="1"/>
    </xf>
    <xf numFmtId="0" fontId="31" fillId="0" borderId="1" xfId="3" applyNumberFormat="1" applyFont="1" applyFill="1" applyBorder="1" applyAlignment="1">
      <alignment horizontal="center" vertical="center" wrapText="1"/>
    </xf>
    <xf numFmtId="0" fontId="25" fillId="0" borderId="1" xfId="0" applyFont="1" applyBorder="1"/>
    <xf numFmtId="0" fontId="9" fillId="0" borderId="1" xfId="0" applyFont="1" applyBorder="1"/>
    <xf numFmtId="49" fontId="9" fillId="0" borderId="1" xfId="8" applyNumberFormat="1" applyFont="1" applyFill="1" applyBorder="1" applyAlignment="1">
      <alignment horizontal="left" vertical="center" wrapText="1"/>
    </xf>
    <xf numFmtId="0" fontId="29" fillId="0" borderId="1" xfId="0" applyFont="1" applyBorder="1"/>
    <xf numFmtId="0" fontId="3" fillId="3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horizontal="left" wrapText="1"/>
    </xf>
    <xf numFmtId="0" fontId="29" fillId="2" borderId="6" xfId="0" applyFont="1" applyFill="1" applyBorder="1" applyAlignment="1">
      <alignment horizontal="left" wrapText="1"/>
    </xf>
    <xf numFmtId="0" fontId="9" fillId="0" borderId="9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/>
    </xf>
    <xf numFmtId="0" fontId="9" fillId="0" borderId="10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36" fillId="0" borderId="1" xfId="0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8" fillId="0" borderId="0" xfId="0" applyFont="1"/>
    <xf numFmtId="0" fontId="37" fillId="0" borderId="0" xfId="0" applyFont="1" applyAlignment="1"/>
    <xf numFmtId="0" fontId="37" fillId="0" borderId="0" xfId="0" applyFont="1" applyFill="1" applyBorder="1" applyAlignment="1"/>
    <xf numFmtId="0" fontId="37" fillId="0" borderId="0" xfId="0" applyFont="1" applyFill="1" applyBorder="1"/>
    <xf numFmtId="0" fontId="37" fillId="0" borderId="0" xfId="0" applyFont="1" applyFill="1" applyBorder="1" applyAlignment="1">
      <alignment horizontal="left"/>
    </xf>
    <xf numFmtId="0" fontId="28" fillId="0" borderId="0" xfId="0" applyFont="1" applyFill="1" applyAlignment="1">
      <alignment horizontal="left"/>
    </xf>
    <xf numFmtId="0" fontId="28" fillId="0" borderId="0" xfId="0" applyFont="1" applyFill="1"/>
    <xf numFmtId="0" fontId="28" fillId="0" borderId="0" xfId="0" applyFont="1" applyFill="1" applyAlignment="1">
      <alignment horizontal="centerContinuous"/>
    </xf>
    <xf numFmtId="0" fontId="28" fillId="0" borderId="0" xfId="0" applyFont="1" applyFill="1" applyBorder="1" applyAlignment="1">
      <alignment horizontal="centerContinuous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Font="1" applyBorder="1"/>
    <xf numFmtId="0" fontId="7" fillId="0" borderId="4" xfId="0" applyFont="1" applyBorder="1" applyAlignment="1">
      <alignment horizontal="right"/>
    </xf>
    <xf numFmtId="0" fontId="7" fillId="0" borderId="4" xfId="0" applyFont="1" applyBorder="1" applyAlignment="1"/>
    <xf numFmtId="0" fontId="28" fillId="0" borderId="1" xfId="0" applyFont="1" applyBorder="1"/>
    <xf numFmtId="0" fontId="20" fillId="0" borderId="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/>
    </xf>
    <xf numFmtId="167" fontId="9" fillId="3" borderId="1" xfId="1" applyNumberFormat="1" applyFont="1" applyFill="1" applyBorder="1" applyAlignment="1">
      <alignment vertical="center" wrapText="1"/>
    </xf>
    <xf numFmtId="167" fontId="14" fillId="0" borderId="1" xfId="1" applyNumberFormat="1" applyFont="1" applyBorder="1" applyAlignment="1">
      <alignment horizontal="center" vertical="top" wrapText="1"/>
    </xf>
    <xf numFmtId="0" fontId="25" fillId="0" borderId="0" xfId="0" applyFont="1"/>
    <xf numFmtId="0" fontId="25" fillId="0" borderId="0" xfId="0" applyFont="1" applyAlignment="1">
      <alignment horizontal="right"/>
    </xf>
    <xf numFmtId="0" fontId="14" fillId="0" borderId="9" xfId="0" applyFont="1" applyBorder="1" applyAlignment="1">
      <alignment horizontal="left" vertical="center"/>
    </xf>
    <xf numFmtId="167" fontId="9" fillId="3" borderId="1" xfId="1" applyNumberFormat="1" applyFont="1" applyFill="1" applyBorder="1" applyAlignment="1">
      <alignment horizontal="center" vertical="center" wrapText="1"/>
    </xf>
    <xf numFmtId="167" fontId="9" fillId="0" borderId="1" xfId="1" applyNumberFormat="1" applyFont="1" applyBorder="1" applyAlignment="1">
      <alignment horizontal="center" vertical="center" wrapText="1"/>
    </xf>
    <xf numFmtId="0" fontId="25" fillId="0" borderId="9" xfId="0" applyFont="1" applyBorder="1" applyAlignment="1">
      <alignment horizontal="left" vertical="center"/>
    </xf>
    <xf numFmtId="0" fontId="25" fillId="0" borderId="0" xfId="0" applyFont="1" applyAlignment="1">
      <alignment horizontal="left"/>
    </xf>
    <xf numFmtId="166" fontId="4" fillId="0" borderId="5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Continuous"/>
    </xf>
    <xf numFmtId="0" fontId="9" fillId="0" borderId="0" xfId="0" applyFont="1" applyAlignment="1">
      <alignment horizontal="left"/>
    </xf>
    <xf numFmtId="0" fontId="25" fillId="0" borderId="0" xfId="0" applyFont="1" applyAlignment="1"/>
    <xf numFmtId="0" fontId="38" fillId="0" borderId="0" xfId="0" applyFont="1" applyAlignment="1">
      <alignment horizontal="right" vertical="center" wrapText="1"/>
    </xf>
    <xf numFmtId="0" fontId="39" fillId="0" borderId="1" xfId="3" applyNumberFormat="1" applyFont="1" applyFill="1" applyBorder="1" applyAlignment="1">
      <alignment horizontal="left" vertical="center" wrapText="1"/>
    </xf>
    <xf numFmtId="0" fontId="31" fillId="0" borderId="1" xfId="3" applyNumberFormat="1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center"/>
    </xf>
    <xf numFmtId="168" fontId="3" fillId="0" borderId="1" xfId="0" applyNumberFormat="1" applyFont="1" applyBorder="1" applyAlignment="1">
      <alignment horizontal="center"/>
    </xf>
    <xf numFmtId="166" fontId="2" fillId="0" borderId="1" xfId="3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40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168" fontId="3" fillId="0" borderId="1" xfId="0" applyNumberFormat="1" applyFont="1" applyBorder="1" applyAlignment="1">
      <alignment horizontal="center" vertical="center"/>
    </xf>
    <xf numFmtId="166" fontId="29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vertical="center" wrapText="1"/>
    </xf>
    <xf numFmtId="0" fontId="25" fillId="0" borderId="0" xfId="0" applyFont="1" applyAlignment="1">
      <alignment horizontal="right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165" fontId="4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center"/>
    </xf>
    <xf numFmtId="9" fontId="17" fillId="0" borderId="1" xfId="0" applyNumberFormat="1" applyFont="1" applyFill="1" applyBorder="1" applyAlignment="1">
      <alignment horizontal="center" vertical="top" wrapText="1"/>
    </xf>
    <xf numFmtId="166" fontId="9" fillId="0" borderId="2" xfId="3" applyNumberFormat="1" applyFont="1" applyBorder="1" applyAlignment="1">
      <alignment horizontal="center" vertical="center" wrapText="1"/>
    </xf>
    <xf numFmtId="166" fontId="9" fillId="0" borderId="3" xfId="3" applyNumberFormat="1" applyFont="1" applyBorder="1" applyAlignment="1">
      <alignment horizontal="center" vertical="center" wrapText="1"/>
    </xf>
    <xf numFmtId="0" fontId="28" fillId="3" borderId="1" xfId="9" applyFont="1" applyFill="1" applyBorder="1" applyAlignment="1">
      <alignment horizontal="center" vertical="center" wrapText="1"/>
    </xf>
    <xf numFmtId="1" fontId="44" fillId="3" borderId="1" xfId="9" applyNumberFormat="1" applyFont="1" applyFill="1" applyBorder="1" applyAlignment="1">
      <alignment horizontal="center" vertical="center" wrapText="1"/>
    </xf>
    <xf numFmtId="0" fontId="28" fillId="0" borderId="1" xfId="9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/>
    </xf>
    <xf numFmtId="0" fontId="25" fillId="0" borderId="0" xfId="0" applyFont="1" applyFill="1" applyBorder="1" applyAlignment="1">
      <alignment vertical="top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5" fillId="0" borderId="0" xfId="2" applyFont="1" applyAlignment="1">
      <alignment vertical="center" wrapText="1"/>
    </xf>
    <xf numFmtId="0" fontId="25" fillId="0" borderId="0" xfId="2" applyFont="1" applyAlignment="1">
      <alignment vertical="top" wrapText="1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5" fillId="0" borderId="0" xfId="0" applyFont="1" applyFill="1" applyBorder="1" applyAlignment="1">
      <alignment vertical="center" wrapText="1"/>
    </xf>
    <xf numFmtId="0" fontId="9" fillId="0" borderId="0" xfId="0" applyFont="1" applyAlignment="1">
      <alignment horizontal="right"/>
    </xf>
    <xf numFmtId="0" fontId="25" fillId="0" borderId="0" xfId="0" applyFont="1" applyAlignment="1">
      <alignment horizontal="right" vertical="top"/>
    </xf>
    <xf numFmtId="0" fontId="25" fillId="0" borderId="0" xfId="0" applyFont="1" applyFill="1" applyBorder="1" applyAlignment="1">
      <alignment horizontal="right" vertical="top"/>
    </xf>
    <xf numFmtId="0" fontId="20" fillId="0" borderId="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0" fontId="7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top"/>
    </xf>
    <xf numFmtId="0" fontId="14" fillId="0" borderId="9" xfId="0" applyFont="1" applyBorder="1" applyAlignment="1">
      <alignment horizontal="center" vertical="top"/>
    </xf>
    <xf numFmtId="0" fontId="15" fillId="0" borderId="5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166" fontId="7" fillId="2" borderId="5" xfId="0" applyNumberFormat="1" applyFont="1" applyFill="1" applyBorder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 wrapText="1"/>
    </xf>
    <xf numFmtId="166" fontId="7" fillId="2" borderId="9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0" fillId="0" borderId="0" xfId="3" applyFont="1" applyAlignment="1">
      <alignment horizontal="center" vertical="center" wrapText="1"/>
    </xf>
    <xf numFmtId="49" fontId="21" fillId="0" borderId="7" xfId="3" applyNumberFormat="1" applyFont="1" applyFill="1" applyBorder="1" applyAlignment="1">
      <alignment horizontal="center" vertical="center" wrapText="1"/>
    </xf>
    <xf numFmtId="49" fontId="21" fillId="0" borderId="11" xfId="3" applyNumberFormat="1" applyFont="1" applyFill="1" applyBorder="1" applyAlignment="1">
      <alignment horizontal="center" vertical="center" wrapText="1"/>
    </xf>
    <xf numFmtId="49" fontId="21" fillId="0" borderId="10" xfId="3" applyNumberFormat="1" applyFont="1" applyFill="1" applyBorder="1" applyAlignment="1">
      <alignment horizontal="center" vertical="center" wrapText="1"/>
    </xf>
    <xf numFmtId="49" fontId="21" fillId="0" borderId="12" xfId="3" applyNumberFormat="1" applyFont="1" applyFill="1" applyBorder="1" applyAlignment="1">
      <alignment horizontal="center" vertical="center" wrapText="1"/>
    </xf>
    <xf numFmtId="0" fontId="21" fillId="0" borderId="5" xfId="3" applyNumberFormat="1" applyFont="1" applyFill="1" applyBorder="1" applyAlignment="1">
      <alignment horizontal="center" vertical="center" wrapText="1"/>
    </xf>
    <xf numFmtId="0" fontId="21" fillId="0" borderId="8" xfId="3" applyNumberFormat="1" applyFont="1" applyFill="1" applyBorder="1" applyAlignment="1">
      <alignment horizontal="center" vertical="center" wrapText="1"/>
    </xf>
    <xf numFmtId="0" fontId="21" fillId="0" borderId="9" xfId="3" applyNumberFormat="1" applyFont="1" applyFill="1" applyBorder="1" applyAlignment="1">
      <alignment horizontal="center" vertical="center" wrapText="1"/>
    </xf>
    <xf numFmtId="166" fontId="21" fillId="0" borderId="5" xfId="3" applyNumberFormat="1" applyFont="1" applyFill="1" applyBorder="1" applyAlignment="1">
      <alignment horizontal="center" vertical="center" wrapText="1"/>
    </xf>
    <xf numFmtId="166" fontId="21" fillId="0" borderId="8" xfId="3" applyNumberFormat="1" applyFont="1" applyFill="1" applyBorder="1" applyAlignment="1">
      <alignment horizontal="center" vertical="center" wrapText="1"/>
    </xf>
    <xf numFmtId="166" fontId="21" fillId="0" borderId="9" xfId="3" applyNumberFormat="1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66" fontId="21" fillId="0" borderId="2" xfId="3" applyNumberFormat="1" applyFont="1" applyFill="1" applyBorder="1" applyAlignment="1">
      <alignment horizontal="center" vertical="center" wrapText="1"/>
    </xf>
    <xf numFmtId="166" fontId="21" fillId="0" borderId="6" xfId="3" applyNumberFormat="1" applyFont="1" applyFill="1" applyBorder="1" applyAlignment="1">
      <alignment horizontal="center" vertical="center" wrapText="1"/>
    </xf>
    <xf numFmtId="166" fontId="21" fillId="0" borderId="3" xfId="3" applyNumberFormat="1" applyFont="1" applyFill="1" applyBorder="1" applyAlignment="1">
      <alignment horizontal="center" vertical="center" wrapText="1"/>
    </xf>
    <xf numFmtId="0" fontId="25" fillId="0" borderId="0" xfId="2" applyFont="1" applyAlignment="1">
      <alignment horizontal="right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25" fillId="0" borderId="0" xfId="2" applyFont="1" applyAlignment="1">
      <alignment horizontal="right" vertical="top" wrapText="1"/>
    </xf>
    <xf numFmtId="49" fontId="24" fillId="2" borderId="1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25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right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166" fontId="26" fillId="0" borderId="0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/>
    </xf>
    <xf numFmtId="0" fontId="9" fillId="0" borderId="6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11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top"/>
    </xf>
    <xf numFmtId="0" fontId="17" fillId="3" borderId="6" xfId="0" applyFont="1" applyFill="1" applyBorder="1" applyAlignment="1">
      <alignment horizontal="center" vertical="top"/>
    </xf>
    <xf numFmtId="0" fontId="17" fillId="3" borderId="3" xfId="0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2" xfId="6" applyFont="1" applyFill="1" applyBorder="1" applyAlignment="1">
      <alignment horizontal="left" vertical="center" wrapText="1"/>
    </xf>
    <xf numFmtId="0" fontId="9" fillId="0" borderId="3" xfId="6" applyFont="1" applyFill="1" applyBorder="1" applyAlignment="1">
      <alignment horizontal="left" vertical="center" wrapText="1"/>
    </xf>
    <xf numFmtId="0" fontId="25" fillId="0" borderId="0" xfId="0" applyFont="1" applyAlignment="1">
      <alignment horizontal="right" vertical="center"/>
    </xf>
    <xf numFmtId="0" fontId="41" fillId="3" borderId="2" xfId="0" applyFont="1" applyFill="1" applyBorder="1" applyAlignment="1">
      <alignment horizontal="left" vertical="center" wrapText="1"/>
    </xf>
    <xf numFmtId="0" fontId="41" fillId="3" borderId="6" xfId="0" applyFont="1" applyFill="1" applyBorder="1" applyAlignment="1">
      <alignment horizontal="left" vertical="center" wrapText="1"/>
    </xf>
    <xf numFmtId="0" fontId="41" fillId="3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</cellXfs>
  <cellStyles count="10">
    <cellStyle name="Comma" xfId="1" builtinId="3"/>
    <cellStyle name="Normal" xfId="0" builtinId="0"/>
    <cellStyle name="Normal 10" xfId="9"/>
    <cellStyle name="Normal 2" xfId="5"/>
    <cellStyle name="Normal 4" xfId="7"/>
    <cellStyle name="Normal 5" xfId="2"/>
    <cellStyle name="Normal 6" xfId="6"/>
    <cellStyle name="Normal 8" xfId="8"/>
    <cellStyle name="Обычный 2" xf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21"/>
  <sheetViews>
    <sheetView tabSelected="1" view="pageBreakPreview" zoomScaleNormal="100" zoomScaleSheetLayoutView="100" workbookViewId="0">
      <selection activeCell="B9" sqref="B9"/>
    </sheetView>
  </sheetViews>
  <sheetFormatPr defaultColWidth="9.140625" defaultRowHeight="17.25"/>
  <cols>
    <col min="1" max="1" width="88.42578125" style="118" customWidth="1"/>
    <col min="2" max="2" width="35.5703125" style="118" customWidth="1"/>
    <col min="3" max="3" width="28.42578125" style="118" customWidth="1"/>
    <col min="4" max="256" width="9.140625" style="118"/>
    <col min="257" max="257" width="88.42578125" style="118" customWidth="1"/>
    <col min="258" max="258" width="35.5703125" style="118" customWidth="1"/>
    <col min="259" max="259" width="28.42578125" style="118" customWidth="1"/>
    <col min="260" max="512" width="9.140625" style="118"/>
    <col min="513" max="513" width="88.42578125" style="118" customWidth="1"/>
    <col min="514" max="514" width="35.5703125" style="118" customWidth="1"/>
    <col min="515" max="515" width="28.42578125" style="118" customWidth="1"/>
    <col min="516" max="768" width="9.140625" style="118"/>
    <col min="769" max="769" width="88.42578125" style="118" customWidth="1"/>
    <col min="770" max="770" width="35.5703125" style="118" customWidth="1"/>
    <col min="771" max="771" width="28.42578125" style="118" customWidth="1"/>
    <col min="772" max="1024" width="9.140625" style="118"/>
    <col min="1025" max="1025" width="88.42578125" style="118" customWidth="1"/>
    <col min="1026" max="1026" width="35.5703125" style="118" customWidth="1"/>
    <col min="1027" max="1027" width="28.42578125" style="118" customWidth="1"/>
    <col min="1028" max="1280" width="9.140625" style="118"/>
    <col min="1281" max="1281" width="88.42578125" style="118" customWidth="1"/>
    <col min="1282" max="1282" width="35.5703125" style="118" customWidth="1"/>
    <col min="1283" max="1283" width="28.42578125" style="118" customWidth="1"/>
    <col min="1284" max="1536" width="9.140625" style="118"/>
    <col min="1537" max="1537" width="88.42578125" style="118" customWidth="1"/>
    <col min="1538" max="1538" width="35.5703125" style="118" customWidth="1"/>
    <col min="1539" max="1539" width="28.42578125" style="118" customWidth="1"/>
    <col min="1540" max="1792" width="9.140625" style="118"/>
    <col min="1793" max="1793" width="88.42578125" style="118" customWidth="1"/>
    <col min="1794" max="1794" width="35.5703125" style="118" customWidth="1"/>
    <col min="1795" max="1795" width="28.42578125" style="118" customWidth="1"/>
    <col min="1796" max="2048" width="9.140625" style="118"/>
    <col min="2049" max="2049" width="88.42578125" style="118" customWidth="1"/>
    <col min="2050" max="2050" width="35.5703125" style="118" customWidth="1"/>
    <col min="2051" max="2051" width="28.42578125" style="118" customWidth="1"/>
    <col min="2052" max="2304" width="9.140625" style="118"/>
    <col min="2305" max="2305" width="88.42578125" style="118" customWidth="1"/>
    <col min="2306" max="2306" width="35.5703125" style="118" customWidth="1"/>
    <col min="2307" max="2307" width="28.42578125" style="118" customWidth="1"/>
    <col min="2308" max="2560" width="9.140625" style="118"/>
    <col min="2561" max="2561" width="88.42578125" style="118" customWidth="1"/>
    <col min="2562" max="2562" width="35.5703125" style="118" customWidth="1"/>
    <col min="2563" max="2563" width="28.42578125" style="118" customWidth="1"/>
    <col min="2564" max="2816" width="9.140625" style="118"/>
    <col min="2817" max="2817" width="88.42578125" style="118" customWidth="1"/>
    <col min="2818" max="2818" width="35.5703125" style="118" customWidth="1"/>
    <col min="2819" max="2819" width="28.42578125" style="118" customWidth="1"/>
    <col min="2820" max="3072" width="9.140625" style="118"/>
    <col min="3073" max="3073" width="88.42578125" style="118" customWidth="1"/>
    <col min="3074" max="3074" width="35.5703125" style="118" customWidth="1"/>
    <col min="3075" max="3075" width="28.42578125" style="118" customWidth="1"/>
    <col min="3076" max="3328" width="9.140625" style="118"/>
    <col min="3329" max="3329" width="88.42578125" style="118" customWidth="1"/>
    <col min="3330" max="3330" width="35.5703125" style="118" customWidth="1"/>
    <col min="3331" max="3331" width="28.42578125" style="118" customWidth="1"/>
    <col min="3332" max="3584" width="9.140625" style="118"/>
    <col min="3585" max="3585" width="88.42578125" style="118" customWidth="1"/>
    <col min="3586" max="3586" width="35.5703125" style="118" customWidth="1"/>
    <col min="3587" max="3587" width="28.42578125" style="118" customWidth="1"/>
    <col min="3588" max="3840" width="9.140625" style="118"/>
    <col min="3841" max="3841" width="88.42578125" style="118" customWidth="1"/>
    <col min="3842" max="3842" width="35.5703125" style="118" customWidth="1"/>
    <col min="3843" max="3843" width="28.42578125" style="118" customWidth="1"/>
    <col min="3844" max="4096" width="9.140625" style="118"/>
    <col min="4097" max="4097" width="88.42578125" style="118" customWidth="1"/>
    <col min="4098" max="4098" width="35.5703125" style="118" customWidth="1"/>
    <col min="4099" max="4099" width="28.42578125" style="118" customWidth="1"/>
    <col min="4100" max="4352" width="9.140625" style="118"/>
    <col min="4353" max="4353" width="88.42578125" style="118" customWidth="1"/>
    <col min="4354" max="4354" width="35.5703125" style="118" customWidth="1"/>
    <col min="4355" max="4355" width="28.42578125" style="118" customWidth="1"/>
    <col min="4356" max="4608" width="9.140625" style="118"/>
    <col min="4609" max="4609" width="88.42578125" style="118" customWidth="1"/>
    <col min="4610" max="4610" width="35.5703125" style="118" customWidth="1"/>
    <col min="4611" max="4611" width="28.42578125" style="118" customWidth="1"/>
    <col min="4612" max="4864" width="9.140625" style="118"/>
    <col min="4865" max="4865" width="88.42578125" style="118" customWidth="1"/>
    <col min="4866" max="4866" width="35.5703125" style="118" customWidth="1"/>
    <col min="4867" max="4867" width="28.42578125" style="118" customWidth="1"/>
    <col min="4868" max="5120" width="9.140625" style="118"/>
    <col min="5121" max="5121" width="88.42578125" style="118" customWidth="1"/>
    <col min="5122" max="5122" width="35.5703125" style="118" customWidth="1"/>
    <col min="5123" max="5123" width="28.42578125" style="118" customWidth="1"/>
    <col min="5124" max="5376" width="9.140625" style="118"/>
    <col min="5377" max="5377" width="88.42578125" style="118" customWidth="1"/>
    <col min="5378" max="5378" width="35.5703125" style="118" customWidth="1"/>
    <col min="5379" max="5379" width="28.42578125" style="118" customWidth="1"/>
    <col min="5380" max="5632" width="9.140625" style="118"/>
    <col min="5633" max="5633" width="88.42578125" style="118" customWidth="1"/>
    <col min="5634" max="5634" width="35.5703125" style="118" customWidth="1"/>
    <col min="5635" max="5635" width="28.42578125" style="118" customWidth="1"/>
    <col min="5636" max="5888" width="9.140625" style="118"/>
    <col min="5889" max="5889" width="88.42578125" style="118" customWidth="1"/>
    <col min="5890" max="5890" width="35.5703125" style="118" customWidth="1"/>
    <col min="5891" max="5891" width="28.42578125" style="118" customWidth="1"/>
    <col min="5892" max="6144" width="9.140625" style="118"/>
    <col min="6145" max="6145" width="88.42578125" style="118" customWidth="1"/>
    <col min="6146" max="6146" width="35.5703125" style="118" customWidth="1"/>
    <col min="6147" max="6147" width="28.42578125" style="118" customWidth="1"/>
    <col min="6148" max="6400" width="9.140625" style="118"/>
    <col min="6401" max="6401" width="88.42578125" style="118" customWidth="1"/>
    <col min="6402" max="6402" width="35.5703125" style="118" customWidth="1"/>
    <col min="6403" max="6403" width="28.42578125" style="118" customWidth="1"/>
    <col min="6404" max="6656" width="9.140625" style="118"/>
    <col min="6657" max="6657" width="88.42578125" style="118" customWidth="1"/>
    <col min="6658" max="6658" width="35.5703125" style="118" customWidth="1"/>
    <col min="6659" max="6659" width="28.42578125" style="118" customWidth="1"/>
    <col min="6660" max="6912" width="9.140625" style="118"/>
    <col min="6913" max="6913" width="88.42578125" style="118" customWidth="1"/>
    <col min="6914" max="6914" width="35.5703125" style="118" customWidth="1"/>
    <col min="6915" max="6915" width="28.42578125" style="118" customWidth="1"/>
    <col min="6916" max="7168" width="9.140625" style="118"/>
    <col min="7169" max="7169" width="88.42578125" style="118" customWidth="1"/>
    <col min="7170" max="7170" width="35.5703125" style="118" customWidth="1"/>
    <col min="7171" max="7171" width="28.42578125" style="118" customWidth="1"/>
    <col min="7172" max="7424" width="9.140625" style="118"/>
    <col min="7425" max="7425" width="88.42578125" style="118" customWidth="1"/>
    <col min="7426" max="7426" width="35.5703125" style="118" customWidth="1"/>
    <col min="7427" max="7427" width="28.42578125" style="118" customWidth="1"/>
    <col min="7428" max="7680" width="9.140625" style="118"/>
    <col min="7681" max="7681" width="88.42578125" style="118" customWidth="1"/>
    <col min="7682" max="7682" width="35.5703125" style="118" customWidth="1"/>
    <col min="7683" max="7683" width="28.42578125" style="118" customWidth="1"/>
    <col min="7684" max="7936" width="9.140625" style="118"/>
    <col min="7937" max="7937" width="88.42578125" style="118" customWidth="1"/>
    <col min="7938" max="7938" width="35.5703125" style="118" customWidth="1"/>
    <col min="7939" max="7939" width="28.42578125" style="118" customWidth="1"/>
    <col min="7940" max="8192" width="9.140625" style="118"/>
    <col min="8193" max="8193" width="88.42578125" style="118" customWidth="1"/>
    <col min="8194" max="8194" width="35.5703125" style="118" customWidth="1"/>
    <col min="8195" max="8195" width="28.42578125" style="118" customWidth="1"/>
    <col min="8196" max="8448" width="9.140625" style="118"/>
    <col min="8449" max="8449" width="88.42578125" style="118" customWidth="1"/>
    <col min="8450" max="8450" width="35.5703125" style="118" customWidth="1"/>
    <col min="8451" max="8451" width="28.42578125" style="118" customWidth="1"/>
    <col min="8452" max="8704" width="9.140625" style="118"/>
    <col min="8705" max="8705" width="88.42578125" style="118" customWidth="1"/>
    <col min="8706" max="8706" width="35.5703125" style="118" customWidth="1"/>
    <col min="8707" max="8707" width="28.42578125" style="118" customWidth="1"/>
    <col min="8708" max="8960" width="9.140625" style="118"/>
    <col min="8961" max="8961" width="88.42578125" style="118" customWidth="1"/>
    <col min="8962" max="8962" width="35.5703125" style="118" customWidth="1"/>
    <col min="8963" max="8963" width="28.42578125" style="118" customWidth="1"/>
    <col min="8964" max="9216" width="9.140625" style="118"/>
    <col min="9217" max="9217" width="88.42578125" style="118" customWidth="1"/>
    <col min="9218" max="9218" width="35.5703125" style="118" customWidth="1"/>
    <col min="9219" max="9219" width="28.42578125" style="118" customWidth="1"/>
    <col min="9220" max="9472" width="9.140625" style="118"/>
    <col min="9473" max="9473" width="88.42578125" style="118" customWidth="1"/>
    <col min="9474" max="9474" width="35.5703125" style="118" customWidth="1"/>
    <col min="9475" max="9475" width="28.42578125" style="118" customWidth="1"/>
    <col min="9476" max="9728" width="9.140625" style="118"/>
    <col min="9729" max="9729" width="88.42578125" style="118" customWidth="1"/>
    <col min="9730" max="9730" width="35.5703125" style="118" customWidth="1"/>
    <col min="9731" max="9731" width="28.42578125" style="118" customWidth="1"/>
    <col min="9732" max="9984" width="9.140625" style="118"/>
    <col min="9985" max="9985" width="88.42578125" style="118" customWidth="1"/>
    <col min="9986" max="9986" width="35.5703125" style="118" customWidth="1"/>
    <col min="9987" max="9987" width="28.42578125" style="118" customWidth="1"/>
    <col min="9988" max="10240" width="9.140625" style="118"/>
    <col min="10241" max="10241" width="88.42578125" style="118" customWidth="1"/>
    <col min="10242" max="10242" width="35.5703125" style="118" customWidth="1"/>
    <col min="10243" max="10243" width="28.42578125" style="118" customWidth="1"/>
    <col min="10244" max="10496" width="9.140625" style="118"/>
    <col min="10497" max="10497" width="88.42578125" style="118" customWidth="1"/>
    <col min="10498" max="10498" width="35.5703125" style="118" customWidth="1"/>
    <col min="10499" max="10499" width="28.42578125" style="118" customWidth="1"/>
    <col min="10500" max="10752" width="9.140625" style="118"/>
    <col min="10753" max="10753" width="88.42578125" style="118" customWidth="1"/>
    <col min="10754" max="10754" width="35.5703125" style="118" customWidth="1"/>
    <col min="10755" max="10755" width="28.42578125" style="118" customWidth="1"/>
    <col min="10756" max="11008" width="9.140625" style="118"/>
    <col min="11009" max="11009" width="88.42578125" style="118" customWidth="1"/>
    <col min="11010" max="11010" width="35.5703125" style="118" customWidth="1"/>
    <col min="11011" max="11011" width="28.42578125" style="118" customWidth="1"/>
    <col min="11012" max="11264" width="9.140625" style="118"/>
    <col min="11265" max="11265" width="88.42578125" style="118" customWidth="1"/>
    <col min="11266" max="11266" width="35.5703125" style="118" customWidth="1"/>
    <col min="11267" max="11267" width="28.42578125" style="118" customWidth="1"/>
    <col min="11268" max="11520" width="9.140625" style="118"/>
    <col min="11521" max="11521" width="88.42578125" style="118" customWidth="1"/>
    <col min="11522" max="11522" width="35.5703125" style="118" customWidth="1"/>
    <col min="11523" max="11523" width="28.42578125" style="118" customWidth="1"/>
    <col min="11524" max="11776" width="9.140625" style="118"/>
    <col min="11777" max="11777" width="88.42578125" style="118" customWidth="1"/>
    <col min="11778" max="11778" width="35.5703125" style="118" customWidth="1"/>
    <col min="11779" max="11779" width="28.42578125" style="118" customWidth="1"/>
    <col min="11780" max="12032" width="9.140625" style="118"/>
    <col min="12033" max="12033" width="88.42578125" style="118" customWidth="1"/>
    <col min="12034" max="12034" width="35.5703125" style="118" customWidth="1"/>
    <col min="12035" max="12035" width="28.42578125" style="118" customWidth="1"/>
    <col min="12036" max="12288" width="9.140625" style="118"/>
    <col min="12289" max="12289" width="88.42578125" style="118" customWidth="1"/>
    <col min="12290" max="12290" width="35.5703125" style="118" customWidth="1"/>
    <col min="12291" max="12291" width="28.42578125" style="118" customWidth="1"/>
    <col min="12292" max="12544" width="9.140625" style="118"/>
    <col min="12545" max="12545" width="88.42578125" style="118" customWidth="1"/>
    <col min="12546" max="12546" width="35.5703125" style="118" customWidth="1"/>
    <col min="12547" max="12547" width="28.42578125" style="118" customWidth="1"/>
    <col min="12548" max="12800" width="9.140625" style="118"/>
    <col min="12801" max="12801" width="88.42578125" style="118" customWidth="1"/>
    <col min="12802" max="12802" width="35.5703125" style="118" customWidth="1"/>
    <col min="12803" max="12803" width="28.42578125" style="118" customWidth="1"/>
    <col min="12804" max="13056" width="9.140625" style="118"/>
    <col min="13057" max="13057" width="88.42578125" style="118" customWidth="1"/>
    <col min="13058" max="13058" width="35.5703125" style="118" customWidth="1"/>
    <col min="13059" max="13059" width="28.42578125" style="118" customWidth="1"/>
    <col min="13060" max="13312" width="9.140625" style="118"/>
    <col min="13313" max="13313" width="88.42578125" style="118" customWidth="1"/>
    <col min="13314" max="13314" width="35.5703125" style="118" customWidth="1"/>
    <col min="13315" max="13315" width="28.42578125" style="118" customWidth="1"/>
    <col min="13316" max="13568" width="9.140625" style="118"/>
    <col min="13569" max="13569" width="88.42578125" style="118" customWidth="1"/>
    <col min="13570" max="13570" width="35.5703125" style="118" customWidth="1"/>
    <col min="13571" max="13571" width="28.42578125" style="118" customWidth="1"/>
    <col min="13572" max="13824" width="9.140625" style="118"/>
    <col min="13825" max="13825" width="88.42578125" style="118" customWidth="1"/>
    <col min="13826" max="13826" width="35.5703125" style="118" customWidth="1"/>
    <col min="13827" max="13827" width="28.42578125" style="118" customWidth="1"/>
    <col min="13828" max="14080" width="9.140625" style="118"/>
    <col min="14081" max="14081" width="88.42578125" style="118" customWidth="1"/>
    <col min="14082" max="14082" width="35.5703125" style="118" customWidth="1"/>
    <col min="14083" max="14083" width="28.42578125" style="118" customWidth="1"/>
    <col min="14084" max="14336" width="9.140625" style="118"/>
    <col min="14337" max="14337" width="88.42578125" style="118" customWidth="1"/>
    <col min="14338" max="14338" width="35.5703125" style="118" customWidth="1"/>
    <col min="14339" max="14339" width="28.42578125" style="118" customWidth="1"/>
    <col min="14340" max="14592" width="9.140625" style="118"/>
    <col min="14593" max="14593" width="88.42578125" style="118" customWidth="1"/>
    <col min="14594" max="14594" width="35.5703125" style="118" customWidth="1"/>
    <col min="14595" max="14595" width="28.42578125" style="118" customWidth="1"/>
    <col min="14596" max="14848" width="9.140625" style="118"/>
    <col min="14849" max="14849" width="88.42578125" style="118" customWidth="1"/>
    <col min="14850" max="14850" width="35.5703125" style="118" customWidth="1"/>
    <col min="14851" max="14851" width="28.42578125" style="118" customWidth="1"/>
    <col min="14852" max="15104" width="9.140625" style="118"/>
    <col min="15105" max="15105" width="88.42578125" style="118" customWidth="1"/>
    <col min="15106" max="15106" width="35.5703125" style="118" customWidth="1"/>
    <col min="15107" max="15107" width="28.42578125" style="118" customWidth="1"/>
    <col min="15108" max="15360" width="9.140625" style="118"/>
    <col min="15361" max="15361" width="88.42578125" style="118" customWidth="1"/>
    <col min="15362" max="15362" width="35.5703125" style="118" customWidth="1"/>
    <col min="15363" max="15363" width="28.42578125" style="118" customWidth="1"/>
    <col min="15364" max="15616" width="9.140625" style="118"/>
    <col min="15617" max="15617" width="88.42578125" style="118" customWidth="1"/>
    <col min="15618" max="15618" width="35.5703125" style="118" customWidth="1"/>
    <col min="15619" max="15619" width="28.42578125" style="118" customWidth="1"/>
    <col min="15620" max="15872" width="9.140625" style="118"/>
    <col min="15873" max="15873" width="88.42578125" style="118" customWidth="1"/>
    <col min="15874" max="15874" width="35.5703125" style="118" customWidth="1"/>
    <col min="15875" max="15875" width="28.42578125" style="118" customWidth="1"/>
    <col min="15876" max="16128" width="9.140625" style="118"/>
    <col min="16129" max="16129" width="88.42578125" style="118" customWidth="1"/>
    <col min="16130" max="16130" width="35.5703125" style="118" customWidth="1"/>
    <col min="16131" max="16131" width="28.42578125" style="118" customWidth="1"/>
    <col min="16132" max="16384" width="9.140625" style="118"/>
  </cols>
  <sheetData>
    <row r="1" spans="1:241">
      <c r="A1" s="201" t="s">
        <v>98</v>
      </c>
      <c r="B1" s="201"/>
    </row>
    <row r="2" spans="1:241">
      <c r="A2" s="201" t="s">
        <v>99</v>
      </c>
      <c r="B2" s="201"/>
      <c r="C2" s="119"/>
    </row>
    <row r="3" spans="1:241" s="124" customFormat="1">
      <c r="A3" s="202" t="s">
        <v>100</v>
      </c>
      <c r="B3" s="202"/>
      <c r="C3" s="120"/>
      <c r="D3" s="121"/>
      <c r="E3" s="122"/>
      <c r="F3" s="123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</row>
    <row r="4" spans="1:241" s="124" customFormat="1">
      <c r="A4" s="126"/>
      <c r="B4" s="127"/>
      <c r="C4" s="120"/>
      <c r="D4" s="120"/>
      <c r="E4" s="120"/>
      <c r="F4" s="120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</row>
    <row r="5" spans="1:241" s="124" customFormat="1" ht="46.5" customHeight="1">
      <c r="A5" s="203" t="s">
        <v>101</v>
      </c>
      <c r="B5" s="203"/>
      <c r="C5" s="128"/>
      <c r="D5" s="129"/>
      <c r="E5" s="129"/>
      <c r="F5" s="129"/>
      <c r="G5" s="129"/>
      <c r="H5" s="129"/>
    </row>
    <row r="7" spans="1:241" ht="27" customHeight="1">
      <c r="A7" s="130"/>
      <c r="B7" s="131" t="s">
        <v>0</v>
      </c>
      <c r="C7" s="132"/>
    </row>
    <row r="8" spans="1:241" ht="46.15" customHeight="1">
      <c r="A8" s="133"/>
      <c r="B8" s="55" t="s">
        <v>102</v>
      </c>
      <c r="C8" s="134"/>
    </row>
    <row r="9" spans="1:241" ht="35.25" customHeight="1">
      <c r="A9" s="135" t="s">
        <v>103</v>
      </c>
      <c r="B9" s="136">
        <f>220543+154315</f>
        <v>374858</v>
      </c>
      <c r="C9" s="134"/>
    </row>
    <row r="10" spans="1:241" ht="35.25" customHeight="1">
      <c r="A10" s="135" t="s">
        <v>104</v>
      </c>
      <c r="B10" s="136">
        <f>220543+154315</f>
        <v>374858</v>
      </c>
      <c r="C10" s="134"/>
    </row>
    <row r="11" spans="1:241" ht="35.25" customHeight="1">
      <c r="A11" s="135" t="s">
        <v>105</v>
      </c>
      <c r="B11" s="137" t="s">
        <v>106</v>
      </c>
      <c r="C11" s="134"/>
    </row>
    <row r="12" spans="1:241">
      <c r="A12" s="130"/>
      <c r="B12" s="134"/>
      <c r="C12" s="134"/>
    </row>
    <row r="13" spans="1:241">
      <c r="A13" s="130"/>
      <c r="B13" s="134"/>
      <c r="C13" s="134"/>
    </row>
    <row r="14" spans="1:241">
      <c r="A14" s="130"/>
      <c r="B14" s="134"/>
      <c r="C14" s="134"/>
    </row>
    <row r="15" spans="1:241">
      <c r="A15" s="130"/>
      <c r="B15" s="134"/>
      <c r="C15" s="134"/>
    </row>
    <row r="16" spans="1:241">
      <c r="A16" s="130"/>
      <c r="B16" s="134"/>
      <c r="C16" s="134"/>
    </row>
    <row r="17" spans="1:3">
      <c r="A17" s="130"/>
      <c r="B17" s="134"/>
      <c r="C17" s="134"/>
    </row>
    <row r="18" spans="1:3">
      <c r="A18" s="130"/>
      <c r="B18" s="134"/>
      <c r="C18" s="134"/>
    </row>
    <row r="19" spans="1:3">
      <c r="A19" s="130"/>
      <c r="B19" s="134"/>
      <c r="C19" s="134"/>
    </row>
    <row r="20" spans="1:3">
      <c r="A20" s="130"/>
      <c r="B20" s="134"/>
      <c r="C20" s="134"/>
    </row>
    <row r="21" spans="1:3">
      <c r="A21" s="130"/>
      <c r="B21" s="134"/>
      <c r="C21" s="134"/>
    </row>
  </sheetData>
  <mergeCells count="4">
    <mergeCell ref="A1:B1"/>
    <mergeCell ref="A2:B2"/>
    <mergeCell ref="A3:B3"/>
    <mergeCell ref="A5:B5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view="pageBreakPreview" zoomScaleNormal="100" zoomScaleSheetLayoutView="100" workbookViewId="0">
      <selection activeCell="G14" sqref="G14"/>
    </sheetView>
  </sheetViews>
  <sheetFormatPr defaultColWidth="9.140625" defaultRowHeight="17.25"/>
  <cols>
    <col min="1" max="1" width="88.42578125" style="118" customWidth="1"/>
    <col min="2" max="2" width="19" style="118" customWidth="1"/>
    <col min="3" max="3" width="18.85546875" style="118" bestFit="1" customWidth="1"/>
    <col min="4" max="256" width="9.140625" style="118"/>
    <col min="257" max="257" width="88.42578125" style="118" customWidth="1"/>
    <col min="258" max="258" width="19" style="118" customWidth="1"/>
    <col min="259" max="259" width="18.85546875" style="118" bestFit="1" customWidth="1"/>
    <col min="260" max="512" width="9.140625" style="118"/>
    <col min="513" max="513" width="88.42578125" style="118" customWidth="1"/>
    <col min="514" max="514" width="19" style="118" customWidth="1"/>
    <col min="515" max="515" width="18.85546875" style="118" bestFit="1" customWidth="1"/>
    <col min="516" max="768" width="9.140625" style="118"/>
    <col min="769" max="769" width="88.42578125" style="118" customWidth="1"/>
    <col min="770" max="770" width="19" style="118" customWidth="1"/>
    <col min="771" max="771" width="18.85546875" style="118" bestFit="1" customWidth="1"/>
    <col min="772" max="1024" width="9.140625" style="118"/>
    <col min="1025" max="1025" width="88.42578125" style="118" customWidth="1"/>
    <col min="1026" max="1026" width="19" style="118" customWidth="1"/>
    <col min="1027" max="1027" width="18.85546875" style="118" bestFit="1" customWidth="1"/>
    <col min="1028" max="1280" width="9.140625" style="118"/>
    <col min="1281" max="1281" width="88.42578125" style="118" customWidth="1"/>
    <col min="1282" max="1282" width="19" style="118" customWidth="1"/>
    <col min="1283" max="1283" width="18.85546875" style="118" bestFit="1" customWidth="1"/>
    <col min="1284" max="1536" width="9.140625" style="118"/>
    <col min="1537" max="1537" width="88.42578125" style="118" customWidth="1"/>
    <col min="1538" max="1538" width="19" style="118" customWidth="1"/>
    <col min="1539" max="1539" width="18.85546875" style="118" bestFit="1" customWidth="1"/>
    <col min="1540" max="1792" width="9.140625" style="118"/>
    <col min="1793" max="1793" width="88.42578125" style="118" customWidth="1"/>
    <col min="1794" max="1794" width="19" style="118" customWidth="1"/>
    <col min="1795" max="1795" width="18.85546875" style="118" bestFit="1" customWidth="1"/>
    <col min="1796" max="2048" width="9.140625" style="118"/>
    <col min="2049" max="2049" width="88.42578125" style="118" customWidth="1"/>
    <col min="2050" max="2050" width="19" style="118" customWidth="1"/>
    <col min="2051" max="2051" width="18.85546875" style="118" bestFit="1" customWidth="1"/>
    <col min="2052" max="2304" width="9.140625" style="118"/>
    <col min="2305" max="2305" width="88.42578125" style="118" customWidth="1"/>
    <col min="2306" max="2306" width="19" style="118" customWidth="1"/>
    <col min="2307" max="2307" width="18.85546875" style="118" bestFit="1" customWidth="1"/>
    <col min="2308" max="2560" width="9.140625" style="118"/>
    <col min="2561" max="2561" width="88.42578125" style="118" customWidth="1"/>
    <col min="2562" max="2562" width="19" style="118" customWidth="1"/>
    <col min="2563" max="2563" width="18.85546875" style="118" bestFit="1" customWidth="1"/>
    <col min="2564" max="2816" width="9.140625" style="118"/>
    <col min="2817" max="2817" width="88.42578125" style="118" customWidth="1"/>
    <col min="2818" max="2818" width="19" style="118" customWidth="1"/>
    <col min="2819" max="2819" width="18.85546875" style="118" bestFit="1" customWidth="1"/>
    <col min="2820" max="3072" width="9.140625" style="118"/>
    <col min="3073" max="3073" width="88.42578125" style="118" customWidth="1"/>
    <col min="3074" max="3074" width="19" style="118" customWidth="1"/>
    <col min="3075" max="3075" width="18.85546875" style="118" bestFit="1" customWidth="1"/>
    <col min="3076" max="3328" width="9.140625" style="118"/>
    <col min="3329" max="3329" width="88.42578125" style="118" customWidth="1"/>
    <col min="3330" max="3330" width="19" style="118" customWidth="1"/>
    <col min="3331" max="3331" width="18.85546875" style="118" bestFit="1" customWidth="1"/>
    <col min="3332" max="3584" width="9.140625" style="118"/>
    <col min="3585" max="3585" width="88.42578125" style="118" customWidth="1"/>
    <col min="3586" max="3586" width="19" style="118" customWidth="1"/>
    <col min="3587" max="3587" width="18.85546875" style="118" bestFit="1" customWidth="1"/>
    <col min="3588" max="3840" width="9.140625" style="118"/>
    <col min="3841" max="3841" width="88.42578125" style="118" customWidth="1"/>
    <col min="3842" max="3842" width="19" style="118" customWidth="1"/>
    <col min="3843" max="3843" width="18.85546875" style="118" bestFit="1" customWidth="1"/>
    <col min="3844" max="4096" width="9.140625" style="118"/>
    <col min="4097" max="4097" width="88.42578125" style="118" customWidth="1"/>
    <col min="4098" max="4098" width="19" style="118" customWidth="1"/>
    <col min="4099" max="4099" width="18.85546875" style="118" bestFit="1" customWidth="1"/>
    <col min="4100" max="4352" width="9.140625" style="118"/>
    <col min="4353" max="4353" width="88.42578125" style="118" customWidth="1"/>
    <col min="4354" max="4354" width="19" style="118" customWidth="1"/>
    <col min="4355" max="4355" width="18.85546875" style="118" bestFit="1" customWidth="1"/>
    <col min="4356" max="4608" width="9.140625" style="118"/>
    <col min="4609" max="4609" width="88.42578125" style="118" customWidth="1"/>
    <col min="4610" max="4610" width="19" style="118" customWidth="1"/>
    <col min="4611" max="4611" width="18.85546875" style="118" bestFit="1" customWidth="1"/>
    <col min="4612" max="4864" width="9.140625" style="118"/>
    <col min="4865" max="4865" width="88.42578125" style="118" customWidth="1"/>
    <col min="4866" max="4866" width="19" style="118" customWidth="1"/>
    <col min="4867" max="4867" width="18.85546875" style="118" bestFit="1" customWidth="1"/>
    <col min="4868" max="5120" width="9.140625" style="118"/>
    <col min="5121" max="5121" width="88.42578125" style="118" customWidth="1"/>
    <col min="5122" max="5122" width="19" style="118" customWidth="1"/>
    <col min="5123" max="5123" width="18.85546875" style="118" bestFit="1" customWidth="1"/>
    <col min="5124" max="5376" width="9.140625" style="118"/>
    <col min="5377" max="5377" width="88.42578125" style="118" customWidth="1"/>
    <col min="5378" max="5378" width="19" style="118" customWidth="1"/>
    <col min="5379" max="5379" width="18.85546875" style="118" bestFit="1" customWidth="1"/>
    <col min="5380" max="5632" width="9.140625" style="118"/>
    <col min="5633" max="5633" width="88.42578125" style="118" customWidth="1"/>
    <col min="5634" max="5634" width="19" style="118" customWidth="1"/>
    <col min="5635" max="5635" width="18.85546875" style="118" bestFit="1" customWidth="1"/>
    <col min="5636" max="5888" width="9.140625" style="118"/>
    <col min="5889" max="5889" width="88.42578125" style="118" customWidth="1"/>
    <col min="5890" max="5890" width="19" style="118" customWidth="1"/>
    <col min="5891" max="5891" width="18.85546875" style="118" bestFit="1" customWidth="1"/>
    <col min="5892" max="6144" width="9.140625" style="118"/>
    <col min="6145" max="6145" width="88.42578125" style="118" customWidth="1"/>
    <col min="6146" max="6146" width="19" style="118" customWidth="1"/>
    <col min="6147" max="6147" width="18.85546875" style="118" bestFit="1" customWidth="1"/>
    <col min="6148" max="6400" width="9.140625" style="118"/>
    <col min="6401" max="6401" width="88.42578125" style="118" customWidth="1"/>
    <col min="6402" max="6402" width="19" style="118" customWidth="1"/>
    <col min="6403" max="6403" width="18.85546875" style="118" bestFit="1" customWidth="1"/>
    <col min="6404" max="6656" width="9.140625" style="118"/>
    <col min="6657" max="6657" width="88.42578125" style="118" customWidth="1"/>
    <col min="6658" max="6658" width="19" style="118" customWidth="1"/>
    <col min="6659" max="6659" width="18.85546875" style="118" bestFit="1" customWidth="1"/>
    <col min="6660" max="6912" width="9.140625" style="118"/>
    <col min="6913" max="6913" width="88.42578125" style="118" customWidth="1"/>
    <col min="6914" max="6914" width="19" style="118" customWidth="1"/>
    <col min="6915" max="6915" width="18.85546875" style="118" bestFit="1" customWidth="1"/>
    <col min="6916" max="7168" width="9.140625" style="118"/>
    <col min="7169" max="7169" width="88.42578125" style="118" customWidth="1"/>
    <col min="7170" max="7170" width="19" style="118" customWidth="1"/>
    <col min="7171" max="7171" width="18.85546875" style="118" bestFit="1" customWidth="1"/>
    <col min="7172" max="7424" width="9.140625" style="118"/>
    <col min="7425" max="7425" width="88.42578125" style="118" customWidth="1"/>
    <col min="7426" max="7426" width="19" style="118" customWidth="1"/>
    <col min="7427" max="7427" width="18.85546875" style="118" bestFit="1" customWidth="1"/>
    <col min="7428" max="7680" width="9.140625" style="118"/>
    <col min="7681" max="7681" width="88.42578125" style="118" customWidth="1"/>
    <col min="7682" max="7682" width="19" style="118" customWidth="1"/>
    <col min="7683" max="7683" width="18.85546875" style="118" bestFit="1" customWidth="1"/>
    <col min="7684" max="7936" width="9.140625" style="118"/>
    <col min="7937" max="7937" width="88.42578125" style="118" customWidth="1"/>
    <col min="7938" max="7938" width="19" style="118" customWidth="1"/>
    <col min="7939" max="7939" width="18.85546875" style="118" bestFit="1" customWidth="1"/>
    <col min="7940" max="8192" width="9.140625" style="118"/>
    <col min="8193" max="8193" width="88.42578125" style="118" customWidth="1"/>
    <col min="8194" max="8194" width="19" style="118" customWidth="1"/>
    <col min="8195" max="8195" width="18.85546875" style="118" bestFit="1" customWidth="1"/>
    <col min="8196" max="8448" width="9.140625" style="118"/>
    <col min="8449" max="8449" width="88.42578125" style="118" customWidth="1"/>
    <col min="8450" max="8450" width="19" style="118" customWidth="1"/>
    <col min="8451" max="8451" width="18.85546875" style="118" bestFit="1" customWidth="1"/>
    <col min="8452" max="8704" width="9.140625" style="118"/>
    <col min="8705" max="8705" width="88.42578125" style="118" customWidth="1"/>
    <col min="8706" max="8706" width="19" style="118" customWidth="1"/>
    <col min="8707" max="8707" width="18.85546875" style="118" bestFit="1" customWidth="1"/>
    <col min="8708" max="8960" width="9.140625" style="118"/>
    <col min="8961" max="8961" width="88.42578125" style="118" customWidth="1"/>
    <col min="8962" max="8962" width="19" style="118" customWidth="1"/>
    <col min="8963" max="8963" width="18.85546875" style="118" bestFit="1" customWidth="1"/>
    <col min="8964" max="9216" width="9.140625" style="118"/>
    <col min="9217" max="9217" width="88.42578125" style="118" customWidth="1"/>
    <col min="9218" max="9218" width="19" style="118" customWidth="1"/>
    <col min="9219" max="9219" width="18.85546875" style="118" bestFit="1" customWidth="1"/>
    <col min="9220" max="9472" width="9.140625" style="118"/>
    <col min="9473" max="9473" width="88.42578125" style="118" customWidth="1"/>
    <col min="9474" max="9474" width="19" style="118" customWidth="1"/>
    <col min="9475" max="9475" width="18.85546875" style="118" bestFit="1" customWidth="1"/>
    <col min="9476" max="9728" width="9.140625" style="118"/>
    <col min="9729" max="9729" width="88.42578125" style="118" customWidth="1"/>
    <col min="9730" max="9730" width="19" style="118" customWidth="1"/>
    <col min="9731" max="9731" width="18.85546875" style="118" bestFit="1" customWidth="1"/>
    <col min="9732" max="9984" width="9.140625" style="118"/>
    <col min="9985" max="9985" width="88.42578125" style="118" customWidth="1"/>
    <col min="9986" max="9986" width="19" style="118" customWidth="1"/>
    <col min="9987" max="9987" width="18.85546875" style="118" bestFit="1" customWidth="1"/>
    <col min="9988" max="10240" width="9.140625" style="118"/>
    <col min="10241" max="10241" width="88.42578125" style="118" customWidth="1"/>
    <col min="10242" max="10242" width="19" style="118" customWidth="1"/>
    <col min="10243" max="10243" width="18.85546875" style="118" bestFit="1" customWidth="1"/>
    <col min="10244" max="10496" width="9.140625" style="118"/>
    <col min="10497" max="10497" width="88.42578125" style="118" customWidth="1"/>
    <col min="10498" max="10498" width="19" style="118" customWidth="1"/>
    <col min="10499" max="10499" width="18.85546875" style="118" bestFit="1" customWidth="1"/>
    <col min="10500" max="10752" width="9.140625" style="118"/>
    <col min="10753" max="10753" width="88.42578125" style="118" customWidth="1"/>
    <col min="10754" max="10754" width="19" style="118" customWidth="1"/>
    <col min="10755" max="10755" width="18.85546875" style="118" bestFit="1" customWidth="1"/>
    <col min="10756" max="11008" width="9.140625" style="118"/>
    <col min="11009" max="11009" width="88.42578125" style="118" customWidth="1"/>
    <col min="11010" max="11010" width="19" style="118" customWidth="1"/>
    <col min="11011" max="11011" width="18.85546875" style="118" bestFit="1" customWidth="1"/>
    <col min="11012" max="11264" width="9.140625" style="118"/>
    <col min="11265" max="11265" width="88.42578125" style="118" customWidth="1"/>
    <col min="11266" max="11266" width="19" style="118" customWidth="1"/>
    <col min="11267" max="11267" width="18.85546875" style="118" bestFit="1" customWidth="1"/>
    <col min="11268" max="11520" width="9.140625" style="118"/>
    <col min="11521" max="11521" width="88.42578125" style="118" customWidth="1"/>
    <col min="11522" max="11522" width="19" style="118" customWidth="1"/>
    <col min="11523" max="11523" width="18.85546875" style="118" bestFit="1" customWidth="1"/>
    <col min="11524" max="11776" width="9.140625" style="118"/>
    <col min="11777" max="11777" width="88.42578125" style="118" customWidth="1"/>
    <col min="11778" max="11778" width="19" style="118" customWidth="1"/>
    <col min="11779" max="11779" width="18.85546875" style="118" bestFit="1" customWidth="1"/>
    <col min="11780" max="12032" width="9.140625" style="118"/>
    <col min="12033" max="12033" width="88.42578125" style="118" customWidth="1"/>
    <col min="12034" max="12034" width="19" style="118" customWidth="1"/>
    <col min="12035" max="12035" width="18.85546875" style="118" bestFit="1" customWidth="1"/>
    <col min="12036" max="12288" width="9.140625" style="118"/>
    <col min="12289" max="12289" width="88.42578125" style="118" customWidth="1"/>
    <col min="12290" max="12290" width="19" style="118" customWidth="1"/>
    <col min="12291" max="12291" width="18.85546875" style="118" bestFit="1" customWidth="1"/>
    <col min="12292" max="12544" width="9.140625" style="118"/>
    <col min="12545" max="12545" width="88.42578125" style="118" customWidth="1"/>
    <col min="12546" max="12546" width="19" style="118" customWidth="1"/>
    <col min="12547" max="12547" width="18.85546875" style="118" bestFit="1" customWidth="1"/>
    <col min="12548" max="12800" width="9.140625" style="118"/>
    <col min="12801" max="12801" width="88.42578125" style="118" customWidth="1"/>
    <col min="12802" max="12802" width="19" style="118" customWidth="1"/>
    <col min="12803" max="12803" width="18.85546875" style="118" bestFit="1" customWidth="1"/>
    <col min="12804" max="13056" width="9.140625" style="118"/>
    <col min="13057" max="13057" width="88.42578125" style="118" customWidth="1"/>
    <col min="13058" max="13058" width="19" style="118" customWidth="1"/>
    <col min="13059" max="13059" width="18.85546875" style="118" bestFit="1" customWidth="1"/>
    <col min="13060" max="13312" width="9.140625" style="118"/>
    <col min="13313" max="13313" width="88.42578125" style="118" customWidth="1"/>
    <col min="13314" max="13314" width="19" style="118" customWidth="1"/>
    <col min="13315" max="13315" width="18.85546875" style="118" bestFit="1" customWidth="1"/>
    <col min="13316" max="13568" width="9.140625" style="118"/>
    <col min="13569" max="13569" width="88.42578125" style="118" customWidth="1"/>
    <col min="13570" max="13570" width="19" style="118" customWidth="1"/>
    <col min="13571" max="13571" width="18.85546875" style="118" bestFit="1" customWidth="1"/>
    <col min="13572" max="13824" width="9.140625" style="118"/>
    <col min="13825" max="13825" width="88.42578125" style="118" customWidth="1"/>
    <col min="13826" max="13826" width="19" style="118" customWidth="1"/>
    <col min="13827" max="13827" width="18.85546875" style="118" bestFit="1" customWidth="1"/>
    <col min="13828" max="14080" width="9.140625" style="118"/>
    <col min="14081" max="14081" width="88.42578125" style="118" customWidth="1"/>
    <col min="14082" max="14082" width="19" style="118" customWidth="1"/>
    <col min="14083" max="14083" width="18.85546875" style="118" bestFit="1" customWidth="1"/>
    <col min="14084" max="14336" width="9.140625" style="118"/>
    <col min="14337" max="14337" width="88.42578125" style="118" customWidth="1"/>
    <col min="14338" max="14338" width="19" style="118" customWidth="1"/>
    <col min="14339" max="14339" width="18.85546875" style="118" bestFit="1" customWidth="1"/>
    <col min="14340" max="14592" width="9.140625" style="118"/>
    <col min="14593" max="14593" width="88.42578125" style="118" customWidth="1"/>
    <col min="14594" max="14594" width="19" style="118" customWidth="1"/>
    <col min="14595" max="14595" width="18.85546875" style="118" bestFit="1" customWidth="1"/>
    <col min="14596" max="14848" width="9.140625" style="118"/>
    <col min="14849" max="14849" width="88.42578125" style="118" customWidth="1"/>
    <col min="14850" max="14850" width="19" style="118" customWidth="1"/>
    <col min="14851" max="14851" width="18.85546875" style="118" bestFit="1" customWidth="1"/>
    <col min="14852" max="15104" width="9.140625" style="118"/>
    <col min="15105" max="15105" width="88.42578125" style="118" customWidth="1"/>
    <col min="15106" max="15106" width="19" style="118" customWidth="1"/>
    <col min="15107" max="15107" width="18.85546875" style="118" bestFit="1" customWidth="1"/>
    <col min="15108" max="15360" width="9.140625" style="118"/>
    <col min="15361" max="15361" width="88.42578125" style="118" customWidth="1"/>
    <col min="15362" max="15362" width="19" style="118" customWidth="1"/>
    <col min="15363" max="15363" width="18.85546875" style="118" bestFit="1" customWidth="1"/>
    <col min="15364" max="15616" width="9.140625" style="118"/>
    <col min="15617" max="15617" width="88.42578125" style="118" customWidth="1"/>
    <col min="15618" max="15618" width="19" style="118" customWidth="1"/>
    <col min="15619" max="15619" width="18.85546875" style="118" bestFit="1" customWidth="1"/>
    <col min="15620" max="15872" width="9.140625" style="118"/>
    <col min="15873" max="15873" width="88.42578125" style="118" customWidth="1"/>
    <col min="15874" max="15874" width="19" style="118" customWidth="1"/>
    <col min="15875" max="15875" width="18.85546875" style="118" bestFit="1" customWidth="1"/>
    <col min="15876" max="16128" width="9.140625" style="118"/>
    <col min="16129" max="16129" width="88.42578125" style="118" customWidth="1"/>
    <col min="16130" max="16130" width="19" style="118" customWidth="1"/>
    <col min="16131" max="16131" width="18.85546875" style="118" bestFit="1" customWidth="1"/>
    <col min="16132" max="16384" width="9.140625" style="118"/>
  </cols>
  <sheetData>
    <row r="1" spans="1:3">
      <c r="A1" s="38"/>
      <c r="B1" s="138"/>
      <c r="C1" s="139" t="s">
        <v>107</v>
      </c>
    </row>
    <row r="2" spans="1:3">
      <c r="A2" s="204" t="s">
        <v>108</v>
      </c>
      <c r="B2" s="204"/>
      <c r="C2" s="204"/>
    </row>
    <row r="3" spans="1:3" s="124" customFormat="1">
      <c r="A3" s="126"/>
      <c r="B3" s="202" t="s">
        <v>100</v>
      </c>
      <c r="C3" s="202"/>
    </row>
    <row r="4" spans="1:3" s="124" customFormat="1">
      <c r="A4" s="126"/>
      <c r="B4" s="127"/>
      <c r="C4" s="120"/>
    </row>
    <row r="5" spans="1:3" s="124" customFormat="1" ht="80.25" customHeight="1">
      <c r="A5" s="203" t="s">
        <v>109</v>
      </c>
      <c r="B5" s="203"/>
      <c r="C5" s="203"/>
    </row>
    <row r="7" spans="1:3">
      <c r="A7" s="130"/>
      <c r="B7" s="205" t="s">
        <v>0</v>
      </c>
      <c r="C7" s="205"/>
    </row>
    <row r="8" spans="1:3" ht="36.6" customHeight="1">
      <c r="A8" s="206" t="s">
        <v>110</v>
      </c>
      <c r="B8" s="208" t="s">
        <v>102</v>
      </c>
      <c r="C8" s="209"/>
    </row>
    <row r="9" spans="1:3" ht="21" customHeight="1">
      <c r="A9" s="207"/>
      <c r="B9" s="55" t="s">
        <v>53</v>
      </c>
      <c r="C9" s="55" t="s">
        <v>111</v>
      </c>
    </row>
    <row r="10" spans="1:3" ht="33.75" customHeight="1">
      <c r="A10" s="140" t="s">
        <v>112</v>
      </c>
      <c r="B10" s="141">
        <f>B12</f>
        <v>374858</v>
      </c>
      <c r="C10" s="141">
        <f>C12</f>
        <v>374858</v>
      </c>
    </row>
    <row r="11" spans="1:3" ht="33.75" customHeight="1">
      <c r="A11" s="143" t="s">
        <v>35</v>
      </c>
      <c r="B11" s="141"/>
      <c r="C11" s="142"/>
    </row>
    <row r="12" spans="1:3" ht="33.75" customHeight="1">
      <c r="A12" s="135" t="s">
        <v>113</v>
      </c>
      <c r="B12" s="136">
        <f>220543+154315</f>
        <v>374858</v>
      </c>
      <c r="C12" s="136">
        <f>220543+154315</f>
        <v>374858</v>
      </c>
    </row>
    <row r="13" spans="1:3">
      <c r="A13" s="130"/>
      <c r="B13" s="134"/>
      <c r="C13" s="134"/>
    </row>
    <row r="14" spans="1:3">
      <c r="A14" s="130"/>
      <c r="B14" s="134"/>
      <c r="C14" s="134"/>
    </row>
    <row r="15" spans="1:3">
      <c r="A15" s="130"/>
      <c r="B15" s="134"/>
      <c r="C15" s="134"/>
    </row>
    <row r="16" spans="1:3">
      <c r="A16" s="130"/>
      <c r="B16" s="134"/>
      <c r="C16" s="134"/>
    </row>
    <row r="17" spans="1:3">
      <c r="A17" s="130"/>
      <c r="B17" s="134"/>
      <c r="C17" s="134"/>
    </row>
    <row r="18" spans="1:3">
      <c r="A18" s="130"/>
      <c r="B18" s="134"/>
      <c r="C18" s="134"/>
    </row>
    <row r="19" spans="1:3">
      <c r="A19" s="130"/>
      <c r="B19" s="134"/>
      <c r="C19" s="134"/>
    </row>
    <row r="20" spans="1:3">
      <c r="A20" s="130"/>
      <c r="B20" s="134"/>
      <c r="C20" s="134"/>
    </row>
    <row r="21" spans="1:3">
      <c r="A21" s="130"/>
      <c r="B21" s="134"/>
      <c r="C21" s="134"/>
    </row>
    <row r="22" spans="1:3">
      <c r="A22" s="130"/>
      <c r="B22" s="134"/>
      <c r="C22" s="134"/>
    </row>
  </sheetData>
  <mergeCells count="6">
    <mergeCell ref="A2:C2"/>
    <mergeCell ref="B3:C3"/>
    <mergeCell ref="A5:C5"/>
    <mergeCell ref="B7:C7"/>
    <mergeCell ref="A8:A9"/>
    <mergeCell ref="B8:C8"/>
  </mergeCells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view="pageBreakPreview" zoomScaleNormal="100" zoomScaleSheetLayoutView="100" workbookViewId="0">
      <selection activeCell="B12" sqref="B12:B17"/>
    </sheetView>
  </sheetViews>
  <sheetFormatPr defaultColWidth="9.140625" defaultRowHeight="13.5"/>
  <cols>
    <col min="1" max="1" width="8.7109375" style="2" bestFit="1" customWidth="1"/>
    <col min="2" max="2" width="11.42578125" style="2" customWidth="1"/>
    <col min="3" max="3" width="66.140625" style="2" customWidth="1"/>
    <col min="4" max="5" width="19.28515625" style="2" customWidth="1"/>
    <col min="6" max="6" width="9.140625" style="2"/>
    <col min="7" max="7" width="11.7109375" style="2" customWidth="1"/>
    <col min="8" max="256" width="9.140625" style="2"/>
    <col min="257" max="257" width="8.7109375" style="2" bestFit="1" customWidth="1"/>
    <col min="258" max="258" width="11.42578125" style="2" customWidth="1"/>
    <col min="259" max="259" width="66.140625" style="2" customWidth="1"/>
    <col min="260" max="261" width="19.28515625" style="2" customWidth="1"/>
    <col min="262" max="262" width="9.140625" style="2"/>
    <col min="263" max="263" width="11.7109375" style="2" customWidth="1"/>
    <col min="264" max="512" width="9.140625" style="2"/>
    <col min="513" max="513" width="8.7109375" style="2" bestFit="1" customWidth="1"/>
    <col min="514" max="514" width="11.42578125" style="2" customWidth="1"/>
    <col min="515" max="515" width="66.140625" style="2" customWidth="1"/>
    <col min="516" max="517" width="19.28515625" style="2" customWidth="1"/>
    <col min="518" max="518" width="9.140625" style="2"/>
    <col min="519" max="519" width="11.7109375" style="2" customWidth="1"/>
    <col min="520" max="768" width="9.140625" style="2"/>
    <col min="769" max="769" width="8.7109375" style="2" bestFit="1" customWidth="1"/>
    <col min="770" max="770" width="11.42578125" style="2" customWidth="1"/>
    <col min="771" max="771" width="66.140625" style="2" customWidth="1"/>
    <col min="772" max="773" width="19.28515625" style="2" customWidth="1"/>
    <col min="774" max="774" width="9.140625" style="2"/>
    <col min="775" max="775" width="11.7109375" style="2" customWidth="1"/>
    <col min="776" max="1024" width="9.140625" style="2"/>
    <col min="1025" max="1025" width="8.7109375" style="2" bestFit="1" customWidth="1"/>
    <col min="1026" max="1026" width="11.42578125" style="2" customWidth="1"/>
    <col min="1027" max="1027" width="66.140625" style="2" customWidth="1"/>
    <col min="1028" max="1029" width="19.28515625" style="2" customWidth="1"/>
    <col min="1030" max="1030" width="9.140625" style="2"/>
    <col min="1031" max="1031" width="11.7109375" style="2" customWidth="1"/>
    <col min="1032" max="1280" width="9.140625" style="2"/>
    <col min="1281" max="1281" width="8.7109375" style="2" bestFit="1" customWidth="1"/>
    <col min="1282" max="1282" width="11.42578125" style="2" customWidth="1"/>
    <col min="1283" max="1283" width="66.140625" style="2" customWidth="1"/>
    <col min="1284" max="1285" width="19.28515625" style="2" customWidth="1"/>
    <col min="1286" max="1286" width="9.140625" style="2"/>
    <col min="1287" max="1287" width="11.7109375" style="2" customWidth="1"/>
    <col min="1288" max="1536" width="9.140625" style="2"/>
    <col min="1537" max="1537" width="8.7109375" style="2" bestFit="1" customWidth="1"/>
    <col min="1538" max="1538" width="11.42578125" style="2" customWidth="1"/>
    <col min="1539" max="1539" width="66.140625" style="2" customWidth="1"/>
    <col min="1540" max="1541" width="19.28515625" style="2" customWidth="1"/>
    <col min="1542" max="1542" width="9.140625" style="2"/>
    <col min="1543" max="1543" width="11.7109375" style="2" customWidth="1"/>
    <col min="1544" max="1792" width="9.140625" style="2"/>
    <col min="1793" max="1793" width="8.7109375" style="2" bestFit="1" customWidth="1"/>
    <col min="1794" max="1794" width="11.42578125" style="2" customWidth="1"/>
    <col min="1795" max="1795" width="66.140625" style="2" customWidth="1"/>
    <col min="1796" max="1797" width="19.28515625" style="2" customWidth="1"/>
    <col min="1798" max="1798" width="9.140625" style="2"/>
    <col min="1799" max="1799" width="11.7109375" style="2" customWidth="1"/>
    <col min="1800" max="2048" width="9.140625" style="2"/>
    <col min="2049" max="2049" width="8.7109375" style="2" bestFit="1" customWidth="1"/>
    <col min="2050" max="2050" width="11.42578125" style="2" customWidth="1"/>
    <col min="2051" max="2051" width="66.140625" style="2" customWidth="1"/>
    <col min="2052" max="2053" width="19.28515625" style="2" customWidth="1"/>
    <col min="2054" max="2054" width="9.140625" style="2"/>
    <col min="2055" max="2055" width="11.7109375" style="2" customWidth="1"/>
    <col min="2056" max="2304" width="9.140625" style="2"/>
    <col min="2305" max="2305" width="8.7109375" style="2" bestFit="1" customWidth="1"/>
    <col min="2306" max="2306" width="11.42578125" style="2" customWidth="1"/>
    <col min="2307" max="2307" width="66.140625" style="2" customWidth="1"/>
    <col min="2308" max="2309" width="19.28515625" style="2" customWidth="1"/>
    <col min="2310" max="2310" width="9.140625" style="2"/>
    <col min="2311" max="2311" width="11.7109375" style="2" customWidth="1"/>
    <col min="2312" max="2560" width="9.140625" style="2"/>
    <col min="2561" max="2561" width="8.7109375" style="2" bestFit="1" customWidth="1"/>
    <col min="2562" max="2562" width="11.42578125" style="2" customWidth="1"/>
    <col min="2563" max="2563" width="66.140625" style="2" customWidth="1"/>
    <col min="2564" max="2565" width="19.28515625" style="2" customWidth="1"/>
    <col min="2566" max="2566" width="9.140625" style="2"/>
    <col min="2567" max="2567" width="11.7109375" style="2" customWidth="1"/>
    <col min="2568" max="2816" width="9.140625" style="2"/>
    <col min="2817" max="2817" width="8.7109375" style="2" bestFit="1" customWidth="1"/>
    <col min="2818" max="2818" width="11.42578125" style="2" customWidth="1"/>
    <col min="2819" max="2819" width="66.140625" style="2" customWidth="1"/>
    <col min="2820" max="2821" width="19.28515625" style="2" customWidth="1"/>
    <col min="2822" max="2822" width="9.140625" style="2"/>
    <col min="2823" max="2823" width="11.7109375" style="2" customWidth="1"/>
    <col min="2824" max="3072" width="9.140625" style="2"/>
    <col min="3073" max="3073" width="8.7109375" style="2" bestFit="1" customWidth="1"/>
    <col min="3074" max="3074" width="11.42578125" style="2" customWidth="1"/>
    <col min="3075" max="3075" width="66.140625" style="2" customWidth="1"/>
    <col min="3076" max="3077" width="19.28515625" style="2" customWidth="1"/>
    <col min="3078" max="3078" width="9.140625" style="2"/>
    <col min="3079" max="3079" width="11.7109375" style="2" customWidth="1"/>
    <col min="3080" max="3328" width="9.140625" style="2"/>
    <col min="3329" max="3329" width="8.7109375" style="2" bestFit="1" customWidth="1"/>
    <col min="3330" max="3330" width="11.42578125" style="2" customWidth="1"/>
    <col min="3331" max="3331" width="66.140625" style="2" customWidth="1"/>
    <col min="3332" max="3333" width="19.28515625" style="2" customWidth="1"/>
    <col min="3334" max="3334" width="9.140625" style="2"/>
    <col min="3335" max="3335" width="11.7109375" style="2" customWidth="1"/>
    <col min="3336" max="3584" width="9.140625" style="2"/>
    <col min="3585" max="3585" width="8.7109375" style="2" bestFit="1" customWidth="1"/>
    <col min="3586" max="3586" width="11.42578125" style="2" customWidth="1"/>
    <col min="3587" max="3587" width="66.140625" style="2" customWidth="1"/>
    <col min="3588" max="3589" width="19.28515625" style="2" customWidth="1"/>
    <col min="3590" max="3590" width="9.140625" style="2"/>
    <col min="3591" max="3591" width="11.7109375" style="2" customWidth="1"/>
    <col min="3592" max="3840" width="9.140625" style="2"/>
    <col min="3841" max="3841" width="8.7109375" style="2" bestFit="1" customWidth="1"/>
    <col min="3842" max="3842" width="11.42578125" style="2" customWidth="1"/>
    <col min="3843" max="3843" width="66.140625" style="2" customWidth="1"/>
    <col min="3844" max="3845" width="19.28515625" style="2" customWidth="1"/>
    <col min="3846" max="3846" width="9.140625" style="2"/>
    <col min="3847" max="3847" width="11.7109375" style="2" customWidth="1"/>
    <col min="3848" max="4096" width="9.140625" style="2"/>
    <col min="4097" max="4097" width="8.7109375" style="2" bestFit="1" customWidth="1"/>
    <col min="4098" max="4098" width="11.42578125" style="2" customWidth="1"/>
    <col min="4099" max="4099" width="66.140625" style="2" customWidth="1"/>
    <col min="4100" max="4101" width="19.28515625" style="2" customWidth="1"/>
    <col min="4102" max="4102" width="9.140625" style="2"/>
    <col min="4103" max="4103" width="11.7109375" style="2" customWidth="1"/>
    <col min="4104" max="4352" width="9.140625" style="2"/>
    <col min="4353" max="4353" width="8.7109375" style="2" bestFit="1" customWidth="1"/>
    <col min="4354" max="4354" width="11.42578125" style="2" customWidth="1"/>
    <col min="4355" max="4355" width="66.140625" style="2" customWidth="1"/>
    <col min="4356" max="4357" width="19.28515625" style="2" customWidth="1"/>
    <col min="4358" max="4358" width="9.140625" style="2"/>
    <col min="4359" max="4359" width="11.7109375" style="2" customWidth="1"/>
    <col min="4360" max="4608" width="9.140625" style="2"/>
    <col min="4609" max="4609" width="8.7109375" style="2" bestFit="1" customWidth="1"/>
    <col min="4610" max="4610" width="11.42578125" style="2" customWidth="1"/>
    <col min="4611" max="4611" width="66.140625" style="2" customWidth="1"/>
    <col min="4612" max="4613" width="19.28515625" style="2" customWidth="1"/>
    <col min="4614" max="4614" width="9.140625" style="2"/>
    <col min="4615" max="4615" width="11.7109375" style="2" customWidth="1"/>
    <col min="4616" max="4864" width="9.140625" style="2"/>
    <col min="4865" max="4865" width="8.7109375" style="2" bestFit="1" customWidth="1"/>
    <col min="4866" max="4866" width="11.42578125" style="2" customWidth="1"/>
    <col min="4867" max="4867" width="66.140625" style="2" customWidth="1"/>
    <col min="4868" max="4869" width="19.28515625" style="2" customWidth="1"/>
    <col min="4870" max="4870" width="9.140625" style="2"/>
    <col min="4871" max="4871" width="11.7109375" style="2" customWidth="1"/>
    <col min="4872" max="5120" width="9.140625" style="2"/>
    <col min="5121" max="5121" width="8.7109375" style="2" bestFit="1" customWidth="1"/>
    <col min="5122" max="5122" width="11.42578125" style="2" customWidth="1"/>
    <col min="5123" max="5123" width="66.140625" style="2" customWidth="1"/>
    <col min="5124" max="5125" width="19.28515625" style="2" customWidth="1"/>
    <col min="5126" max="5126" width="9.140625" style="2"/>
    <col min="5127" max="5127" width="11.7109375" style="2" customWidth="1"/>
    <col min="5128" max="5376" width="9.140625" style="2"/>
    <col min="5377" max="5377" width="8.7109375" style="2" bestFit="1" customWidth="1"/>
    <col min="5378" max="5378" width="11.42578125" style="2" customWidth="1"/>
    <col min="5379" max="5379" width="66.140625" style="2" customWidth="1"/>
    <col min="5380" max="5381" width="19.28515625" style="2" customWidth="1"/>
    <col min="5382" max="5382" width="9.140625" style="2"/>
    <col min="5383" max="5383" width="11.7109375" style="2" customWidth="1"/>
    <col min="5384" max="5632" width="9.140625" style="2"/>
    <col min="5633" max="5633" width="8.7109375" style="2" bestFit="1" customWidth="1"/>
    <col min="5634" max="5634" width="11.42578125" style="2" customWidth="1"/>
    <col min="5635" max="5635" width="66.140625" style="2" customWidth="1"/>
    <col min="5636" max="5637" width="19.28515625" style="2" customWidth="1"/>
    <col min="5638" max="5638" width="9.140625" style="2"/>
    <col min="5639" max="5639" width="11.7109375" style="2" customWidth="1"/>
    <col min="5640" max="5888" width="9.140625" style="2"/>
    <col min="5889" max="5889" width="8.7109375" style="2" bestFit="1" customWidth="1"/>
    <col min="5890" max="5890" width="11.42578125" style="2" customWidth="1"/>
    <col min="5891" max="5891" width="66.140625" style="2" customWidth="1"/>
    <col min="5892" max="5893" width="19.28515625" style="2" customWidth="1"/>
    <col min="5894" max="5894" width="9.140625" style="2"/>
    <col min="5895" max="5895" width="11.7109375" style="2" customWidth="1"/>
    <col min="5896" max="6144" width="9.140625" style="2"/>
    <col min="6145" max="6145" width="8.7109375" style="2" bestFit="1" customWidth="1"/>
    <col min="6146" max="6146" width="11.42578125" style="2" customWidth="1"/>
    <col min="6147" max="6147" width="66.140625" style="2" customWidth="1"/>
    <col min="6148" max="6149" width="19.28515625" style="2" customWidth="1"/>
    <col min="6150" max="6150" width="9.140625" style="2"/>
    <col min="6151" max="6151" width="11.7109375" style="2" customWidth="1"/>
    <col min="6152" max="6400" width="9.140625" style="2"/>
    <col min="6401" max="6401" width="8.7109375" style="2" bestFit="1" customWidth="1"/>
    <col min="6402" max="6402" width="11.42578125" style="2" customWidth="1"/>
    <col min="6403" max="6403" width="66.140625" style="2" customWidth="1"/>
    <col min="6404" max="6405" width="19.28515625" style="2" customWidth="1"/>
    <col min="6406" max="6406" width="9.140625" style="2"/>
    <col min="6407" max="6407" width="11.7109375" style="2" customWidth="1"/>
    <col min="6408" max="6656" width="9.140625" style="2"/>
    <col min="6657" max="6657" width="8.7109375" style="2" bestFit="1" customWidth="1"/>
    <col min="6658" max="6658" width="11.42578125" style="2" customWidth="1"/>
    <col min="6659" max="6659" width="66.140625" style="2" customWidth="1"/>
    <col min="6660" max="6661" width="19.28515625" style="2" customWidth="1"/>
    <col min="6662" max="6662" width="9.140625" style="2"/>
    <col min="6663" max="6663" width="11.7109375" style="2" customWidth="1"/>
    <col min="6664" max="6912" width="9.140625" style="2"/>
    <col min="6913" max="6913" width="8.7109375" style="2" bestFit="1" customWidth="1"/>
    <col min="6914" max="6914" width="11.42578125" style="2" customWidth="1"/>
    <col min="6915" max="6915" width="66.140625" style="2" customWidth="1"/>
    <col min="6916" max="6917" width="19.28515625" style="2" customWidth="1"/>
    <col min="6918" max="6918" width="9.140625" style="2"/>
    <col min="6919" max="6919" width="11.7109375" style="2" customWidth="1"/>
    <col min="6920" max="7168" width="9.140625" style="2"/>
    <col min="7169" max="7169" width="8.7109375" style="2" bestFit="1" customWidth="1"/>
    <col min="7170" max="7170" width="11.42578125" style="2" customWidth="1"/>
    <col min="7171" max="7171" width="66.140625" style="2" customWidth="1"/>
    <col min="7172" max="7173" width="19.28515625" style="2" customWidth="1"/>
    <col min="7174" max="7174" width="9.140625" style="2"/>
    <col min="7175" max="7175" width="11.7109375" style="2" customWidth="1"/>
    <col min="7176" max="7424" width="9.140625" style="2"/>
    <col min="7425" max="7425" width="8.7109375" style="2" bestFit="1" customWidth="1"/>
    <col min="7426" max="7426" width="11.42578125" style="2" customWidth="1"/>
    <col min="7427" max="7427" width="66.140625" style="2" customWidth="1"/>
    <col min="7428" max="7429" width="19.28515625" style="2" customWidth="1"/>
    <col min="7430" max="7430" width="9.140625" style="2"/>
    <col min="7431" max="7431" width="11.7109375" style="2" customWidth="1"/>
    <col min="7432" max="7680" width="9.140625" style="2"/>
    <col min="7681" max="7681" width="8.7109375" style="2" bestFit="1" customWidth="1"/>
    <col min="7682" max="7682" width="11.42578125" style="2" customWidth="1"/>
    <col min="7683" max="7683" width="66.140625" style="2" customWidth="1"/>
    <col min="7684" max="7685" width="19.28515625" style="2" customWidth="1"/>
    <col min="7686" max="7686" width="9.140625" style="2"/>
    <col min="7687" max="7687" width="11.7109375" style="2" customWidth="1"/>
    <col min="7688" max="7936" width="9.140625" style="2"/>
    <col min="7937" max="7937" width="8.7109375" style="2" bestFit="1" customWidth="1"/>
    <col min="7938" max="7938" width="11.42578125" style="2" customWidth="1"/>
    <col min="7939" max="7939" width="66.140625" style="2" customWidth="1"/>
    <col min="7940" max="7941" width="19.28515625" style="2" customWidth="1"/>
    <col min="7942" max="7942" width="9.140625" style="2"/>
    <col min="7943" max="7943" width="11.7109375" style="2" customWidth="1"/>
    <col min="7944" max="8192" width="9.140625" style="2"/>
    <col min="8193" max="8193" width="8.7109375" style="2" bestFit="1" customWidth="1"/>
    <col min="8194" max="8194" width="11.42578125" style="2" customWidth="1"/>
    <col min="8195" max="8195" width="66.140625" style="2" customWidth="1"/>
    <col min="8196" max="8197" width="19.28515625" style="2" customWidth="1"/>
    <col min="8198" max="8198" width="9.140625" style="2"/>
    <col min="8199" max="8199" width="11.7109375" style="2" customWidth="1"/>
    <col min="8200" max="8448" width="9.140625" style="2"/>
    <col min="8449" max="8449" width="8.7109375" style="2" bestFit="1" customWidth="1"/>
    <col min="8450" max="8450" width="11.42578125" style="2" customWidth="1"/>
    <col min="8451" max="8451" width="66.140625" style="2" customWidth="1"/>
    <col min="8452" max="8453" width="19.28515625" style="2" customWidth="1"/>
    <col min="8454" max="8454" width="9.140625" style="2"/>
    <col min="8455" max="8455" width="11.7109375" style="2" customWidth="1"/>
    <col min="8456" max="8704" width="9.140625" style="2"/>
    <col min="8705" max="8705" width="8.7109375" style="2" bestFit="1" customWidth="1"/>
    <col min="8706" max="8706" width="11.42578125" style="2" customWidth="1"/>
    <col min="8707" max="8707" width="66.140625" style="2" customWidth="1"/>
    <col min="8708" max="8709" width="19.28515625" style="2" customWidth="1"/>
    <col min="8710" max="8710" width="9.140625" style="2"/>
    <col min="8711" max="8711" width="11.7109375" style="2" customWidth="1"/>
    <col min="8712" max="8960" width="9.140625" style="2"/>
    <col min="8961" max="8961" width="8.7109375" style="2" bestFit="1" customWidth="1"/>
    <col min="8962" max="8962" width="11.42578125" style="2" customWidth="1"/>
    <col min="8963" max="8963" width="66.140625" style="2" customWidth="1"/>
    <col min="8964" max="8965" width="19.28515625" style="2" customWidth="1"/>
    <col min="8966" max="8966" width="9.140625" style="2"/>
    <col min="8967" max="8967" width="11.7109375" style="2" customWidth="1"/>
    <col min="8968" max="9216" width="9.140625" style="2"/>
    <col min="9217" max="9217" width="8.7109375" style="2" bestFit="1" customWidth="1"/>
    <col min="9218" max="9218" width="11.42578125" style="2" customWidth="1"/>
    <col min="9219" max="9219" width="66.140625" style="2" customWidth="1"/>
    <col min="9220" max="9221" width="19.28515625" style="2" customWidth="1"/>
    <col min="9222" max="9222" width="9.140625" style="2"/>
    <col min="9223" max="9223" width="11.7109375" style="2" customWidth="1"/>
    <col min="9224" max="9472" width="9.140625" style="2"/>
    <col min="9473" max="9473" width="8.7109375" style="2" bestFit="1" customWidth="1"/>
    <col min="9474" max="9474" width="11.42578125" style="2" customWidth="1"/>
    <col min="9475" max="9475" width="66.140625" style="2" customWidth="1"/>
    <col min="9476" max="9477" width="19.28515625" style="2" customWidth="1"/>
    <col min="9478" max="9478" width="9.140625" style="2"/>
    <col min="9479" max="9479" width="11.7109375" style="2" customWidth="1"/>
    <col min="9480" max="9728" width="9.140625" style="2"/>
    <col min="9729" max="9729" width="8.7109375" style="2" bestFit="1" customWidth="1"/>
    <col min="9730" max="9730" width="11.42578125" style="2" customWidth="1"/>
    <col min="9731" max="9731" width="66.140625" style="2" customWidth="1"/>
    <col min="9732" max="9733" width="19.28515625" style="2" customWidth="1"/>
    <col min="9734" max="9734" width="9.140625" style="2"/>
    <col min="9735" max="9735" width="11.7109375" style="2" customWidth="1"/>
    <col min="9736" max="9984" width="9.140625" style="2"/>
    <col min="9985" max="9985" width="8.7109375" style="2" bestFit="1" customWidth="1"/>
    <col min="9986" max="9986" width="11.42578125" style="2" customWidth="1"/>
    <col min="9987" max="9987" width="66.140625" style="2" customWidth="1"/>
    <col min="9988" max="9989" width="19.28515625" style="2" customWidth="1"/>
    <col min="9990" max="9990" width="9.140625" style="2"/>
    <col min="9991" max="9991" width="11.7109375" style="2" customWidth="1"/>
    <col min="9992" max="10240" width="9.140625" style="2"/>
    <col min="10241" max="10241" width="8.7109375" style="2" bestFit="1" customWidth="1"/>
    <col min="10242" max="10242" width="11.42578125" style="2" customWidth="1"/>
    <col min="10243" max="10243" width="66.140625" style="2" customWidth="1"/>
    <col min="10244" max="10245" width="19.28515625" style="2" customWidth="1"/>
    <col min="10246" max="10246" width="9.140625" style="2"/>
    <col min="10247" max="10247" width="11.7109375" style="2" customWidth="1"/>
    <col min="10248" max="10496" width="9.140625" style="2"/>
    <col min="10497" max="10497" width="8.7109375" style="2" bestFit="1" customWidth="1"/>
    <col min="10498" max="10498" width="11.42578125" style="2" customWidth="1"/>
    <col min="10499" max="10499" width="66.140625" style="2" customWidth="1"/>
    <col min="10500" max="10501" width="19.28515625" style="2" customWidth="1"/>
    <col min="10502" max="10502" width="9.140625" style="2"/>
    <col min="10503" max="10503" width="11.7109375" style="2" customWidth="1"/>
    <col min="10504" max="10752" width="9.140625" style="2"/>
    <col min="10753" max="10753" width="8.7109375" style="2" bestFit="1" customWidth="1"/>
    <col min="10754" max="10754" width="11.42578125" style="2" customWidth="1"/>
    <col min="10755" max="10755" width="66.140625" style="2" customWidth="1"/>
    <col min="10756" max="10757" width="19.28515625" style="2" customWidth="1"/>
    <col min="10758" max="10758" width="9.140625" style="2"/>
    <col min="10759" max="10759" width="11.7109375" style="2" customWidth="1"/>
    <col min="10760" max="11008" width="9.140625" style="2"/>
    <col min="11009" max="11009" width="8.7109375" style="2" bestFit="1" customWidth="1"/>
    <col min="11010" max="11010" width="11.42578125" style="2" customWidth="1"/>
    <col min="11011" max="11011" width="66.140625" style="2" customWidth="1"/>
    <col min="11012" max="11013" width="19.28515625" style="2" customWidth="1"/>
    <col min="11014" max="11014" width="9.140625" style="2"/>
    <col min="11015" max="11015" width="11.7109375" style="2" customWidth="1"/>
    <col min="11016" max="11264" width="9.140625" style="2"/>
    <col min="11265" max="11265" width="8.7109375" style="2" bestFit="1" customWidth="1"/>
    <col min="11266" max="11266" width="11.42578125" style="2" customWidth="1"/>
    <col min="11267" max="11267" width="66.140625" style="2" customWidth="1"/>
    <col min="11268" max="11269" width="19.28515625" style="2" customWidth="1"/>
    <col min="11270" max="11270" width="9.140625" style="2"/>
    <col min="11271" max="11271" width="11.7109375" style="2" customWidth="1"/>
    <col min="11272" max="11520" width="9.140625" style="2"/>
    <col min="11521" max="11521" width="8.7109375" style="2" bestFit="1" customWidth="1"/>
    <col min="11522" max="11522" width="11.42578125" style="2" customWidth="1"/>
    <col min="11523" max="11523" width="66.140625" style="2" customWidth="1"/>
    <col min="11524" max="11525" width="19.28515625" style="2" customWidth="1"/>
    <col min="11526" max="11526" width="9.140625" style="2"/>
    <col min="11527" max="11527" width="11.7109375" style="2" customWidth="1"/>
    <col min="11528" max="11776" width="9.140625" style="2"/>
    <col min="11777" max="11777" width="8.7109375" style="2" bestFit="1" customWidth="1"/>
    <col min="11778" max="11778" width="11.42578125" style="2" customWidth="1"/>
    <col min="11779" max="11779" width="66.140625" style="2" customWidth="1"/>
    <col min="11780" max="11781" width="19.28515625" style="2" customWidth="1"/>
    <col min="11782" max="11782" width="9.140625" style="2"/>
    <col min="11783" max="11783" width="11.7109375" style="2" customWidth="1"/>
    <col min="11784" max="12032" width="9.140625" style="2"/>
    <col min="12033" max="12033" width="8.7109375" style="2" bestFit="1" customWidth="1"/>
    <col min="12034" max="12034" width="11.42578125" style="2" customWidth="1"/>
    <col min="12035" max="12035" width="66.140625" style="2" customWidth="1"/>
    <col min="12036" max="12037" width="19.28515625" style="2" customWidth="1"/>
    <col min="12038" max="12038" width="9.140625" style="2"/>
    <col min="12039" max="12039" width="11.7109375" style="2" customWidth="1"/>
    <col min="12040" max="12288" width="9.140625" style="2"/>
    <col min="12289" max="12289" width="8.7109375" style="2" bestFit="1" customWidth="1"/>
    <col min="12290" max="12290" width="11.42578125" style="2" customWidth="1"/>
    <col min="12291" max="12291" width="66.140625" style="2" customWidth="1"/>
    <col min="12292" max="12293" width="19.28515625" style="2" customWidth="1"/>
    <col min="12294" max="12294" width="9.140625" style="2"/>
    <col min="12295" max="12295" width="11.7109375" style="2" customWidth="1"/>
    <col min="12296" max="12544" width="9.140625" style="2"/>
    <col min="12545" max="12545" width="8.7109375" style="2" bestFit="1" customWidth="1"/>
    <col min="12546" max="12546" width="11.42578125" style="2" customWidth="1"/>
    <col min="12547" max="12547" width="66.140625" style="2" customWidth="1"/>
    <col min="12548" max="12549" width="19.28515625" style="2" customWidth="1"/>
    <col min="12550" max="12550" width="9.140625" style="2"/>
    <col min="12551" max="12551" width="11.7109375" style="2" customWidth="1"/>
    <col min="12552" max="12800" width="9.140625" style="2"/>
    <col min="12801" max="12801" width="8.7109375" style="2" bestFit="1" customWidth="1"/>
    <col min="12802" max="12802" width="11.42578125" style="2" customWidth="1"/>
    <col min="12803" max="12803" width="66.140625" style="2" customWidth="1"/>
    <col min="12804" max="12805" width="19.28515625" style="2" customWidth="1"/>
    <col min="12806" max="12806" width="9.140625" style="2"/>
    <col min="12807" max="12807" width="11.7109375" style="2" customWidth="1"/>
    <col min="12808" max="13056" width="9.140625" style="2"/>
    <col min="13057" max="13057" width="8.7109375" style="2" bestFit="1" customWidth="1"/>
    <col min="13058" max="13058" width="11.42578125" style="2" customWidth="1"/>
    <col min="13059" max="13059" width="66.140625" style="2" customWidth="1"/>
    <col min="13060" max="13061" width="19.28515625" style="2" customWidth="1"/>
    <col min="13062" max="13062" width="9.140625" style="2"/>
    <col min="13063" max="13063" width="11.7109375" style="2" customWidth="1"/>
    <col min="13064" max="13312" width="9.140625" style="2"/>
    <col min="13313" max="13313" width="8.7109375" style="2" bestFit="1" customWidth="1"/>
    <col min="13314" max="13314" width="11.42578125" style="2" customWidth="1"/>
    <col min="13315" max="13315" width="66.140625" style="2" customWidth="1"/>
    <col min="13316" max="13317" width="19.28515625" style="2" customWidth="1"/>
    <col min="13318" max="13318" width="9.140625" style="2"/>
    <col min="13319" max="13319" width="11.7109375" style="2" customWidth="1"/>
    <col min="13320" max="13568" width="9.140625" style="2"/>
    <col min="13569" max="13569" width="8.7109375" style="2" bestFit="1" customWidth="1"/>
    <col min="13570" max="13570" width="11.42578125" style="2" customWidth="1"/>
    <col min="13571" max="13571" width="66.140625" style="2" customWidth="1"/>
    <col min="13572" max="13573" width="19.28515625" style="2" customWidth="1"/>
    <col min="13574" max="13574" width="9.140625" style="2"/>
    <col min="13575" max="13575" width="11.7109375" style="2" customWidth="1"/>
    <col min="13576" max="13824" width="9.140625" style="2"/>
    <col min="13825" max="13825" width="8.7109375" style="2" bestFit="1" customWidth="1"/>
    <col min="13826" max="13826" width="11.42578125" style="2" customWidth="1"/>
    <col min="13827" max="13827" width="66.140625" style="2" customWidth="1"/>
    <col min="13828" max="13829" width="19.28515625" style="2" customWidth="1"/>
    <col min="13830" max="13830" width="9.140625" style="2"/>
    <col min="13831" max="13831" width="11.7109375" style="2" customWidth="1"/>
    <col min="13832" max="14080" width="9.140625" style="2"/>
    <col min="14081" max="14081" width="8.7109375" style="2" bestFit="1" customWidth="1"/>
    <col min="14082" max="14082" width="11.42578125" style="2" customWidth="1"/>
    <col min="14083" max="14083" width="66.140625" style="2" customWidth="1"/>
    <col min="14084" max="14085" width="19.28515625" style="2" customWidth="1"/>
    <col min="14086" max="14086" width="9.140625" style="2"/>
    <col min="14087" max="14087" width="11.7109375" style="2" customWidth="1"/>
    <col min="14088" max="14336" width="9.140625" style="2"/>
    <col min="14337" max="14337" width="8.7109375" style="2" bestFit="1" customWidth="1"/>
    <col min="14338" max="14338" width="11.42578125" style="2" customWidth="1"/>
    <col min="14339" max="14339" width="66.140625" style="2" customWidth="1"/>
    <col min="14340" max="14341" width="19.28515625" style="2" customWidth="1"/>
    <col min="14342" max="14342" width="9.140625" style="2"/>
    <col min="14343" max="14343" width="11.7109375" style="2" customWidth="1"/>
    <col min="14344" max="14592" width="9.140625" style="2"/>
    <col min="14593" max="14593" width="8.7109375" style="2" bestFit="1" customWidth="1"/>
    <col min="14594" max="14594" width="11.42578125" style="2" customWidth="1"/>
    <col min="14595" max="14595" width="66.140625" style="2" customWidth="1"/>
    <col min="14596" max="14597" width="19.28515625" style="2" customWidth="1"/>
    <col min="14598" max="14598" width="9.140625" style="2"/>
    <col min="14599" max="14599" width="11.7109375" style="2" customWidth="1"/>
    <col min="14600" max="14848" width="9.140625" style="2"/>
    <col min="14849" max="14849" width="8.7109375" style="2" bestFit="1" customWidth="1"/>
    <col min="14850" max="14850" width="11.42578125" style="2" customWidth="1"/>
    <col min="14851" max="14851" width="66.140625" style="2" customWidth="1"/>
    <col min="14852" max="14853" width="19.28515625" style="2" customWidth="1"/>
    <col min="14854" max="14854" width="9.140625" style="2"/>
    <col min="14855" max="14855" width="11.7109375" style="2" customWidth="1"/>
    <col min="14856" max="15104" width="9.140625" style="2"/>
    <col min="15105" max="15105" width="8.7109375" style="2" bestFit="1" customWidth="1"/>
    <col min="15106" max="15106" width="11.42578125" style="2" customWidth="1"/>
    <col min="15107" max="15107" width="66.140625" style="2" customWidth="1"/>
    <col min="15108" max="15109" width="19.28515625" style="2" customWidth="1"/>
    <col min="15110" max="15110" width="9.140625" style="2"/>
    <col min="15111" max="15111" width="11.7109375" style="2" customWidth="1"/>
    <col min="15112" max="15360" width="9.140625" style="2"/>
    <col min="15361" max="15361" width="8.7109375" style="2" bestFit="1" customWidth="1"/>
    <col min="15362" max="15362" width="11.42578125" style="2" customWidth="1"/>
    <col min="15363" max="15363" width="66.140625" style="2" customWidth="1"/>
    <col min="15364" max="15365" width="19.28515625" style="2" customWidth="1"/>
    <col min="15366" max="15366" width="9.140625" style="2"/>
    <col min="15367" max="15367" width="11.7109375" style="2" customWidth="1"/>
    <col min="15368" max="15616" width="9.140625" style="2"/>
    <col min="15617" max="15617" width="8.7109375" style="2" bestFit="1" customWidth="1"/>
    <col min="15618" max="15618" width="11.42578125" style="2" customWidth="1"/>
    <col min="15619" max="15619" width="66.140625" style="2" customWidth="1"/>
    <col min="15620" max="15621" width="19.28515625" style="2" customWidth="1"/>
    <col min="15622" max="15622" width="9.140625" style="2"/>
    <col min="15623" max="15623" width="11.7109375" style="2" customWidth="1"/>
    <col min="15624" max="15872" width="9.140625" style="2"/>
    <col min="15873" max="15873" width="8.7109375" style="2" bestFit="1" customWidth="1"/>
    <col min="15874" max="15874" width="11.42578125" style="2" customWidth="1"/>
    <col min="15875" max="15875" width="66.140625" style="2" customWidth="1"/>
    <col min="15876" max="15877" width="19.28515625" style="2" customWidth="1"/>
    <col min="15878" max="15878" width="9.140625" style="2"/>
    <col min="15879" max="15879" width="11.7109375" style="2" customWidth="1"/>
    <col min="15880" max="16128" width="9.140625" style="2"/>
    <col min="16129" max="16129" width="8.7109375" style="2" bestFit="1" customWidth="1"/>
    <col min="16130" max="16130" width="11.42578125" style="2" customWidth="1"/>
    <col min="16131" max="16131" width="66.140625" style="2" customWidth="1"/>
    <col min="16132" max="16133" width="19.28515625" style="2" customWidth="1"/>
    <col min="16134" max="16134" width="9.140625" style="2"/>
    <col min="16135" max="16135" width="11.7109375" style="2" customWidth="1"/>
    <col min="16136" max="16384" width="9.140625" style="2"/>
  </cols>
  <sheetData>
    <row r="1" spans="1:6" ht="15" customHeight="1">
      <c r="D1" s="204" t="s">
        <v>114</v>
      </c>
      <c r="E1" s="204"/>
      <c r="F1" s="170"/>
    </row>
    <row r="2" spans="1:6" ht="15" customHeight="1">
      <c r="D2" s="204" t="s">
        <v>108</v>
      </c>
      <c r="E2" s="204"/>
      <c r="F2" s="148"/>
    </row>
    <row r="3" spans="1:6" ht="15" customHeight="1">
      <c r="D3" s="202" t="s">
        <v>100</v>
      </c>
      <c r="E3" s="202"/>
      <c r="F3" s="189"/>
    </row>
    <row r="5" spans="1:6" ht="68.25" customHeight="1">
      <c r="A5" s="223" t="s">
        <v>115</v>
      </c>
      <c r="B5" s="223"/>
      <c r="C5" s="223"/>
      <c r="D5" s="223"/>
      <c r="E5" s="223"/>
    </row>
    <row r="7" spans="1:6">
      <c r="D7" s="224" t="s">
        <v>0</v>
      </c>
      <c r="E7" s="224"/>
    </row>
    <row r="8" spans="1:6" s="3" customFormat="1" ht="34.15" customHeight="1">
      <c r="A8" s="220" t="s">
        <v>5</v>
      </c>
      <c r="B8" s="220"/>
      <c r="C8" s="220" t="s">
        <v>6</v>
      </c>
      <c r="D8" s="221" t="s">
        <v>65</v>
      </c>
      <c r="E8" s="222"/>
    </row>
    <row r="9" spans="1:6" s="3" customFormat="1" ht="30" customHeight="1">
      <c r="A9" s="4" t="s">
        <v>7</v>
      </c>
      <c r="B9" s="155" t="s">
        <v>8</v>
      </c>
      <c r="C9" s="220"/>
      <c r="D9" s="6" t="s">
        <v>9</v>
      </c>
      <c r="E9" s="6" t="s">
        <v>10</v>
      </c>
    </row>
    <row r="10" spans="1:6" s="3" customFormat="1" ht="16.899999999999999" customHeight="1">
      <c r="A10" s="4"/>
      <c r="B10" s="5"/>
      <c r="C10" s="7" t="s">
        <v>11</v>
      </c>
      <c r="D10" s="145">
        <f>D11</f>
        <v>374858</v>
      </c>
      <c r="E10" s="145">
        <f>E11</f>
        <v>374858</v>
      </c>
    </row>
    <row r="11" spans="1:6" ht="16.5">
      <c r="A11" s="219" t="s">
        <v>13</v>
      </c>
      <c r="B11" s="219"/>
      <c r="C11" s="219"/>
      <c r="D11" s="188">
        <f>D12</f>
        <v>374858</v>
      </c>
      <c r="E11" s="188">
        <f>E12</f>
        <v>374858</v>
      </c>
    </row>
    <row r="12" spans="1:6">
      <c r="A12" s="210">
        <v>1183</v>
      </c>
      <c r="B12" s="213"/>
      <c r="C12" s="159" t="s">
        <v>14</v>
      </c>
      <c r="D12" s="216">
        <f>D19+D25+D31</f>
        <v>374858</v>
      </c>
      <c r="E12" s="216">
        <f>E19+E25+E31</f>
        <v>374858</v>
      </c>
    </row>
    <row r="13" spans="1:6" ht="16.5">
      <c r="A13" s="211"/>
      <c r="B13" s="214"/>
      <c r="C13" s="157" t="s">
        <v>138</v>
      </c>
      <c r="D13" s="217"/>
      <c r="E13" s="217"/>
    </row>
    <row r="14" spans="1:6">
      <c r="A14" s="211"/>
      <c r="B14" s="214"/>
      <c r="C14" s="159" t="s">
        <v>15</v>
      </c>
      <c r="D14" s="217"/>
      <c r="E14" s="217"/>
    </row>
    <row r="15" spans="1:6" ht="64.900000000000006" customHeight="1">
      <c r="A15" s="211"/>
      <c r="B15" s="214"/>
      <c r="C15" s="92" t="s">
        <v>140</v>
      </c>
      <c r="D15" s="217"/>
      <c r="E15" s="217"/>
    </row>
    <row r="16" spans="1:6">
      <c r="A16" s="211"/>
      <c r="B16" s="214"/>
      <c r="C16" s="159" t="s">
        <v>16</v>
      </c>
      <c r="D16" s="217"/>
      <c r="E16" s="217"/>
    </row>
    <row r="17" spans="1:5" ht="20.45" customHeight="1">
      <c r="A17" s="212"/>
      <c r="B17" s="215"/>
      <c r="C17" s="92" t="s">
        <v>139</v>
      </c>
      <c r="D17" s="218"/>
      <c r="E17" s="218"/>
    </row>
    <row r="18" spans="1:5" ht="14.25">
      <c r="A18" s="231"/>
      <c r="B18" s="232"/>
      <c r="C18" s="233" t="s">
        <v>12</v>
      </c>
      <c r="D18" s="234"/>
      <c r="E18" s="235"/>
    </row>
    <row r="19" spans="1:5" s="10" customFormat="1" ht="14.45" customHeight="1">
      <c r="A19" s="228"/>
      <c r="B19" s="210">
        <v>32001</v>
      </c>
      <c r="C19" s="105" t="s">
        <v>141</v>
      </c>
      <c r="D19" s="216">
        <f>90720+100000</f>
        <v>190720</v>
      </c>
      <c r="E19" s="216">
        <f>90720+100000</f>
        <v>190720</v>
      </c>
    </row>
    <row r="20" spans="1:5" s="10" customFormat="1" ht="18" customHeight="1">
      <c r="A20" s="229"/>
      <c r="B20" s="211"/>
      <c r="C20" s="94" t="s">
        <v>142</v>
      </c>
      <c r="D20" s="217"/>
      <c r="E20" s="217"/>
    </row>
    <row r="21" spans="1:5" s="10" customFormat="1" ht="17.45" customHeight="1">
      <c r="A21" s="229"/>
      <c r="B21" s="211"/>
      <c r="C21" s="105" t="s">
        <v>143</v>
      </c>
      <c r="D21" s="217"/>
      <c r="E21" s="217"/>
    </row>
    <row r="22" spans="1:5" s="10" customFormat="1" ht="46.15" customHeight="1">
      <c r="A22" s="229"/>
      <c r="B22" s="211"/>
      <c r="C22" s="94" t="s">
        <v>144</v>
      </c>
      <c r="D22" s="217"/>
      <c r="E22" s="217"/>
    </row>
    <row r="23" spans="1:5" s="10" customFormat="1" ht="18" customHeight="1">
      <c r="A23" s="229"/>
      <c r="B23" s="211"/>
      <c r="C23" s="105" t="s">
        <v>147</v>
      </c>
      <c r="D23" s="217"/>
      <c r="E23" s="217"/>
    </row>
    <row r="24" spans="1:5" s="10" customFormat="1" ht="31.15" customHeight="1">
      <c r="A24" s="230"/>
      <c r="B24" s="212"/>
      <c r="C24" s="94" t="s">
        <v>69</v>
      </c>
      <c r="D24" s="218"/>
      <c r="E24" s="218"/>
    </row>
    <row r="25" spans="1:5">
      <c r="A25" s="228"/>
      <c r="B25" s="210">
        <v>32002</v>
      </c>
      <c r="C25" s="160" t="s">
        <v>17</v>
      </c>
      <c r="D25" s="216">
        <v>129823</v>
      </c>
      <c r="E25" s="216">
        <v>129823</v>
      </c>
    </row>
    <row r="26" spans="1:5" ht="27">
      <c r="A26" s="229"/>
      <c r="B26" s="211"/>
      <c r="C26" s="156" t="s">
        <v>145</v>
      </c>
      <c r="D26" s="217"/>
      <c r="E26" s="217"/>
    </row>
    <row r="27" spans="1:5">
      <c r="A27" s="229"/>
      <c r="B27" s="211"/>
      <c r="C27" s="160" t="s">
        <v>18</v>
      </c>
      <c r="D27" s="217"/>
      <c r="E27" s="217"/>
    </row>
    <row r="28" spans="1:5">
      <c r="A28" s="229"/>
      <c r="B28" s="211"/>
      <c r="C28" s="11" t="s">
        <v>146</v>
      </c>
      <c r="D28" s="217"/>
      <c r="E28" s="217"/>
    </row>
    <row r="29" spans="1:5">
      <c r="A29" s="229"/>
      <c r="B29" s="211"/>
      <c r="C29" s="160" t="s">
        <v>19</v>
      </c>
      <c r="D29" s="217"/>
      <c r="E29" s="217"/>
    </row>
    <row r="30" spans="1:5" ht="27">
      <c r="A30" s="230"/>
      <c r="B30" s="212"/>
      <c r="C30" s="94" t="s">
        <v>69</v>
      </c>
      <c r="D30" s="218"/>
      <c r="E30" s="218"/>
    </row>
    <row r="31" spans="1:5">
      <c r="A31" s="228"/>
      <c r="B31" s="225">
        <v>32003</v>
      </c>
      <c r="C31" s="105" t="s">
        <v>141</v>
      </c>
      <c r="D31" s="216">
        <v>54315</v>
      </c>
      <c r="E31" s="216">
        <f>D31</f>
        <v>54315</v>
      </c>
    </row>
    <row r="32" spans="1:5" ht="27">
      <c r="A32" s="229"/>
      <c r="B32" s="226"/>
      <c r="C32" s="176" t="s">
        <v>157</v>
      </c>
      <c r="D32" s="217"/>
      <c r="E32" s="217"/>
    </row>
    <row r="33" spans="1:5">
      <c r="A33" s="229"/>
      <c r="B33" s="226"/>
      <c r="C33" s="105" t="s">
        <v>143</v>
      </c>
      <c r="D33" s="217"/>
      <c r="E33" s="217"/>
    </row>
    <row r="34" spans="1:5" ht="40.5">
      <c r="A34" s="229"/>
      <c r="B34" s="226"/>
      <c r="C34" s="176" t="s">
        <v>158</v>
      </c>
      <c r="D34" s="217"/>
      <c r="E34" s="217"/>
    </row>
    <row r="35" spans="1:5">
      <c r="A35" s="229"/>
      <c r="B35" s="226"/>
      <c r="C35" s="105" t="s">
        <v>156</v>
      </c>
      <c r="D35" s="217"/>
      <c r="E35" s="217"/>
    </row>
    <row r="36" spans="1:5" ht="27">
      <c r="A36" s="230"/>
      <c r="B36" s="227"/>
      <c r="C36" s="177" t="s">
        <v>69</v>
      </c>
      <c r="D36" s="218"/>
      <c r="E36" s="218"/>
    </row>
  </sheetData>
  <mergeCells count="27">
    <mergeCell ref="A19:A24"/>
    <mergeCell ref="B19:B24"/>
    <mergeCell ref="D19:D24"/>
    <mergeCell ref="E19:E24"/>
    <mergeCell ref="A18:B18"/>
    <mergeCell ref="C18:E18"/>
    <mergeCell ref="D31:D36"/>
    <mergeCell ref="B31:B36"/>
    <mergeCell ref="E31:E36"/>
    <mergeCell ref="A31:A36"/>
    <mergeCell ref="A25:A30"/>
    <mergeCell ref="B25:B30"/>
    <mergeCell ref="D25:D30"/>
    <mergeCell ref="E25:E30"/>
    <mergeCell ref="D1:E1"/>
    <mergeCell ref="A8:B8"/>
    <mergeCell ref="C8:C9"/>
    <mergeCell ref="D8:E8"/>
    <mergeCell ref="A5:E5"/>
    <mergeCell ref="D7:E7"/>
    <mergeCell ref="D3:E3"/>
    <mergeCell ref="A12:A17"/>
    <mergeCell ref="B12:B17"/>
    <mergeCell ref="D12:D17"/>
    <mergeCell ref="E12:E17"/>
    <mergeCell ref="D2:E2"/>
    <mergeCell ref="A11:C11"/>
  </mergeCells>
  <pageMargins left="0.7" right="0.7" top="0.75" bottom="0.75" header="0.3" footer="0.3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view="pageBreakPreview" topLeftCell="A10" zoomScaleNormal="100" zoomScaleSheetLayoutView="100" workbookViewId="0">
      <selection activeCell="A26" sqref="A26"/>
    </sheetView>
  </sheetViews>
  <sheetFormatPr defaultRowHeight="15"/>
  <cols>
    <col min="1" max="1" width="5.85546875" customWidth="1"/>
    <col min="2" max="2" width="7.28515625" customWidth="1"/>
    <col min="3" max="3" width="37" customWidth="1"/>
    <col min="4" max="4" width="12.42578125" customWidth="1"/>
    <col min="5" max="5" width="13.7109375" customWidth="1"/>
    <col min="6" max="6" width="17.7109375" customWidth="1"/>
    <col min="7" max="8" width="15" customWidth="1"/>
    <col min="257" max="258" width="5.85546875" customWidth="1"/>
    <col min="259" max="259" width="37" customWidth="1"/>
    <col min="260" max="260" width="12.42578125" customWidth="1"/>
    <col min="261" max="261" width="13.7109375" customWidth="1"/>
    <col min="262" max="262" width="17.7109375" customWidth="1"/>
    <col min="263" max="264" width="15" customWidth="1"/>
    <col min="513" max="514" width="5.85546875" customWidth="1"/>
    <col min="515" max="515" width="37" customWidth="1"/>
    <col min="516" max="516" width="12.42578125" customWidth="1"/>
    <col min="517" max="517" width="13.7109375" customWidth="1"/>
    <col min="518" max="518" width="17.7109375" customWidth="1"/>
    <col min="519" max="520" width="15" customWidth="1"/>
    <col min="769" max="770" width="5.85546875" customWidth="1"/>
    <col min="771" max="771" width="37" customWidth="1"/>
    <col min="772" max="772" width="12.42578125" customWidth="1"/>
    <col min="773" max="773" width="13.7109375" customWidth="1"/>
    <col min="774" max="774" width="17.7109375" customWidth="1"/>
    <col min="775" max="776" width="15" customWidth="1"/>
    <col min="1025" max="1026" width="5.85546875" customWidth="1"/>
    <col min="1027" max="1027" width="37" customWidth="1"/>
    <col min="1028" max="1028" width="12.42578125" customWidth="1"/>
    <col min="1029" max="1029" width="13.7109375" customWidth="1"/>
    <col min="1030" max="1030" width="17.7109375" customWidth="1"/>
    <col min="1031" max="1032" width="15" customWidth="1"/>
    <col min="1281" max="1282" width="5.85546875" customWidth="1"/>
    <col min="1283" max="1283" width="37" customWidth="1"/>
    <col min="1284" max="1284" width="12.42578125" customWidth="1"/>
    <col min="1285" max="1285" width="13.7109375" customWidth="1"/>
    <col min="1286" max="1286" width="17.7109375" customWidth="1"/>
    <col min="1287" max="1288" width="15" customWidth="1"/>
    <col min="1537" max="1538" width="5.85546875" customWidth="1"/>
    <col min="1539" max="1539" width="37" customWidth="1"/>
    <col min="1540" max="1540" width="12.42578125" customWidth="1"/>
    <col min="1541" max="1541" width="13.7109375" customWidth="1"/>
    <col min="1542" max="1542" width="17.7109375" customWidth="1"/>
    <col min="1543" max="1544" width="15" customWidth="1"/>
    <col min="1793" max="1794" width="5.85546875" customWidth="1"/>
    <col min="1795" max="1795" width="37" customWidth="1"/>
    <col min="1796" max="1796" width="12.42578125" customWidth="1"/>
    <col min="1797" max="1797" width="13.7109375" customWidth="1"/>
    <col min="1798" max="1798" width="17.7109375" customWidth="1"/>
    <col min="1799" max="1800" width="15" customWidth="1"/>
    <col min="2049" max="2050" width="5.85546875" customWidth="1"/>
    <col min="2051" max="2051" width="37" customWidth="1"/>
    <col min="2052" max="2052" width="12.42578125" customWidth="1"/>
    <col min="2053" max="2053" width="13.7109375" customWidth="1"/>
    <col min="2054" max="2054" width="17.7109375" customWidth="1"/>
    <col min="2055" max="2056" width="15" customWidth="1"/>
    <col min="2305" max="2306" width="5.85546875" customWidth="1"/>
    <col min="2307" max="2307" width="37" customWidth="1"/>
    <col min="2308" max="2308" width="12.42578125" customWidth="1"/>
    <col min="2309" max="2309" width="13.7109375" customWidth="1"/>
    <col min="2310" max="2310" width="17.7109375" customWidth="1"/>
    <col min="2311" max="2312" width="15" customWidth="1"/>
    <col min="2561" max="2562" width="5.85546875" customWidth="1"/>
    <col min="2563" max="2563" width="37" customWidth="1"/>
    <col min="2564" max="2564" width="12.42578125" customWidth="1"/>
    <col min="2565" max="2565" width="13.7109375" customWidth="1"/>
    <col min="2566" max="2566" width="17.7109375" customWidth="1"/>
    <col min="2567" max="2568" width="15" customWidth="1"/>
    <col min="2817" max="2818" width="5.85546875" customWidth="1"/>
    <col min="2819" max="2819" width="37" customWidth="1"/>
    <col min="2820" max="2820" width="12.42578125" customWidth="1"/>
    <col min="2821" max="2821" width="13.7109375" customWidth="1"/>
    <col min="2822" max="2822" width="17.7109375" customWidth="1"/>
    <col min="2823" max="2824" width="15" customWidth="1"/>
    <col min="3073" max="3074" width="5.85546875" customWidth="1"/>
    <col min="3075" max="3075" width="37" customWidth="1"/>
    <col min="3076" max="3076" width="12.42578125" customWidth="1"/>
    <col min="3077" max="3077" width="13.7109375" customWidth="1"/>
    <col min="3078" max="3078" width="17.7109375" customWidth="1"/>
    <col min="3079" max="3080" width="15" customWidth="1"/>
    <col min="3329" max="3330" width="5.85546875" customWidth="1"/>
    <col min="3331" max="3331" width="37" customWidth="1"/>
    <col min="3332" max="3332" width="12.42578125" customWidth="1"/>
    <col min="3333" max="3333" width="13.7109375" customWidth="1"/>
    <col min="3334" max="3334" width="17.7109375" customWidth="1"/>
    <col min="3335" max="3336" width="15" customWidth="1"/>
    <col min="3585" max="3586" width="5.85546875" customWidth="1"/>
    <col min="3587" max="3587" width="37" customWidth="1"/>
    <col min="3588" max="3588" width="12.42578125" customWidth="1"/>
    <col min="3589" max="3589" width="13.7109375" customWidth="1"/>
    <col min="3590" max="3590" width="17.7109375" customWidth="1"/>
    <col min="3591" max="3592" width="15" customWidth="1"/>
    <col min="3841" max="3842" width="5.85546875" customWidth="1"/>
    <col min="3843" max="3843" width="37" customWidth="1"/>
    <col min="3844" max="3844" width="12.42578125" customWidth="1"/>
    <col min="3845" max="3845" width="13.7109375" customWidth="1"/>
    <col min="3846" max="3846" width="17.7109375" customWidth="1"/>
    <col min="3847" max="3848" width="15" customWidth="1"/>
    <col min="4097" max="4098" width="5.85546875" customWidth="1"/>
    <col min="4099" max="4099" width="37" customWidth="1"/>
    <col min="4100" max="4100" width="12.42578125" customWidth="1"/>
    <col min="4101" max="4101" width="13.7109375" customWidth="1"/>
    <col min="4102" max="4102" width="17.7109375" customWidth="1"/>
    <col min="4103" max="4104" width="15" customWidth="1"/>
    <col min="4353" max="4354" width="5.85546875" customWidth="1"/>
    <col min="4355" max="4355" width="37" customWidth="1"/>
    <col min="4356" max="4356" width="12.42578125" customWidth="1"/>
    <col min="4357" max="4357" width="13.7109375" customWidth="1"/>
    <col min="4358" max="4358" width="17.7109375" customWidth="1"/>
    <col min="4359" max="4360" width="15" customWidth="1"/>
    <col min="4609" max="4610" width="5.85546875" customWidth="1"/>
    <col min="4611" max="4611" width="37" customWidth="1"/>
    <col min="4612" max="4612" width="12.42578125" customWidth="1"/>
    <col min="4613" max="4613" width="13.7109375" customWidth="1"/>
    <col min="4614" max="4614" width="17.7109375" customWidth="1"/>
    <col min="4615" max="4616" width="15" customWidth="1"/>
    <col min="4865" max="4866" width="5.85546875" customWidth="1"/>
    <col min="4867" max="4867" width="37" customWidth="1"/>
    <col min="4868" max="4868" width="12.42578125" customWidth="1"/>
    <col min="4869" max="4869" width="13.7109375" customWidth="1"/>
    <col min="4870" max="4870" width="17.7109375" customWidth="1"/>
    <col min="4871" max="4872" width="15" customWidth="1"/>
    <col min="5121" max="5122" width="5.85546875" customWidth="1"/>
    <col min="5123" max="5123" width="37" customWidth="1"/>
    <col min="5124" max="5124" width="12.42578125" customWidth="1"/>
    <col min="5125" max="5125" width="13.7109375" customWidth="1"/>
    <col min="5126" max="5126" width="17.7109375" customWidth="1"/>
    <col min="5127" max="5128" width="15" customWidth="1"/>
    <col min="5377" max="5378" width="5.85546875" customWidth="1"/>
    <col min="5379" max="5379" width="37" customWidth="1"/>
    <col min="5380" max="5380" width="12.42578125" customWidth="1"/>
    <col min="5381" max="5381" width="13.7109375" customWidth="1"/>
    <col min="5382" max="5382" width="17.7109375" customWidth="1"/>
    <col min="5383" max="5384" width="15" customWidth="1"/>
    <col min="5633" max="5634" width="5.85546875" customWidth="1"/>
    <col min="5635" max="5635" width="37" customWidth="1"/>
    <col min="5636" max="5636" width="12.42578125" customWidth="1"/>
    <col min="5637" max="5637" width="13.7109375" customWidth="1"/>
    <col min="5638" max="5638" width="17.7109375" customWidth="1"/>
    <col min="5639" max="5640" width="15" customWidth="1"/>
    <col min="5889" max="5890" width="5.85546875" customWidth="1"/>
    <col min="5891" max="5891" width="37" customWidth="1"/>
    <col min="5892" max="5892" width="12.42578125" customWidth="1"/>
    <col min="5893" max="5893" width="13.7109375" customWidth="1"/>
    <col min="5894" max="5894" width="17.7109375" customWidth="1"/>
    <col min="5895" max="5896" width="15" customWidth="1"/>
    <col min="6145" max="6146" width="5.85546875" customWidth="1"/>
    <col min="6147" max="6147" width="37" customWidth="1"/>
    <col min="6148" max="6148" width="12.42578125" customWidth="1"/>
    <col min="6149" max="6149" width="13.7109375" customWidth="1"/>
    <col min="6150" max="6150" width="17.7109375" customWidth="1"/>
    <col min="6151" max="6152" width="15" customWidth="1"/>
    <col min="6401" max="6402" width="5.85546875" customWidth="1"/>
    <col min="6403" max="6403" width="37" customWidth="1"/>
    <col min="6404" max="6404" width="12.42578125" customWidth="1"/>
    <col min="6405" max="6405" width="13.7109375" customWidth="1"/>
    <col min="6406" max="6406" width="17.7109375" customWidth="1"/>
    <col min="6407" max="6408" width="15" customWidth="1"/>
    <col min="6657" max="6658" width="5.85546875" customWidth="1"/>
    <col min="6659" max="6659" width="37" customWidth="1"/>
    <col min="6660" max="6660" width="12.42578125" customWidth="1"/>
    <col min="6661" max="6661" width="13.7109375" customWidth="1"/>
    <col min="6662" max="6662" width="17.7109375" customWidth="1"/>
    <col min="6663" max="6664" width="15" customWidth="1"/>
    <col min="6913" max="6914" width="5.85546875" customWidth="1"/>
    <col min="6915" max="6915" width="37" customWidth="1"/>
    <col min="6916" max="6916" width="12.42578125" customWidth="1"/>
    <col min="6917" max="6917" width="13.7109375" customWidth="1"/>
    <col min="6918" max="6918" width="17.7109375" customWidth="1"/>
    <col min="6919" max="6920" width="15" customWidth="1"/>
    <col min="7169" max="7170" width="5.85546875" customWidth="1"/>
    <col min="7171" max="7171" width="37" customWidth="1"/>
    <col min="7172" max="7172" width="12.42578125" customWidth="1"/>
    <col min="7173" max="7173" width="13.7109375" customWidth="1"/>
    <col min="7174" max="7174" width="17.7109375" customWidth="1"/>
    <col min="7175" max="7176" width="15" customWidth="1"/>
    <col min="7425" max="7426" width="5.85546875" customWidth="1"/>
    <col min="7427" max="7427" width="37" customWidth="1"/>
    <col min="7428" max="7428" width="12.42578125" customWidth="1"/>
    <col min="7429" max="7429" width="13.7109375" customWidth="1"/>
    <col min="7430" max="7430" width="17.7109375" customWidth="1"/>
    <col min="7431" max="7432" width="15" customWidth="1"/>
    <col min="7681" max="7682" width="5.85546875" customWidth="1"/>
    <col min="7683" max="7683" width="37" customWidth="1"/>
    <col min="7684" max="7684" width="12.42578125" customWidth="1"/>
    <col min="7685" max="7685" width="13.7109375" customWidth="1"/>
    <col min="7686" max="7686" width="17.7109375" customWidth="1"/>
    <col min="7687" max="7688" width="15" customWidth="1"/>
    <col min="7937" max="7938" width="5.85546875" customWidth="1"/>
    <col min="7939" max="7939" width="37" customWidth="1"/>
    <col min="7940" max="7940" width="12.42578125" customWidth="1"/>
    <col min="7941" max="7941" width="13.7109375" customWidth="1"/>
    <col min="7942" max="7942" width="17.7109375" customWidth="1"/>
    <col min="7943" max="7944" width="15" customWidth="1"/>
    <col min="8193" max="8194" width="5.85546875" customWidth="1"/>
    <col min="8195" max="8195" width="37" customWidth="1"/>
    <col min="8196" max="8196" width="12.42578125" customWidth="1"/>
    <col min="8197" max="8197" width="13.7109375" customWidth="1"/>
    <col min="8198" max="8198" width="17.7109375" customWidth="1"/>
    <col min="8199" max="8200" width="15" customWidth="1"/>
    <col min="8449" max="8450" width="5.85546875" customWidth="1"/>
    <col min="8451" max="8451" width="37" customWidth="1"/>
    <col min="8452" max="8452" width="12.42578125" customWidth="1"/>
    <col min="8453" max="8453" width="13.7109375" customWidth="1"/>
    <col min="8454" max="8454" width="17.7109375" customWidth="1"/>
    <col min="8455" max="8456" width="15" customWidth="1"/>
    <col min="8705" max="8706" width="5.85546875" customWidth="1"/>
    <col min="8707" max="8707" width="37" customWidth="1"/>
    <col min="8708" max="8708" width="12.42578125" customWidth="1"/>
    <col min="8709" max="8709" width="13.7109375" customWidth="1"/>
    <col min="8710" max="8710" width="17.7109375" customWidth="1"/>
    <col min="8711" max="8712" width="15" customWidth="1"/>
    <col min="8961" max="8962" width="5.85546875" customWidth="1"/>
    <col min="8963" max="8963" width="37" customWidth="1"/>
    <col min="8964" max="8964" width="12.42578125" customWidth="1"/>
    <col min="8965" max="8965" width="13.7109375" customWidth="1"/>
    <col min="8966" max="8966" width="17.7109375" customWidth="1"/>
    <col min="8967" max="8968" width="15" customWidth="1"/>
    <col min="9217" max="9218" width="5.85546875" customWidth="1"/>
    <col min="9219" max="9219" width="37" customWidth="1"/>
    <col min="9220" max="9220" width="12.42578125" customWidth="1"/>
    <col min="9221" max="9221" width="13.7109375" customWidth="1"/>
    <col min="9222" max="9222" width="17.7109375" customWidth="1"/>
    <col min="9223" max="9224" width="15" customWidth="1"/>
    <col min="9473" max="9474" width="5.85546875" customWidth="1"/>
    <col min="9475" max="9475" width="37" customWidth="1"/>
    <col min="9476" max="9476" width="12.42578125" customWidth="1"/>
    <col min="9477" max="9477" width="13.7109375" customWidth="1"/>
    <col min="9478" max="9478" width="17.7109375" customWidth="1"/>
    <col min="9479" max="9480" width="15" customWidth="1"/>
    <col min="9729" max="9730" width="5.85546875" customWidth="1"/>
    <col min="9731" max="9731" width="37" customWidth="1"/>
    <col min="9732" max="9732" width="12.42578125" customWidth="1"/>
    <col min="9733" max="9733" width="13.7109375" customWidth="1"/>
    <col min="9734" max="9734" width="17.7109375" customWidth="1"/>
    <col min="9735" max="9736" width="15" customWidth="1"/>
    <col min="9985" max="9986" width="5.85546875" customWidth="1"/>
    <col min="9987" max="9987" width="37" customWidth="1"/>
    <col min="9988" max="9988" width="12.42578125" customWidth="1"/>
    <col min="9989" max="9989" width="13.7109375" customWidth="1"/>
    <col min="9990" max="9990" width="17.7109375" customWidth="1"/>
    <col min="9991" max="9992" width="15" customWidth="1"/>
    <col min="10241" max="10242" width="5.85546875" customWidth="1"/>
    <col min="10243" max="10243" width="37" customWidth="1"/>
    <col min="10244" max="10244" width="12.42578125" customWidth="1"/>
    <col min="10245" max="10245" width="13.7109375" customWidth="1"/>
    <col min="10246" max="10246" width="17.7109375" customWidth="1"/>
    <col min="10247" max="10248" width="15" customWidth="1"/>
    <col min="10497" max="10498" width="5.85546875" customWidth="1"/>
    <col min="10499" max="10499" width="37" customWidth="1"/>
    <col min="10500" max="10500" width="12.42578125" customWidth="1"/>
    <col min="10501" max="10501" width="13.7109375" customWidth="1"/>
    <col min="10502" max="10502" width="17.7109375" customWidth="1"/>
    <col min="10503" max="10504" width="15" customWidth="1"/>
    <col min="10753" max="10754" width="5.85546875" customWidth="1"/>
    <col min="10755" max="10755" width="37" customWidth="1"/>
    <col min="10756" max="10756" width="12.42578125" customWidth="1"/>
    <col min="10757" max="10757" width="13.7109375" customWidth="1"/>
    <col min="10758" max="10758" width="17.7109375" customWidth="1"/>
    <col min="10759" max="10760" width="15" customWidth="1"/>
    <col min="11009" max="11010" width="5.85546875" customWidth="1"/>
    <col min="11011" max="11011" width="37" customWidth="1"/>
    <col min="11012" max="11012" width="12.42578125" customWidth="1"/>
    <col min="11013" max="11013" width="13.7109375" customWidth="1"/>
    <col min="11014" max="11014" width="17.7109375" customWidth="1"/>
    <col min="11015" max="11016" width="15" customWidth="1"/>
    <col min="11265" max="11266" width="5.85546875" customWidth="1"/>
    <col min="11267" max="11267" width="37" customWidth="1"/>
    <col min="11268" max="11268" width="12.42578125" customWidth="1"/>
    <col min="11269" max="11269" width="13.7109375" customWidth="1"/>
    <col min="11270" max="11270" width="17.7109375" customWidth="1"/>
    <col min="11271" max="11272" width="15" customWidth="1"/>
    <col min="11521" max="11522" width="5.85546875" customWidth="1"/>
    <col min="11523" max="11523" width="37" customWidth="1"/>
    <col min="11524" max="11524" width="12.42578125" customWidth="1"/>
    <col min="11525" max="11525" width="13.7109375" customWidth="1"/>
    <col min="11526" max="11526" width="17.7109375" customWidth="1"/>
    <col min="11527" max="11528" width="15" customWidth="1"/>
    <col min="11777" max="11778" width="5.85546875" customWidth="1"/>
    <col min="11779" max="11779" width="37" customWidth="1"/>
    <col min="11780" max="11780" width="12.42578125" customWidth="1"/>
    <col min="11781" max="11781" width="13.7109375" customWidth="1"/>
    <col min="11782" max="11782" width="17.7109375" customWidth="1"/>
    <col min="11783" max="11784" width="15" customWidth="1"/>
    <col min="12033" max="12034" width="5.85546875" customWidth="1"/>
    <col min="12035" max="12035" width="37" customWidth="1"/>
    <col min="12036" max="12036" width="12.42578125" customWidth="1"/>
    <col min="12037" max="12037" width="13.7109375" customWidth="1"/>
    <col min="12038" max="12038" width="17.7109375" customWidth="1"/>
    <col min="12039" max="12040" width="15" customWidth="1"/>
    <col min="12289" max="12290" width="5.85546875" customWidth="1"/>
    <col min="12291" max="12291" width="37" customWidth="1"/>
    <col min="12292" max="12292" width="12.42578125" customWidth="1"/>
    <col min="12293" max="12293" width="13.7109375" customWidth="1"/>
    <col min="12294" max="12294" width="17.7109375" customWidth="1"/>
    <col min="12295" max="12296" width="15" customWidth="1"/>
    <col min="12545" max="12546" width="5.85546875" customWidth="1"/>
    <col min="12547" max="12547" width="37" customWidth="1"/>
    <col min="12548" max="12548" width="12.42578125" customWidth="1"/>
    <col min="12549" max="12549" width="13.7109375" customWidth="1"/>
    <col min="12550" max="12550" width="17.7109375" customWidth="1"/>
    <col min="12551" max="12552" width="15" customWidth="1"/>
    <col min="12801" max="12802" width="5.85546875" customWidth="1"/>
    <col min="12803" max="12803" width="37" customWidth="1"/>
    <col min="12804" max="12804" width="12.42578125" customWidth="1"/>
    <col min="12805" max="12805" width="13.7109375" customWidth="1"/>
    <col min="12806" max="12806" width="17.7109375" customWidth="1"/>
    <col min="12807" max="12808" width="15" customWidth="1"/>
    <col min="13057" max="13058" width="5.85546875" customWidth="1"/>
    <col min="13059" max="13059" width="37" customWidth="1"/>
    <col min="13060" max="13060" width="12.42578125" customWidth="1"/>
    <col min="13061" max="13061" width="13.7109375" customWidth="1"/>
    <col min="13062" max="13062" width="17.7109375" customWidth="1"/>
    <col min="13063" max="13064" width="15" customWidth="1"/>
    <col min="13313" max="13314" width="5.85546875" customWidth="1"/>
    <col min="13315" max="13315" width="37" customWidth="1"/>
    <col min="13316" max="13316" width="12.42578125" customWidth="1"/>
    <col min="13317" max="13317" width="13.7109375" customWidth="1"/>
    <col min="13318" max="13318" width="17.7109375" customWidth="1"/>
    <col min="13319" max="13320" width="15" customWidth="1"/>
    <col min="13569" max="13570" width="5.85546875" customWidth="1"/>
    <col min="13571" max="13571" width="37" customWidth="1"/>
    <col min="13572" max="13572" width="12.42578125" customWidth="1"/>
    <col min="13573" max="13573" width="13.7109375" customWidth="1"/>
    <col min="13574" max="13574" width="17.7109375" customWidth="1"/>
    <col min="13575" max="13576" width="15" customWidth="1"/>
    <col min="13825" max="13826" width="5.85546875" customWidth="1"/>
    <col min="13827" max="13827" width="37" customWidth="1"/>
    <col min="13828" max="13828" width="12.42578125" customWidth="1"/>
    <col min="13829" max="13829" width="13.7109375" customWidth="1"/>
    <col min="13830" max="13830" width="17.7109375" customWidth="1"/>
    <col min="13831" max="13832" width="15" customWidth="1"/>
    <col min="14081" max="14082" width="5.85546875" customWidth="1"/>
    <col min="14083" max="14083" width="37" customWidth="1"/>
    <col min="14084" max="14084" width="12.42578125" customWidth="1"/>
    <col min="14085" max="14085" width="13.7109375" customWidth="1"/>
    <col min="14086" max="14086" width="17.7109375" customWidth="1"/>
    <col min="14087" max="14088" width="15" customWidth="1"/>
    <col min="14337" max="14338" width="5.85546875" customWidth="1"/>
    <col min="14339" max="14339" width="37" customWidth="1"/>
    <col min="14340" max="14340" width="12.42578125" customWidth="1"/>
    <col min="14341" max="14341" width="13.7109375" customWidth="1"/>
    <col min="14342" max="14342" width="17.7109375" customWidth="1"/>
    <col min="14343" max="14344" width="15" customWidth="1"/>
    <col min="14593" max="14594" width="5.85546875" customWidth="1"/>
    <col min="14595" max="14595" width="37" customWidth="1"/>
    <col min="14596" max="14596" width="12.42578125" customWidth="1"/>
    <col min="14597" max="14597" width="13.7109375" customWidth="1"/>
    <col min="14598" max="14598" width="17.7109375" customWidth="1"/>
    <col min="14599" max="14600" width="15" customWidth="1"/>
    <col min="14849" max="14850" width="5.85546875" customWidth="1"/>
    <col min="14851" max="14851" width="37" customWidth="1"/>
    <col min="14852" max="14852" width="12.42578125" customWidth="1"/>
    <col min="14853" max="14853" width="13.7109375" customWidth="1"/>
    <col min="14854" max="14854" width="17.7109375" customWidth="1"/>
    <col min="14855" max="14856" width="15" customWidth="1"/>
    <col min="15105" max="15106" width="5.85546875" customWidth="1"/>
    <col min="15107" max="15107" width="37" customWidth="1"/>
    <col min="15108" max="15108" width="12.42578125" customWidth="1"/>
    <col min="15109" max="15109" width="13.7109375" customWidth="1"/>
    <col min="15110" max="15110" width="17.7109375" customWidth="1"/>
    <col min="15111" max="15112" width="15" customWidth="1"/>
    <col min="15361" max="15362" width="5.85546875" customWidth="1"/>
    <col min="15363" max="15363" width="37" customWidth="1"/>
    <col min="15364" max="15364" width="12.42578125" customWidth="1"/>
    <col min="15365" max="15365" width="13.7109375" customWidth="1"/>
    <col min="15366" max="15366" width="17.7109375" customWidth="1"/>
    <col min="15367" max="15368" width="15" customWidth="1"/>
    <col min="15617" max="15618" width="5.85546875" customWidth="1"/>
    <col min="15619" max="15619" width="37" customWidth="1"/>
    <col min="15620" max="15620" width="12.42578125" customWidth="1"/>
    <col min="15621" max="15621" width="13.7109375" customWidth="1"/>
    <col min="15622" max="15622" width="17.7109375" customWidth="1"/>
    <col min="15623" max="15624" width="15" customWidth="1"/>
    <col min="15873" max="15874" width="5.85546875" customWidth="1"/>
    <col min="15875" max="15875" width="37" customWidth="1"/>
    <col min="15876" max="15876" width="12.42578125" customWidth="1"/>
    <col min="15877" max="15877" width="13.7109375" customWidth="1"/>
    <col min="15878" max="15878" width="17.7109375" customWidth="1"/>
    <col min="15879" max="15880" width="15" customWidth="1"/>
    <col min="16129" max="16130" width="5.85546875" customWidth="1"/>
    <col min="16131" max="16131" width="37" customWidth="1"/>
    <col min="16132" max="16132" width="12.42578125" customWidth="1"/>
    <col min="16133" max="16133" width="13.7109375" customWidth="1"/>
    <col min="16134" max="16134" width="17.7109375" customWidth="1"/>
    <col min="16135" max="16136" width="15" customWidth="1"/>
  </cols>
  <sheetData>
    <row r="1" spans="1:8" ht="15" customHeight="1">
      <c r="A1" s="12"/>
      <c r="B1" s="12"/>
      <c r="C1" s="12"/>
      <c r="D1" s="12"/>
      <c r="E1" s="12"/>
      <c r="F1" s="193"/>
      <c r="G1" s="192"/>
      <c r="H1" s="192" t="s">
        <v>116</v>
      </c>
    </row>
    <row r="2" spans="1:8" ht="15" customHeight="1">
      <c r="A2" s="12"/>
      <c r="B2" s="12"/>
      <c r="C2" s="12"/>
      <c r="D2" s="12"/>
      <c r="E2" s="12"/>
      <c r="F2" s="204" t="s">
        <v>108</v>
      </c>
      <c r="G2" s="204"/>
      <c r="H2" s="204"/>
    </row>
    <row r="3" spans="1:8" ht="15" customHeight="1">
      <c r="A3" s="13"/>
      <c r="B3" s="13"/>
      <c r="C3" s="13"/>
      <c r="D3" s="13"/>
      <c r="E3" s="13"/>
      <c r="F3" s="127"/>
      <c r="G3" s="202" t="s">
        <v>100</v>
      </c>
      <c r="H3" s="202"/>
    </row>
    <row r="5" spans="1:8" ht="48.75" customHeight="1">
      <c r="A5" s="236" t="s">
        <v>20</v>
      </c>
      <c r="B5" s="236"/>
      <c r="C5" s="236"/>
      <c r="D5" s="236"/>
      <c r="E5" s="236"/>
      <c r="F5" s="236"/>
      <c r="G5" s="236"/>
      <c r="H5" s="236"/>
    </row>
    <row r="6" spans="1:8">
      <c r="H6" s="1" t="s">
        <v>0</v>
      </c>
    </row>
    <row r="7" spans="1:8" ht="45" customHeight="1">
      <c r="A7" s="237" t="s">
        <v>21</v>
      </c>
      <c r="B7" s="238"/>
      <c r="C7" s="241" t="s">
        <v>22</v>
      </c>
      <c r="D7" s="244" t="s">
        <v>23</v>
      </c>
      <c r="E7" s="247" t="s">
        <v>24</v>
      </c>
      <c r="F7" s="247"/>
      <c r="G7" s="247"/>
      <c r="H7" s="247"/>
    </row>
    <row r="8" spans="1:8" ht="32.25" customHeight="1">
      <c r="A8" s="239"/>
      <c r="B8" s="240"/>
      <c r="C8" s="242"/>
      <c r="D8" s="245"/>
      <c r="E8" s="248" t="s">
        <v>25</v>
      </c>
      <c r="F8" s="249"/>
      <c r="G8" s="249"/>
      <c r="H8" s="250"/>
    </row>
    <row r="9" spans="1:8" ht="78" customHeight="1">
      <c r="A9" s="14" t="s">
        <v>26</v>
      </c>
      <c r="B9" s="14" t="s">
        <v>27</v>
      </c>
      <c r="C9" s="243"/>
      <c r="D9" s="246"/>
      <c r="E9" s="15" t="s">
        <v>28</v>
      </c>
      <c r="F9" s="15" t="s">
        <v>29</v>
      </c>
      <c r="G9" s="15" t="s">
        <v>30</v>
      </c>
      <c r="H9" s="15" t="s">
        <v>31</v>
      </c>
    </row>
    <row r="10" spans="1:8">
      <c r="A10" s="16"/>
      <c r="B10" s="16"/>
      <c r="C10" s="17" t="s">
        <v>32</v>
      </c>
      <c r="D10" s="18">
        <f>D12</f>
        <v>374858</v>
      </c>
      <c r="E10" s="18"/>
      <c r="F10" s="18"/>
      <c r="G10" s="18">
        <f t="shared" ref="G10" si="0">G12</f>
        <v>374858</v>
      </c>
      <c r="H10" s="18"/>
    </row>
    <row r="11" spans="1:8">
      <c r="A11" s="16"/>
      <c r="B11" s="16"/>
      <c r="C11" s="20" t="s">
        <v>33</v>
      </c>
      <c r="D11" s="18"/>
      <c r="E11" s="19"/>
      <c r="F11" s="19"/>
      <c r="G11" s="19"/>
      <c r="H11" s="19"/>
    </row>
    <row r="12" spans="1:8" ht="28.5">
      <c r="A12" s="21"/>
      <c r="B12" s="22"/>
      <c r="C12" s="22" t="s">
        <v>34</v>
      </c>
      <c r="D12" s="18">
        <f>D14+D15+D26</f>
        <v>374858</v>
      </c>
      <c r="E12" s="18"/>
      <c r="F12" s="18"/>
      <c r="G12" s="18">
        <f>G14+G15+G26</f>
        <v>374858</v>
      </c>
      <c r="H12" s="18"/>
    </row>
    <row r="13" spans="1:8">
      <c r="A13" s="21"/>
      <c r="B13" s="21"/>
      <c r="C13" s="95" t="s">
        <v>35</v>
      </c>
      <c r="D13" s="18"/>
      <c r="E13" s="23"/>
      <c r="F13" s="23"/>
      <c r="G13" s="23"/>
      <c r="H13" s="23"/>
    </row>
    <row r="14" spans="1:8" ht="33" customHeight="1">
      <c r="A14" s="24">
        <v>1183</v>
      </c>
      <c r="B14" s="161">
        <v>32001</v>
      </c>
      <c r="C14" s="162" t="s">
        <v>148</v>
      </c>
      <c r="D14" s="18">
        <f>E14+F14+G14+H14</f>
        <v>190720</v>
      </c>
      <c r="E14" s="18"/>
      <c r="F14" s="18"/>
      <c r="G14" s="18">
        <f>90720+100000</f>
        <v>190720</v>
      </c>
      <c r="H14" s="18"/>
    </row>
    <row r="15" spans="1:8" ht="57">
      <c r="A15" s="24">
        <v>1183</v>
      </c>
      <c r="B15" s="24">
        <v>32002</v>
      </c>
      <c r="C15" s="9" t="s">
        <v>149</v>
      </c>
      <c r="D15" s="18">
        <f>D17+D20+D22+D24</f>
        <v>129823</v>
      </c>
      <c r="E15" s="18"/>
      <c r="F15" s="18"/>
      <c r="G15" s="163">
        <f>G17+G20+G22+G24</f>
        <v>129823</v>
      </c>
      <c r="H15" s="18"/>
    </row>
    <row r="16" spans="1:8">
      <c r="A16" s="26"/>
      <c r="B16" s="26"/>
      <c r="C16" s="96" t="s">
        <v>33</v>
      </c>
      <c r="D16" s="18"/>
      <c r="E16" s="18"/>
      <c r="F16" s="18"/>
      <c r="G16" s="26"/>
      <c r="H16" s="18"/>
    </row>
    <row r="17" spans="1:8">
      <c r="A17" s="26"/>
      <c r="B17" s="26"/>
      <c r="C17" s="150" t="s">
        <v>125</v>
      </c>
      <c r="D17" s="18">
        <f t="shared" ref="D17:D25" si="1">E17+F17+G17+H17</f>
        <v>52631</v>
      </c>
      <c r="E17" s="18"/>
      <c r="F17" s="18"/>
      <c r="G17" s="153">
        <f>G18+G19</f>
        <v>52631</v>
      </c>
      <c r="H17" s="18"/>
    </row>
    <row r="18" spans="1:8">
      <c r="A18" s="26"/>
      <c r="B18" s="26"/>
      <c r="C18" s="151" t="s">
        <v>126</v>
      </c>
      <c r="D18" s="154">
        <f t="shared" si="1"/>
        <v>24561</v>
      </c>
      <c r="E18" s="18"/>
      <c r="F18" s="18"/>
      <c r="G18" s="23">
        <v>24561</v>
      </c>
      <c r="H18" s="18"/>
    </row>
    <row r="19" spans="1:8" ht="27">
      <c r="A19" s="26"/>
      <c r="B19" s="26"/>
      <c r="C19" s="151" t="s">
        <v>127</v>
      </c>
      <c r="D19" s="154">
        <f t="shared" si="1"/>
        <v>28070</v>
      </c>
      <c r="E19" s="18"/>
      <c r="F19" s="18"/>
      <c r="G19" s="23">
        <v>28070</v>
      </c>
      <c r="H19" s="18"/>
    </row>
    <row r="20" spans="1:8">
      <c r="A20" s="26"/>
      <c r="B20" s="26"/>
      <c r="C20" s="150" t="s">
        <v>128</v>
      </c>
      <c r="D20" s="18">
        <f t="shared" si="1"/>
        <v>24561</v>
      </c>
      <c r="E20" s="18"/>
      <c r="F20" s="18"/>
      <c r="G20" s="152">
        <f>G21</f>
        <v>24561</v>
      </c>
      <c r="H20" s="18"/>
    </row>
    <row r="21" spans="1:8">
      <c r="A21" s="26"/>
      <c r="B21" s="26"/>
      <c r="C21" s="151" t="s">
        <v>129</v>
      </c>
      <c r="D21" s="154">
        <f t="shared" si="1"/>
        <v>24561</v>
      </c>
      <c r="E21" s="18"/>
      <c r="F21" s="18"/>
      <c r="G21" s="23">
        <v>24561</v>
      </c>
      <c r="H21" s="18"/>
    </row>
    <row r="22" spans="1:8">
      <c r="A22" s="26"/>
      <c r="B22" s="26"/>
      <c r="C22" s="150" t="s">
        <v>130</v>
      </c>
      <c r="D22" s="18">
        <f t="shared" si="1"/>
        <v>24561</v>
      </c>
      <c r="E22" s="18"/>
      <c r="F22" s="18"/>
      <c r="G22" s="152">
        <f>G23</f>
        <v>24561</v>
      </c>
      <c r="H22" s="18"/>
    </row>
    <row r="23" spans="1:8" ht="27">
      <c r="A23" s="26"/>
      <c r="B23" s="26"/>
      <c r="C23" s="151" t="s">
        <v>137</v>
      </c>
      <c r="D23" s="154">
        <f t="shared" si="1"/>
        <v>24561</v>
      </c>
      <c r="E23" s="18"/>
      <c r="F23" s="18"/>
      <c r="G23" s="23">
        <v>24561</v>
      </c>
      <c r="H23" s="18"/>
    </row>
    <row r="24" spans="1:8">
      <c r="A24" s="26"/>
      <c r="B24" s="26"/>
      <c r="C24" s="150" t="s">
        <v>132</v>
      </c>
      <c r="D24" s="18">
        <f t="shared" si="1"/>
        <v>28070</v>
      </c>
      <c r="E24" s="18"/>
      <c r="F24" s="18"/>
      <c r="G24" s="152">
        <f>G25</f>
        <v>28070</v>
      </c>
      <c r="H24" s="18"/>
    </row>
    <row r="25" spans="1:8">
      <c r="A25" s="26"/>
      <c r="B25" s="26"/>
      <c r="C25" s="151" t="s">
        <v>131</v>
      </c>
      <c r="D25" s="154">
        <f t="shared" si="1"/>
        <v>28070</v>
      </c>
      <c r="E25" s="18"/>
      <c r="F25" s="18"/>
      <c r="G25" s="23">
        <v>28070</v>
      </c>
      <c r="H25" s="18"/>
    </row>
    <row r="26" spans="1:8" ht="54">
      <c r="A26" s="24">
        <v>1183</v>
      </c>
      <c r="B26" s="24">
        <v>32003</v>
      </c>
      <c r="C26" s="151" t="s">
        <v>157</v>
      </c>
      <c r="D26" s="154">
        <f>E26+F26+G26+H26</f>
        <v>54315</v>
      </c>
      <c r="E26" s="178"/>
      <c r="F26" s="178"/>
      <c r="G26" s="154">
        <v>54315</v>
      </c>
      <c r="H26" s="178"/>
    </row>
  </sheetData>
  <mergeCells count="8">
    <mergeCell ref="G3:H3"/>
    <mergeCell ref="F2:H2"/>
    <mergeCell ref="A5:H5"/>
    <mergeCell ref="A7:B8"/>
    <mergeCell ref="C7:C9"/>
    <mergeCell ref="D7:D9"/>
    <mergeCell ref="E7:H7"/>
    <mergeCell ref="E8:H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view="pageBreakPreview" topLeftCell="A28" zoomScaleNormal="100" zoomScaleSheetLayoutView="100" workbookViewId="0">
      <selection activeCell="G1" sqref="G1:H1"/>
    </sheetView>
  </sheetViews>
  <sheetFormatPr defaultColWidth="9.140625" defaultRowHeight="13.5"/>
  <cols>
    <col min="1" max="1" width="7.28515625" style="2" customWidth="1"/>
    <col min="2" max="2" width="7.5703125" style="2" customWidth="1"/>
    <col min="3" max="3" width="8" style="2" customWidth="1"/>
    <col min="4" max="4" width="10.42578125" style="2" customWidth="1"/>
    <col min="5" max="5" width="11.28515625" style="2" customWidth="1"/>
    <col min="6" max="6" width="67" style="2" customWidth="1"/>
    <col min="7" max="7" width="19" style="2" customWidth="1"/>
    <col min="8" max="8" width="19.7109375" style="2" customWidth="1"/>
    <col min="9" max="9" width="12.85546875" style="2" customWidth="1"/>
    <col min="10" max="10" width="14.140625" style="2" customWidth="1"/>
    <col min="11" max="11" width="10.7109375" style="2" customWidth="1"/>
    <col min="12" max="256" width="9.140625" style="2"/>
    <col min="257" max="257" width="7.28515625" style="2" customWidth="1"/>
    <col min="258" max="258" width="7.5703125" style="2" customWidth="1"/>
    <col min="259" max="259" width="8" style="2" customWidth="1"/>
    <col min="260" max="260" width="10.42578125" style="2" customWidth="1"/>
    <col min="261" max="261" width="11.28515625" style="2" customWidth="1"/>
    <col min="262" max="262" width="67" style="2" customWidth="1"/>
    <col min="263" max="263" width="15.85546875" style="2" customWidth="1"/>
    <col min="264" max="264" width="15.28515625" style="2" customWidth="1"/>
    <col min="265" max="265" width="12.85546875" style="2" customWidth="1"/>
    <col min="266" max="266" width="14.140625" style="2" customWidth="1"/>
    <col min="267" max="267" width="10.7109375" style="2" customWidth="1"/>
    <col min="268" max="512" width="9.140625" style="2"/>
    <col min="513" max="513" width="7.28515625" style="2" customWidth="1"/>
    <col min="514" max="514" width="7.5703125" style="2" customWidth="1"/>
    <col min="515" max="515" width="8" style="2" customWidth="1"/>
    <col min="516" max="516" width="10.42578125" style="2" customWidth="1"/>
    <col min="517" max="517" width="11.28515625" style="2" customWidth="1"/>
    <col min="518" max="518" width="67" style="2" customWidth="1"/>
    <col min="519" max="519" width="15.85546875" style="2" customWidth="1"/>
    <col min="520" max="520" width="15.28515625" style="2" customWidth="1"/>
    <col min="521" max="521" width="12.85546875" style="2" customWidth="1"/>
    <col min="522" max="522" width="14.140625" style="2" customWidth="1"/>
    <col min="523" max="523" width="10.7109375" style="2" customWidth="1"/>
    <col min="524" max="768" width="9.140625" style="2"/>
    <col min="769" max="769" width="7.28515625" style="2" customWidth="1"/>
    <col min="770" max="770" width="7.5703125" style="2" customWidth="1"/>
    <col min="771" max="771" width="8" style="2" customWidth="1"/>
    <col min="772" max="772" width="10.42578125" style="2" customWidth="1"/>
    <col min="773" max="773" width="11.28515625" style="2" customWidth="1"/>
    <col min="774" max="774" width="67" style="2" customWidth="1"/>
    <col min="775" max="775" width="15.85546875" style="2" customWidth="1"/>
    <col min="776" max="776" width="15.28515625" style="2" customWidth="1"/>
    <col min="777" max="777" width="12.85546875" style="2" customWidth="1"/>
    <col min="778" max="778" width="14.140625" style="2" customWidth="1"/>
    <col min="779" max="779" width="10.7109375" style="2" customWidth="1"/>
    <col min="780" max="1024" width="9.140625" style="2"/>
    <col min="1025" max="1025" width="7.28515625" style="2" customWidth="1"/>
    <col min="1026" max="1026" width="7.5703125" style="2" customWidth="1"/>
    <col min="1027" max="1027" width="8" style="2" customWidth="1"/>
    <col min="1028" max="1028" width="10.42578125" style="2" customWidth="1"/>
    <col min="1029" max="1029" width="11.28515625" style="2" customWidth="1"/>
    <col min="1030" max="1030" width="67" style="2" customWidth="1"/>
    <col min="1031" max="1031" width="15.85546875" style="2" customWidth="1"/>
    <col min="1032" max="1032" width="15.28515625" style="2" customWidth="1"/>
    <col min="1033" max="1033" width="12.85546875" style="2" customWidth="1"/>
    <col min="1034" max="1034" width="14.140625" style="2" customWidth="1"/>
    <col min="1035" max="1035" width="10.7109375" style="2" customWidth="1"/>
    <col min="1036" max="1280" width="9.140625" style="2"/>
    <col min="1281" max="1281" width="7.28515625" style="2" customWidth="1"/>
    <col min="1282" max="1282" width="7.5703125" style="2" customWidth="1"/>
    <col min="1283" max="1283" width="8" style="2" customWidth="1"/>
    <col min="1284" max="1284" width="10.42578125" style="2" customWidth="1"/>
    <col min="1285" max="1285" width="11.28515625" style="2" customWidth="1"/>
    <col min="1286" max="1286" width="67" style="2" customWidth="1"/>
    <col min="1287" max="1287" width="15.85546875" style="2" customWidth="1"/>
    <col min="1288" max="1288" width="15.28515625" style="2" customWidth="1"/>
    <col min="1289" max="1289" width="12.85546875" style="2" customWidth="1"/>
    <col min="1290" max="1290" width="14.140625" style="2" customWidth="1"/>
    <col min="1291" max="1291" width="10.7109375" style="2" customWidth="1"/>
    <col min="1292" max="1536" width="9.140625" style="2"/>
    <col min="1537" max="1537" width="7.28515625" style="2" customWidth="1"/>
    <col min="1538" max="1538" width="7.5703125" style="2" customWidth="1"/>
    <col min="1539" max="1539" width="8" style="2" customWidth="1"/>
    <col min="1540" max="1540" width="10.42578125" style="2" customWidth="1"/>
    <col min="1541" max="1541" width="11.28515625" style="2" customWidth="1"/>
    <col min="1542" max="1542" width="67" style="2" customWidth="1"/>
    <col min="1543" max="1543" width="15.85546875" style="2" customWidth="1"/>
    <col min="1544" max="1544" width="15.28515625" style="2" customWidth="1"/>
    <col min="1545" max="1545" width="12.85546875" style="2" customWidth="1"/>
    <col min="1546" max="1546" width="14.140625" style="2" customWidth="1"/>
    <col min="1547" max="1547" width="10.7109375" style="2" customWidth="1"/>
    <col min="1548" max="1792" width="9.140625" style="2"/>
    <col min="1793" max="1793" width="7.28515625" style="2" customWidth="1"/>
    <col min="1794" max="1794" width="7.5703125" style="2" customWidth="1"/>
    <col min="1795" max="1795" width="8" style="2" customWidth="1"/>
    <col min="1796" max="1796" width="10.42578125" style="2" customWidth="1"/>
    <col min="1797" max="1797" width="11.28515625" style="2" customWidth="1"/>
    <col min="1798" max="1798" width="67" style="2" customWidth="1"/>
    <col min="1799" max="1799" width="15.85546875" style="2" customWidth="1"/>
    <col min="1800" max="1800" width="15.28515625" style="2" customWidth="1"/>
    <col min="1801" max="1801" width="12.85546875" style="2" customWidth="1"/>
    <col min="1802" max="1802" width="14.140625" style="2" customWidth="1"/>
    <col min="1803" max="1803" width="10.7109375" style="2" customWidth="1"/>
    <col min="1804" max="2048" width="9.140625" style="2"/>
    <col min="2049" max="2049" width="7.28515625" style="2" customWidth="1"/>
    <col min="2050" max="2050" width="7.5703125" style="2" customWidth="1"/>
    <col min="2051" max="2051" width="8" style="2" customWidth="1"/>
    <col min="2052" max="2052" width="10.42578125" style="2" customWidth="1"/>
    <col min="2053" max="2053" width="11.28515625" style="2" customWidth="1"/>
    <col min="2054" max="2054" width="67" style="2" customWidth="1"/>
    <col min="2055" max="2055" width="15.85546875" style="2" customWidth="1"/>
    <col min="2056" max="2056" width="15.28515625" style="2" customWidth="1"/>
    <col min="2057" max="2057" width="12.85546875" style="2" customWidth="1"/>
    <col min="2058" max="2058" width="14.140625" style="2" customWidth="1"/>
    <col min="2059" max="2059" width="10.7109375" style="2" customWidth="1"/>
    <col min="2060" max="2304" width="9.140625" style="2"/>
    <col min="2305" max="2305" width="7.28515625" style="2" customWidth="1"/>
    <col min="2306" max="2306" width="7.5703125" style="2" customWidth="1"/>
    <col min="2307" max="2307" width="8" style="2" customWidth="1"/>
    <col min="2308" max="2308" width="10.42578125" style="2" customWidth="1"/>
    <col min="2309" max="2309" width="11.28515625" style="2" customWidth="1"/>
    <col min="2310" max="2310" width="67" style="2" customWidth="1"/>
    <col min="2311" max="2311" width="15.85546875" style="2" customWidth="1"/>
    <col min="2312" max="2312" width="15.28515625" style="2" customWidth="1"/>
    <col min="2313" max="2313" width="12.85546875" style="2" customWidth="1"/>
    <col min="2314" max="2314" width="14.140625" style="2" customWidth="1"/>
    <col min="2315" max="2315" width="10.7109375" style="2" customWidth="1"/>
    <col min="2316" max="2560" width="9.140625" style="2"/>
    <col min="2561" max="2561" width="7.28515625" style="2" customWidth="1"/>
    <col min="2562" max="2562" width="7.5703125" style="2" customWidth="1"/>
    <col min="2563" max="2563" width="8" style="2" customWidth="1"/>
    <col min="2564" max="2564" width="10.42578125" style="2" customWidth="1"/>
    <col min="2565" max="2565" width="11.28515625" style="2" customWidth="1"/>
    <col min="2566" max="2566" width="67" style="2" customWidth="1"/>
    <col min="2567" max="2567" width="15.85546875" style="2" customWidth="1"/>
    <col min="2568" max="2568" width="15.28515625" style="2" customWidth="1"/>
    <col min="2569" max="2569" width="12.85546875" style="2" customWidth="1"/>
    <col min="2570" max="2570" width="14.140625" style="2" customWidth="1"/>
    <col min="2571" max="2571" width="10.7109375" style="2" customWidth="1"/>
    <col min="2572" max="2816" width="9.140625" style="2"/>
    <col min="2817" max="2817" width="7.28515625" style="2" customWidth="1"/>
    <col min="2818" max="2818" width="7.5703125" style="2" customWidth="1"/>
    <col min="2819" max="2819" width="8" style="2" customWidth="1"/>
    <col min="2820" max="2820" width="10.42578125" style="2" customWidth="1"/>
    <col min="2821" max="2821" width="11.28515625" style="2" customWidth="1"/>
    <col min="2822" max="2822" width="67" style="2" customWidth="1"/>
    <col min="2823" max="2823" width="15.85546875" style="2" customWidth="1"/>
    <col min="2824" max="2824" width="15.28515625" style="2" customWidth="1"/>
    <col min="2825" max="2825" width="12.85546875" style="2" customWidth="1"/>
    <col min="2826" max="2826" width="14.140625" style="2" customWidth="1"/>
    <col min="2827" max="2827" width="10.7109375" style="2" customWidth="1"/>
    <col min="2828" max="3072" width="9.140625" style="2"/>
    <col min="3073" max="3073" width="7.28515625" style="2" customWidth="1"/>
    <col min="3074" max="3074" width="7.5703125" style="2" customWidth="1"/>
    <col min="3075" max="3075" width="8" style="2" customWidth="1"/>
    <col min="3076" max="3076" width="10.42578125" style="2" customWidth="1"/>
    <col min="3077" max="3077" width="11.28515625" style="2" customWidth="1"/>
    <col min="3078" max="3078" width="67" style="2" customWidth="1"/>
    <col min="3079" max="3079" width="15.85546875" style="2" customWidth="1"/>
    <col min="3080" max="3080" width="15.28515625" style="2" customWidth="1"/>
    <col min="3081" max="3081" width="12.85546875" style="2" customWidth="1"/>
    <col min="3082" max="3082" width="14.140625" style="2" customWidth="1"/>
    <col min="3083" max="3083" width="10.7109375" style="2" customWidth="1"/>
    <col min="3084" max="3328" width="9.140625" style="2"/>
    <col min="3329" max="3329" width="7.28515625" style="2" customWidth="1"/>
    <col min="3330" max="3330" width="7.5703125" style="2" customWidth="1"/>
    <col min="3331" max="3331" width="8" style="2" customWidth="1"/>
    <col min="3332" max="3332" width="10.42578125" style="2" customWidth="1"/>
    <col min="3333" max="3333" width="11.28515625" style="2" customWidth="1"/>
    <col min="3334" max="3334" width="67" style="2" customWidth="1"/>
    <col min="3335" max="3335" width="15.85546875" style="2" customWidth="1"/>
    <col min="3336" max="3336" width="15.28515625" style="2" customWidth="1"/>
    <col min="3337" max="3337" width="12.85546875" style="2" customWidth="1"/>
    <col min="3338" max="3338" width="14.140625" style="2" customWidth="1"/>
    <col min="3339" max="3339" width="10.7109375" style="2" customWidth="1"/>
    <col min="3340" max="3584" width="9.140625" style="2"/>
    <col min="3585" max="3585" width="7.28515625" style="2" customWidth="1"/>
    <col min="3586" max="3586" width="7.5703125" style="2" customWidth="1"/>
    <col min="3587" max="3587" width="8" style="2" customWidth="1"/>
    <col min="3588" max="3588" width="10.42578125" style="2" customWidth="1"/>
    <col min="3589" max="3589" width="11.28515625" style="2" customWidth="1"/>
    <col min="3590" max="3590" width="67" style="2" customWidth="1"/>
    <col min="3591" max="3591" width="15.85546875" style="2" customWidth="1"/>
    <col min="3592" max="3592" width="15.28515625" style="2" customWidth="1"/>
    <col min="3593" max="3593" width="12.85546875" style="2" customWidth="1"/>
    <col min="3594" max="3594" width="14.140625" style="2" customWidth="1"/>
    <col min="3595" max="3595" width="10.7109375" style="2" customWidth="1"/>
    <col min="3596" max="3840" width="9.140625" style="2"/>
    <col min="3841" max="3841" width="7.28515625" style="2" customWidth="1"/>
    <col min="3842" max="3842" width="7.5703125" style="2" customWidth="1"/>
    <col min="3843" max="3843" width="8" style="2" customWidth="1"/>
    <col min="3844" max="3844" width="10.42578125" style="2" customWidth="1"/>
    <col min="3845" max="3845" width="11.28515625" style="2" customWidth="1"/>
    <col min="3846" max="3846" width="67" style="2" customWidth="1"/>
    <col min="3847" max="3847" width="15.85546875" style="2" customWidth="1"/>
    <col min="3848" max="3848" width="15.28515625" style="2" customWidth="1"/>
    <col min="3849" max="3849" width="12.85546875" style="2" customWidth="1"/>
    <col min="3850" max="3850" width="14.140625" style="2" customWidth="1"/>
    <col min="3851" max="3851" width="10.7109375" style="2" customWidth="1"/>
    <col min="3852" max="4096" width="9.140625" style="2"/>
    <col min="4097" max="4097" width="7.28515625" style="2" customWidth="1"/>
    <col min="4098" max="4098" width="7.5703125" style="2" customWidth="1"/>
    <col min="4099" max="4099" width="8" style="2" customWidth="1"/>
    <col min="4100" max="4100" width="10.42578125" style="2" customWidth="1"/>
    <col min="4101" max="4101" width="11.28515625" style="2" customWidth="1"/>
    <col min="4102" max="4102" width="67" style="2" customWidth="1"/>
    <col min="4103" max="4103" width="15.85546875" style="2" customWidth="1"/>
    <col min="4104" max="4104" width="15.28515625" style="2" customWidth="1"/>
    <col min="4105" max="4105" width="12.85546875" style="2" customWidth="1"/>
    <col min="4106" max="4106" width="14.140625" style="2" customWidth="1"/>
    <col min="4107" max="4107" width="10.7109375" style="2" customWidth="1"/>
    <col min="4108" max="4352" width="9.140625" style="2"/>
    <col min="4353" max="4353" width="7.28515625" style="2" customWidth="1"/>
    <col min="4354" max="4354" width="7.5703125" style="2" customWidth="1"/>
    <col min="4355" max="4355" width="8" style="2" customWidth="1"/>
    <col min="4356" max="4356" width="10.42578125" style="2" customWidth="1"/>
    <col min="4357" max="4357" width="11.28515625" style="2" customWidth="1"/>
    <col min="4358" max="4358" width="67" style="2" customWidth="1"/>
    <col min="4359" max="4359" width="15.85546875" style="2" customWidth="1"/>
    <col min="4360" max="4360" width="15.28515625" style="2" customWidth="1"/>
    <col min="4361" max="4361" width="12.85546875" style="2" customWidth="1"/>
    <col min="4362" max="4362" width="14.140625" style="2" customWidth="1"/>
    <col min="4363" max="4363" width="10.7109375" style="2" customWidth="1"/>
    <col min="4364" max="4608" width="9.140625" style="2"/>
    <col min="4609" max="4609" width="7.28515625" style="2" customWidth="1"/>
    <col min="4610" max="4610" width="7.5703125" style="2" customWidth="1"/>
    <col min="4611" max="4611" width="8" style="2" customWidth="1"/>
    <col min="4612" max="4612" width="10.42578125" style="2" customWidth="1"/>
    <col min="4613" max="4613" width="11.28515625" style="2" customWidth="1"/>
    <col min="4614" max="4614" width="67" style="2" customWidth="1"/>
    <col min="4615" max="4615" width="15.85546875" style="2" customWidth="1"/>
    <col min="4616" max="4616" width="15.28515625" style="2" customWidth="1"/>
    <col min="4617" max="4617" width="12.85546875" style="2" customWidth="1"/>
    <col min="4618" max="4618" width="14.140625" style="2" customWidth="1"/>
    <col min="4619" max="4619" width="10.7109375" style="2" customWidth="1"/>
    <col min="4620" max="4864" width="9.140625" style="2"/>
    <col min="4865" max="4865" width="7.28515625" style="2" customWidth="1"/>
    <col min="4866" max="4866" width="7.5703125" style="2" customWidth="1"/>
    <col min="4867" max="4867" width="8" style="2" customWidth="1"/>
    <col min="4868" max="4868" width="10.42578125" style="2" customWidth="1"/>
    <col min="4869" max="4869" width="11.28515625" style="2" customWidth="1"/>
    <col min="4870" max="4870" width="67" style="2" customWidth="1"/>
    <col min="4871" max="4871" width="15.85546875" style="2" customWidth="1"/>
    <col min="4872" max="4872" width="15.28515625" style="2" customWidth="1"/>
    <col min="4873" max="4873" width="12.85546875" style="2" customWidth="1"/>
    <col min="4874" max="4874" width="14.140625" style="2" customWidth="1"/>
    <col min="4875" max="4875" width="10.7109375" style="2" customWidth="1"/>
    <col min="4876" max="5120" width="9.140625" style="2"/>
    <col min="5121" max="5121" width="7.28515625" style="2" customWidth="1"/>
    <col min="5122" max="5122" width="7.5703125" style="2" customWidth="1"/>
    <col min="5123" max="5123" width="8" style="2" customWidth="1"/>
    <col min="5124" max="5124" width="10.42578125" style="2" customWidth="1"/>
    <col min="5125" max="5125" width="11.28515625" style="2" customWidth="1"/>
    <col min="5126" max="5126" width="67" style="2" customWidth="1"/>
    <col min="5127" max="5127" width="15.85546875" style="2" customWidth="1"/>
    <col min="5128" max="5128" width="15.28515625" style="2" customWidth="1"/>
    <col min="5129" max="5129" width="12.85546875" style="2" customWidth="1"/>
    <col min="5130" max="5130" width="14.140625" style="2" customWidth="1"/>
    <col min="5131" max="5131" width="10.7109375" style="2" customWidth="1"/>
    <col min="5132" max="5376" width="9.140625" style="2"/>
    <col min="5377" max="5377" width="7.28515625" style="2" customWidth="1"/>
    <col min="5378" max="5378" width="7.5703125" style="2" customWidth="1"/>
    <col min="5379" max="5379" width="8" style="2" customWidth="1"/>
    <col min="5380" max="5380" width="10.42578125" style="2" customWidth="1"/>
    <col min="5381" max="5381" width="11.28515625" style="2" customWidth="1"/>
    <col min="5382" max="5382" width="67" style="2" customWidth="1"/>
    <col min="5383" max="5383" width="15.85546875" style="2" customWidth="1"/>
    <col min="5384" max="5384" width="15.28515625" style="2" customWidth="1"/>
    <col min="5385" max="5385" width="12.85546875" style="2" customWidth="1"/>
    <col min="5386" max="5386" width="14.140625" style="2" customWidth="1"/>
    <col min="5387" max="5387" width="10.7109375" style="2" customWidth="1"/>
    <col min="5388" max="5632" width="9.140625" style="2"/>
    <col min="5633" max="5633" width="7.28515625" style="2" customWidth="1"/>
    <col min="5634" max="5634" width="7.5703125" style="2" customWidth="1"/>
    <col min="5635" max="5635" width="8" style="2" customWidth="1"/>
    <col min="5636" max="5636" width="10.42578125" style="2" customWidth="1"/>
    <col min="5637" max="5637" width="11.28515625" style="2" customWidth="1"/>
    <col min="5638" max="5638" width="67" style="2" customWidth="1"/>
    <col min="5639" max="5639" width="15.85546875" style="2" customWidth="1"/>
    <col min="5640" max="5640" width="15.28515625" style="2" customWidth="1"/>
    <col min="5641" max="5641" width="12.85546875" style="2" customWidth="1"/>
    <col min="5642" max="5642" width="14.140625" style="2" customWidth="1"/>
    <col min="5643" max="5643" width="10.7109375" style="2" customWidth="1"/>
    <col min="5644" max="5888" width="9.140625" style="2"/>
    <col min="5889" max="5889" width="7.28515625" style="2" customWidth="1"/>
    <col min="5890" max="5890" width="7.5703125" style="2" customWidth="1"/>
    <col min="5891" max="5891" width="8" style="2" customWidth="1"/>
    <col min="5892" max="5892" width="10.42578125" style="2" customWidth="1"/>
    <col min="5893" max="5893" width="11.28515625" style="2" customWidth="1"/>
    <col min="5894" max="5894" width="67" style="2" customWidth="1"/>
    <col min="5895" max="5895" width="15.85546875" style="2" customWidth="1"/>
    <col min="5896" max="5896" width="15.28515625" style="2" customWidth="1"/>
    <col min="5897" max="5897" width="12.85546875" style="2" customWidth="1"/>
    <col min="5898" max="5898" width="14.140625" style="2" customWidth="1"/>
    <col min="5899" max="5899" width="10.7109375" style="2" customWidth="1"/>
    <col min="5900" max="6144" width="9.140625" style="2"/>
    <col min="6145" max="6145" width="7.28515625" style="2" customWidth="1"/>
    <col min="6146" max="6146" width="7.5703125" style="2" customWidth="1"/>
    <col min="6147" max="6147" width="8" style="2" customWidth="1"/>
    <col min="6148" max="6148" width="10.42578125" style="2" customWidth="1"/>
    <col min="6149" max="6149" width="11.28515625" style="2" customWidth="1"/>
    <col min="6150" max="6150" width="67" style="2" customWidth="1"/>
    <col min="6151" max="6151" width="15.85546875" style="2" customWidth="1"/>
    <col min="6152" max="6152" width="15.28515625" style="2" customWidth="1"/>
    <col min="6153" max="6153" width="12.85546875" style="2" customWidth="1"/>
    <col min="6154" max="6154" width="14.140625" style="2" customWidth="1"/>
    <col min="6155" max="6155" width="10.7109375" style="2" customWidth="1"/>
    <col min="6156" max="6400" width="9.140625" style="2"/>
    <col min="6401" max="6401" width="7.28515625" style="2" customWidth="1"/>
    <col min="6402" max="6402" width="7.5703125" style="2" customWidth="1"/>
    <col min="6403" max="6403" width="8" style="2" customWidth="1"/>
    <col min="6404" max="6404" width="10.42578125" style="2" customWidth="1"/>
    <col min="6405" max="6405" width="11.28515625" style="2" customWidth="1"/>
    <col min="6406" max="6406" width="67" style="2" customWidth="1"/>
    <col min="6407" max="6407" width="15.85546875" style="2" customWidth="1"/>
    <col min="6408" max="6408" width="15.28515625" style="2" customWidth="1"/>
    <col min="6409" max="6409" width="12.85546875" style="2" customWidth="1"/>
    <col min="6410" max="6410" width="14.140625" style="2" customWidth="1"/>
    <col min="6411" max="6411" width="10.7109375" style="2" customWidth="1"/>
    <col min="6412" max="6656" width="9.140625" style="2"/>
    <col min="6657" max="6657" width="7.28515625" style="2" customWidth="1"/>
    <col min="6658" max="6658" width="7.5703125" style="2" customWidth="1"/>
    <col min="6659" max="6659" width="8" style="2" customWidth="1"/>
    <col min="6660" max="6660" width="10.42578125" style="2" customWidth="1"/>
    <col min="6661" max="6661" width="11.28515625" style="2" customWidth="1"/>
    <col min="6662" max="6662" width="67" style="2" customWidth="1"/>
    <col min="6663" max="6663" width="15.85546875" style="2" customWidth="1"/>
    <col min="6664" max="6664" width="15.28515625" style="2" customWidth="1"/>
    <col min="6665" max="6665" width="12.85546875" style="2" customWidth="1"/>
    <col min="6666" max="6666" width="14.140625" style="2" customWidth="1"/>
    <col min="6667" max="6667" width="10.7109375" style="2" customWidth="1"/>
    <col min="6668" max="6912" width="9.140625" style="2"/>
    <col min="6913" max="6913" width="7.28515625" style="2" customWidth="1"/>
    <col min="6914" max="6914" width="7.5703125" style="2" customWidth="1"/>
    <col min="6915" max="6915" width="8" style="2" customWidth="1"/>
    <col min="6916" max="6916" width="10.42578125" style="2" customWidth="1"/>
    <col min="6917" max="6917" width="11.28515625" style="2" customWidth="1"/>
    <col min="6918" max="6918" width="67" style="2" customWidth="1"/>
    <col min="6919" max="6919" width="15.85546875" style="2" customWidth="1"/>
    <col min="6920" max="6920" width="15.28515625" style="2" customWidth="1"/>
    <col min="6921" max="6921" width="12.85546875" style="2" customWidth="1"/>
    <col min="6922" max="6922" width="14.140625" style="2" customWidth="1"/>
    <col min="6923" max="6923" width="10.7109375" style="2" customWidth="1"/>
    <col min="6924" max="7168" width="9.140625" style="2"/>
    <col min="7169" max="7169" width="7.28515625" style="2" customWidth="1"/>
    <col min="7170" max="7170" width="7.5703125" style="2" customWidth="1"/>
    <col min="7171" max="7171" width="8" style="2" customWidth="1"/>
    <col min="7172" max="7172" width="10.42578125" style="2" customWidth="1"/>
    <col min="7173" max="7173" width="11.28515625" style="2" customWidth="1"/>
    <col min="7174" max="7174" width="67" style="2" customWidth="1"/>
    <col min="7175" max="7175" width="15.85546875" style="2" customWidth="1"/>
    <col min="7176" max="7176" width="15.28515625" style="2" customWidth="1"/>
    <col min="7177" max="7177" width="12.85546875" style="2" customWidth="1"/>
    <col min="7178" max="7178" width="14.140625" style="2" customWidth="1"/>
    <col min="7179" max="7179" width="10.7109375" style="2" customWidth="1"/>
    <col min="7180" max="7424" width="9.140625" style="2"/>
    <col min="7425" max="7425" width="7.28515625" style="2" customWidth="1"/>
    <col min="7426" max="7426" width="7.5703125" style="2" customWidth="1"/>
    <col min="7427" max="7427" width="8" style="2" customWidth="1"/>
    <col min="7428" max="7428" width="10.42578125" style="2" customWidth="1"/>
    <col min="7429" max="7429" width="11.28515625" style="2" customWidth="1"/>
    <col min="7430" max="7430" width="67" style="2" customWidth="1"/>
    <col min="7431" max="7431" width="15.85546875" style="2" customWidth="1"/>
    <col min="7432" max="7432" width="15.28515625" style="2" customWidth="1"/>
    <col min="7433" max="7433" width="12.85546875" style="2" customWidth="1"/>
    <col min="7434" max="7434" width="14.140625" style="2" customWidth="1"/>
    <col min="7435" max="7435" width="10.7109375" style="2" customWidth="1"/>
    <col min="7436" max="7680" width="9.140625" style="2"/>
    <col min="7681" max="7681" width="7.28515625" style="2" customWidth="1"/>
    <col min="7682" max="7682" width="7.5703125" style="2" customWidth="1"/>
    <col min="7683" max="7683" width="8" style="2" customWidth="1"/>
    <col min="7684" max="7684" width="10.42578125" style="2" customWidth="1"/>
    <col min="7685" max="7685" width="11.28515625" style="2" customWidth="1"/>
    <col min="7686" max="7686" width="67" style="2" customWidth="1"/>
    <col min="7687" max="7687" width="15.85546875" style="2" customWidth="1"/>
    <col min="7688" max="7688" width="15.28515625" style="2" customWidth="1"/>
    <col min="7689" max="7689" width="12.85546875" style="2" customWidth="1"/>
    <col min="7690" max="7690" width="14.140625" style="2" customWidth="1"/>
    <col min="7691" max="7691" width="10.7109375" style="2" customWidth="1"/>
    <col min="7692" max="7936" width="9.140625" style="2"/>
    <col min="7937" max="7937" width="7.28515625" style="2" customWidth="1"/>
    <col min="7938" max="7938" width="7.5703125" style="2" customWidth="1"/>
    <col min="7939" max="7939" width="8" style="2" customWidth="1"/>
    <col min="7940" max="7940" width="10.42578125" style="2" customWidth="1"/>
    <col min="7941" max="7941" width="11.28515625" style="2" customWidth="1"/>
    <col min="7942" max="7942" width="67" style="2" customWidth="1"/>
    <col min="7943" max="7943" width="15.85546875" style="2" customWidth="1"/>
    <col min="7944" max="7944" width="15.28515625" style="2" customWidth="1"/>
    <col min="7945" max="7945" width="12.85546875" style="2" customWidth="1"/>
    <col min="7946" max="7946" width="14.140625" style="2" customWidth="1"/>
    <col min="7947" max="7947" width="10.7109375" style="2" customWidth="1"/>
    <col min="7948" max="8192" width="9.140625" style="2"/>
    <col min="8193" max="8193" width="7.28515625" style="2" customWidth="1"/>
    <col min="8194" max="8194" width="7.5703125" style="2" customWidth="1"/>
    <col min="8195" max="8195" width="8" style="2" customWidth="1"/>
    <col min="8196" max="8196" width="10.42578125" style="2" customWidth="1"/>
    <col min="8197" max="8197" width="11.28515625" style="2" customWidth="1"/>
    <col min="8198" max="8198" width="67" style="2" customWidth="1"/>
    <col min="8199" max="8199" width="15.85546875" style="2" customWidth="1"/>
    <col min="8200" max="8200" width="15.28515625" style="2" customWidth="1"/>
    <col min="8201" max="8201" width="12.85546875" style="2" customWidth="1"/>
    <col min="8202" max="8202" width="14.140625" style="2" customWidth="1"/>
    <col min="8203" max="8203" width="10.7109375" style="2" customWidth="1"/>
    <col min="8204" max="8448" width="9.140625" style="2"/>
    <col min="8449" max="8449" width="7.28515625" style="2" customWidth="1"/>
    <col min="8450" max="8450" width="7.5703125" style="2" customWidth="1"/>
    <col min="8451" max="8451" width="8" style="2" customWidth="1"/>
    <col min="8452" max="8452" width="10.42578125" style="2" customWidth="1"/>
    <col min="8453" max="8453" width="11.28515625" style="2" customWidth="1"/>
    <col min="8454" max="8454" width="67" style="2" customWidth="1"/>
    <col min="8455" max="8455" width="15.85546875" style="2" customWidth="1"/>
    <col min="8456" max="8456" width="15.28515625" style="2" customWidth="1"/>
    <col min="8457" max="8457" width="12.85546875" style="2" customWidth="1"/>
    <col min="8458" max="8458" width="14.140625" style="2" customWidth="1"/>
    <col min="8459" max="8459" width="10.7109375" style="2" customWidth="1"/>
    <col min="8460" max="8704" width="9.140625" style="2"/>
    <col min="8705" max="8705" width="7.28515625" style="2" customWidth="1"/>
    <col min="8706" max="8706" width="7.5703125" style="2" customWidth="1"/>
    <col min="8707" max="8707" width="8" style="2" customWidth="1"/>
    <col min="8708" max="8708" width="10.42578125" style="2" customWidth="1"/>
    <col min="8709" max="8709" width="11.28515625" style="2" customWidth="1"/>
    <col min="8710" max="8710" width="67" style="2" customWidth="1"/>
    <col min="8711" max="8711" width="15.85546875" style="2" customWidth="1"/>
    <col min="8712" max="8712" width="15.28515625" style="2" customWidth="1"/>
    <col min="8713" max="8713" width="12.85546875" style="2" customWidth="1"/>
    <col min="8714" max="8714" width="14.140625" style="2" customWidth="1"/>
    <col min="8715" max="8715" width="10.7109375" style="2" customWidth="1"/>
    <col min="8716" max="8960" width="9.140625" style="2"/>
    <col min="8961" max="8961" width="7.28515625" style="2" customWidth="1"/>
    <col min="8962" max="8962" width="7.5703125" style="2" customWidth="1"/>
    <col min="8963" max="8963" width="8" style="2" customWidth="1"/>
    <col min="8964" max="8964" width="10.42578125" style="2" customWidth="1"/>
    <col min="8965" max="8965" width="11.28515625" style="2" customWidth="1"/>
    <col min="8966" max="8966" width="67" style="2" customWidth="1"/>
    <col min="8967" max="8967" width="15.85546875" style="2" customWidth="1"/>
    <col min="8968" max="8968" width="15.28515625" style="2" customWidth="1"/>
    <col min="8969" max="8969" width="12.85546875" style="2" customWidth="1"/>
    <col min="8970" max="8970" width="14.140625" style="2" customWidth="1"/>
    <col min="8971" max="8971" width="10.7109375" style="2" customWidth="1"/>
    <col min="8972" max="9216" width="9.140625" style="2"/>
    <col min="9217" max="9217" width="7.28515625" style="2" customWidth="1"/>
    <col min="9218" max="9218" width="7.5703125" style="2" customWidth="1"/>
    <col min="9219" max="9219" width="8" style="2" customWidth="1"/>
    <col min="9220" max="9220" width="10.42578125" style="2" customWidth="1"/>
    <col min="9221" max="9221" width="11.28515625" style="2" customWidth="1"/>
    <col min="9222" max="9222" width="67" style="2" customWidth="1"/>
    <col min="9223" max="9223" width="15.85546875" style="2" customWidth="1"/>
    <col min="9224" max="9224" width="15.28515625" style="2" customWidth="1"/>
    <col min="9225" max="9225" width="12.85546875" style="2" customWidth="1"/>
    <col min="9226" max="9226" width="14.140625" style="2" customWidth="1"/>
    <col min="9227" max="9227" width="10.7109375" style="2" customWidth="1"/>
    <col min="9228" max="9472" width="9.140625" style="2"/>
    <col min="9473" max="9473" width="7.28515625" style="2" customWidth="1"/>
    <col min="9474" max="9474" width="7.5703125" style="2" customWidth="1"/>
    <col min="9475" max="9475" width="8" style="2" customWidth="1"/>
    <col min="9476" max="9476" width="10.42578125" style="2" customWidth="1"/>
    <col min="9477" max="9477" width="11.28515625" style="2" customWidth="1"/>
    <col min="9478" max="9478" width="67" style="2" customWidth="1"/>
    <col min="9479" max="9479" width="15.85546875" style="2" customWidth="1"/>
    <col min="9480" max="9480" width="15.28515625" style="2" customWidth="1"/>
    <col min="9481" max="9481" width="12.85546875" style="2" customWidth="1"/>
    <col min="9482" max="9482" width="14.140625" style="2" customWidth="1"/>
    <col min="9483" max="9483" width="10.7109375" style="2" customWidth="1"/>
    <col min="9484" max="9728" width="9.140625" style="2"/>
    <col min="9729" max="9729" width="7.28515625" style="2" customWidth="1"/>
    <col min="9730" max="9730" width="7.5703125" style="2" customWidth="1"/>
    <col min="9731" max="9731" width="8" style="2" customWidth="1"/>
    <col min="9732" max="9732" width="10.42578125" style="2" customWidth="1"/>
    <col min="9733" max="9733" width="11.28515625" style="2" customWidth="1"/>
    <col min="9734" max="9734" width="67" style="2" customWidth="1"/>
    <col min="9735" max="9735" width="15.85546875" style="2" customWidth="1"/>
    <col min="9736" max="9736" width="15.28515625" style="2" customWidth="1"/>
    <col min="9737" max="9737" width="12.85546875" style="2" customWidth="1"/>
    <col min="9738" max="9738" width="14.140625" style="2" customWidth="1"/>
    <col min="9739" max="9739" width="10.7109375" style="2" customWidth="1"/>
    <col min="9740" max="9984" width="9.140625" style="2"/>
    <col min="9985" max="9985" width="7.28515625" style="2" customWidth="1"/>
    <col min="9986" max="9986" width="7.5703125" style="2" customWidth="1"/>
    <col min="9987" max="9987" width="8" style="2" customWidth="1"/>
    <col min="9988" max="9988" width="10.42578125" style="2" customWidth="1"/>
    <col min="9989" max="9989" width="11.28515625" style="2" customWidth="1"/>
    <col min="9990" max="9990" width="67" style="2" customWidth="1"/>
    <col min="9991" max="9991" width="15.85546875" style="2" customWidth="1"/>
    <col min="9992" max="9992" width="15.28515625" style="2" customWidth="1"/>
    <col min="9993" max="9993" width="12.85546875" style="2" customWidth="1"/>
    <col min="9994" max="9994" width="14.140625" style="2" customWidth="1"/>
    <col min="9995" max="9995" width="10.7109375" style="2" customWidth="1"/>
    <col min="9996" max="10240" width="9.140625" style="2"/>
    <col min="10241" max="10241" width="7.28515625" style="2" customWidth="1"/>
    <col min="10242" max="10242" width="7.5703125" style="2" customWidth="1"/>
    <col min="10243" max="10243" width="8" style="2" customWidth="1"/>
    <col min="10244" max="10244" width="10.42578125" style="2" customWidth="1"/>
    <col min="10245" max="10245" width="11.28515625" style="2" customWidth="1"/>
    <col min="10246" max="10246" width="67" style="2" customWidth="1"/>
    <col min="10247" max="10247" width="15.85546875" style="2" customWidth="1"/>
    <col min="10248" max="10248" width="15.28515625" style="2" customWidth="1"/>
    <col min="10249" max="10249" width="12.85546875" style="2" customWidth="1"/>
    <col min="10250" max="10250" width="14.140625" style="2" customWidth="1"/>
    <col min="10251" max="10251" width="10.7109375" style="2" customWidth="1"/>
    <col min="10252" max="10496" width="9.140625" style="2"/>
    <col min="10497" max="10497" width="7.28515625" style="2" customWidth="1"/>
    <col min="10498" max="10498" width="7.5703125" style="2" customWidth="1"/>
    <col min="10499" max="10499" width="8" style="2" customWidth="1"/>
    <col min="10500" max="10500" width="10.42578125" style="2" customWidth="1"/>
    <col min="10501" max="10501" width="11.28515625" style="2" customWidth="1"/>
    <col min="10502" max="10502" width="67" style="2" customWidth="1"/>
    <col min="10503" max="10503" width="15.85546875" style="2" customWidth="1"/>
    <col min="10504" max="10504" width="15.28515625" style="2" customWidth="1"/>
    <col min="10505" max="10505" width="12.85546875" style="2" customWidth="1"/>
    <col min="10506" max="10506" width="14.140625" style="2" customWidth="1"/>
    <col min="10507" max="10507" width="10.7109375" style="2" customWidth="1"/>
    <col min="10508" max="10752" width="9.140625" style="2"/>
    <col min="10753" max="10753" width="7.28515625" style="2" customWidth="1"/>
    <col min="10754" max="10754" width="7.5703125" style="2" customWidth="1"/>
    <col min="10755" max="10755" width="8" style="2" customWidth="1"/>
    <col min="10756" max="10756" width="10.42578125" style="2" customWidth="1"/>
    <col min="10757" max="10757" width="11.28515625" style="2" customWidth="1"/>
    <col min="10758" max="10758" width="67" style="2" customWidth="1"/>
    <col min="10759" max="10759" width="15.85546875" style="2" customWidth="1"/>
    <col min="10760" max="10760" width="15.28515625" style="2" customWidth="1"/>
    <col min="10761" max="10761" width="12.85546875" style="2" customWidth="1"/>
    <col min="10762" max="10762" width="14.140625" style="2" customWidth="1"/>
    <col min="10763" max="10763" width="10.7109375" style="2" customWidth="1"/>
    <col min="10764" max="11008" width="9.140625" style="2"/>
    <col min="11009" max="11009" width="7.28515625" style="2" customWidth="1"/>
    <col min="11010" max="11010" width="7.5703125" style="2" customWidth="1"/>
    <col min="11011" max="11011" width="8" style="2" customWidth="1"/>
    <col min="11012" max="11012" width="10.42578125" style="2" customWidth="1"/>
    <col min="11013" max="11013" width="11.28515625" style="2" customWidth="1"/>
    <col min="11014" max="11014" width="67" style="2" customWidth="1"/>
    <col min="11015" max="11015" width="15.85546875" style="2" customWidth="1"/>
    <col min="11016" max="11016" width="15.28515625" style="2" customWidth="1"/>
    <col min="11017" max="11017" width="12.85546875" style="2" customWidth="1"/>
    <col min="11018" max="11018" width="14.140625" style="2" customWidth="1"/>
    <col min="11019" max="11019" width="10.7109375" style="2" customWidth="1"/>
    <col min="11020" max="11264" width="9.140625" style="2"/>
    <col min="11265" max="11265" width="7.28515625" style="2" customWidth="1"/>
    <col min="11266" max="11266" width="7.5703125" style="2" customWidth="1"/>
    <col min="11267" max="11267" width="8" style="2" customWidth="1"/>
    <col min="11268" max="11268" width="10.42578125" style="2" customWidth="1"/>
    <col min="11269" max="11269" width="11.28515625" style="2" customWidth="1"/>
    <col min="11270" max="11270" width="67" style="2" customWidth="1"/>
    <col min="11271" max="11271" width="15.85546875" style="2" customWidth="1"/>
    <col min="11272" max="11272" width="15.28515625" style="2" customWidth="1"/>
    <col min="11273" max="11273" width="12.85546875" style="2" customWidth="1"/>
    <col min="11274" max="11274" width="14.140625" style="2" customWidth="1"/>
    <col min="11275" max="11275" width="10.7109375" style="2" customWidth="1"/>
    <col min="11276" max="11520" width="9.140625" style="2"/>
    <col min="11521" max="11521" width="7.28515625" style="2" customWidth="1"/>
    <col min="11522" max="11522" width="7.5703125" style="2" customWidth="1"/>
    <col min="11523" max="11523" width="8" style="2" customWidth="1"/>
    <col min="11524" max="11524" width="10.42578125" style="2" customWidth="1"/>
    <col min="11525" max="11525" width="11.28515625" style="2" customWidth="1"/>
    <col min="11526" max="11526" width="67" style="2" customWidth="1"/>
    <col min="11527" max="11527" width="15.85546875" style="2" customWidth="1"/>
    <col min="11528" max="11528" width="15.28515625" style="2" customWidth="1"/>
    <col min="11529" max="11529" width="12.85546875" style="2" customWidth="1"/>
    <col min="11530" max="11530" width="14.140625" style="2" customWidth="1"/>
    <col min="11531" max="11531" width="10.7109375" style="2" customWidth="1"/>
    <col min="11532" max="11776" width="9.140625" style="2"/>
    <col min="11777" max="11777" width="7.28515625" style="2" customWidth="1"/>
    <col min="11778" max="11778" width="7.5703125" style="2" customWidth="1"/>
    <col min="11779" max="11779" width="8" style="2" customWidth="1"/>
    <col min="11780" max="11780" width="10.42578125" style="2" customWidth="1"/>
    <col min="11781" max="11781" width="11.28515625" style="2" customWidth="1"/>
    <col min="11782" max="11782" width="67" style="2" customWidth="1"/>
    <col min="11783" max="11783" width="15.85546875" style="2" customWidth="1"/>
    <col min="11784" max="11784" width="15.28515625" style="2" customWidth="1"/>
    <col min="11785" max="11785" width="12.85546875" style="2" customWidth="1"/>
    <col min="11786" max="11786" width="14.140625" style="2" customWidth="1"/>
    <col min="11787" max="11787" width="10.7109375" style="2" customWidth="1"/>
    <col min="11788" max="12032" width="9.140625" style="2"/>
    <col min="12033" max="12033" width="7.28515625" style="2" customWidth="1"/>
    <col min="12034" max="12034" width="7.5703125" style="2" customWidth="1"/>
    <col min="12035" max="12035" width="8" style="2" customWidth="1"/>
    <col min="12036" max="12036" width="10.42578125" style="2" customWidth="1"/>
    <col min="12037" max="12037" width="11.28515625" style="2" customWidth="1"/>
    <col min="12038" max="12038" width="67" style="2" customWidth="1"/>
    <col min="12039" max="12039" width="15.85546875" style="2" customWidth="1"/>
    <col min="12040" max="12040" width="15.28515625" style="2" customWidth="1"/>
    <col min="12041" max="12041" width="12.85546875" style="2" customWidth="1"/>
    <col min="12042" max="12042" width="14.140625" style="2" customWidth="1"/>
    <col min="12043" max="12043" width="10.7109375" style="2" customWidth="1"/>
    <col min="12044" max="12288" width="9.140625" style="2"/>
    <col min="12289" max="12289" width="7.28515625" style="2" customWidth="1"/>
    <col min="12290" max="12290" width="7.5703125" style="2" customWidth="1"/>
    <col min="12291" max="12291" width="8" style="2" customWidth="1"/>
    <col min="12292" max="12292" width="10.42578125" style="2" customWidth="1"/>
    <col min="12293" max="12293" width="11.28515625" style="2" customWidth="1"/>
    <col min="12294" max="12294" width="67" style="2" customWidth="1"/>
    <col min="12295" max="12295" width="15.85546875" style="2" customWidth="1"/>
    <col min="12296" max="12296" width="15.28515625" style="2" customWidth="1"/>
    <col min="12297" max="12297" width="12.85546875" style="2" customWidth="1"/>
    <col min="12298" max="12298" width="14.140625" style="2" customWidth="1"/>
    <col min="12299" max="12299" width="10.7109375" style="2" customWidth="1"/>
    <col min="12300" max="12544" width="9.140625" style="2"/>
    <col min="12545" max="12545" width="7.28515625" style="2" customWidth="1"/>
    <col min="12546" max="12546" width="7.5703125" style="2" customWidth="1"/>
    <col min="12547" max="12547" width="8" style="2" customWidth="1"/>
    <col min="12548" max="12548" width="10.42578125" style="2" customWidth="1"/>
    <col min="12549" max="12549" width="11.28515625" style="2" customWidth="1"/>
    <col min="12550" max="12550" width="67" style="2" customWidth="1"/>
    <col min="12551" max="12551" width="15.85546875" style="2" customWidth="1"/>
    <col min="12552" max="12552" width="15.28515625" style="2" customWidth="1"/>
    <col min="12553" max="12553" width="12.85546875" style="2" customWidth="1"/>
    <col min="12554" max="12554" width="14.140625" style="2" customWidth="1"/>
    <col min="12555" max="12555" width="10.7109375" style="2" customWidth="1"/>
    <col min="12556" max="12800" width="9.140625" style="2"/>
    <col min="12801" max="12801" width="7.28515625" style="2" customWidth="1"/>
    <col min="12802" max="12802" width="7.5703125" style="2" customWidth="1"/>
    <col min="12803" max="12803" width="8" style="2" customWidth="1"/>
    <col min="12804" max="12804" width="10.42578125" style="2" customWidth="1"/>
    <col min="12805" max="12805" width="11.28515625" style="2" customWidth="1"/>
    <col min="12806" max="12806" width="67" style="2" customWidth="1"/>
    <col min="12807" max="12807" width="15.85546875" style="2" customWidth="1"/>
    <col min="12808" max="12808" width="15.28515625" style="2" customWidth="1"/>
    <col min="12809" max="12809" width="12.85546875" style="2" customWidth="1"/>
    <col min="12810" max="12810" width="14.140625" style="2" customWidth="1"/>
    <col min="12811" max="12811" width="10.7109375" style="2" customWidth="1"/>
    <col min="12812" max="13056" width="9.140625" style="2"/>
    <col min="13057" max="13057" width="7.28515625" style="2" customWidth="1"/>
    <col min="13058" max="13058" width="7.5703125" style="2" customWidth="1"/>
    <col min="13059" max="13059" width="8" style="2" customWidth="1"/>
    <col min="13060" max="13060" width="10.42578125" style="2" customWidth="1"/>
    <col min="13061" max="13061" width="11.28515625" style="2" customWidth="1"/>
    <col min="13062" max="13062" width="67" style="2" customWidth="1"/>
    <col min="13063" max="13063" width="15.85546875" style="2" customWidth="1"/>
    <col min="13064" max="13064" width="15.28515625" style="2" customWidth="1"/>
    <col min="13065" max="13065" width="12.85546875" style="2" customWidth="1"/>
    <col min="13066" max="13066" width="14.140625" style="2" customWidth="1"/>
    <col min="13067" max="13067" width="10.7109375" style="2" customWidth="1"/>
    <col min="13068" max="13312" width="9.140625" style="2"/>
    <col min="13313" max="13313" width="7.28515625" style="2" customWidth="1"/>
    <col min="13314" max="13314" width="7.5703125" style="2" customWidth="1"/>
    <col min="13315" max="13315" width="8" style="2" customWidth="1"/>
    <col min="13316" max="13316" width="10.42578125" style="2" customWidth="1"/>
    <col min="13317" max="13317" width="11.28515625" style="2" customWidth="1"/>
    <col min="13318" max="13318" width="67" style="2" customWidth="1"/>
    <col min="13319" max="13319" width="15.85546875" style="2" customWidth="1"/>
    <col min="13320" max="13320" width="15.28515625" style="2" customWidth="1"/>
    <col min="13321" max="13321" width="12.85546875" style="2" customWidth="1"/>
    <col min="13322" max="13322" width="14.140625" style="2" customWidth="1"/>
    <col min="13323" max="13323" width="10.7109375" style="2" customWidth="1"/>
    <col min="13324" max="13568" width="9.140625" style="2"/>
    <col min="13569" max="13569" width="7.28515625" style="2" customWidth="1"/>
    <col min="13570" max="13570" width="7.5703125" style="2" customWidth="1"/>
    <col min="13571" max="13571" width="8" style="2" customWidth="1"/>
    <col min="13572" max="13572" width="10.42578125" style="2" customWidth="1"/>
    <col min="13573" max="13573" width="11.28515625" style="2" customWidth="1"/>
    <col min="13574" max="13574" width="67" style="2" customWidth="1"/>
    <col min="13575" max="13575" width="15.85546875" style="2" customWidth="1"/>
    <col min="13576" max="13576" width="15.28515625" style="2" customWidth="1"/>
    <col min="13577" max="13577" width="12.85546875" style="2" customWidth="1"/>
    <col min="13578" max="13578" width="14.140625" style="2" customWidth="1"/>
    <col min="13579" max="13579" width="10.7109375" style="2" customWidth="1"/>
    <col min="13580" max="13824" width="9.140625" style="2"/>
    <col min="13825" max="13825" width="7.28515625" style="2" customWidth="1"/>
    <col min="13826" max="13826" width="7.5703125" style="2" customWidth="1"/>
    <col min="13827" max="13827" width="8" style="2" customWidth="1"/>
    <col min="13828" max="13828" width="10.42578125" style="2" customWidth="1"/>
    <col min="13829" max="13829" width="11.28515625" style="2" customWidth="1"/>
    <col min="13830" max="13830" width="67" style="2" customWidth="1"/>
    <col min="13831" max="13831" width="15.85546875" style="2" customWidth="1"/>
    <col min="13832" max="13832" width="15.28515625" style="2" customWidth="1"/>
    <col min="13833" max="13833" width="12.85546875" style="2" customWidth="1"/>
    <col min="13834" max="13834" width="14.140625" style="2" customWidth="1"/>
    <col min="13835" max="13835" width="10.7109375" style="2" customWidth="1"/>
    <col min="13836" max="14080" width="9.140625" style="2"/>
    <col min="14081" max="14081" width="7.28515625" style="2" customWidth="1"/>
    <col min="14082" max="14082" width="7.5703125" style="2" customWidth="1"/>
    <col min="14083" max="14083" width="8" style="2" customWidth="1"/>
    <col min="14084" max="14084" width="10.42578125" style="2" customWidth="1"/>
    <col min="14085" max="14085" width="11.28515625" style="2" customWidth="1"/>
    <col min="14086" max="14086" width="67" style="2" customWidth="1"/>
    <col min="14087" max="14087" width="15.85546875" style="2" customWidth="1"/>
    <col min="14088" max="14088" width="15.28515625" style="2" customWidth="1"/>
    <col min="14089" max="14089" width="12.85546875" style="2" customWidth="1"/>
    <col min="14090" max="14090" width="14.140625" style="2" customWidth="1"/>
    <col min="14091" max="14091" width="10.7109375" style="2" customWidth="1"/>
    <col min="14092" max="14336" width="9.140625" style="2"/>
    <col min="14337" max="14337" width="7.28515625" style="2" customWidth="1"/>
    <col min="14338" max="14338" width="7.5703125" style="2" customWidth="1"/>
    <col min="14339" max="14339" width="8" style="2" customWidth="1"/>
    <col min="14340" max="14340" width="10.42578125" style="2" customWidth="1"/>
    <col min="14341" max="14341" width="11.28515625" style="2" customWidth="1"/>
    <col min="14342" max="14342" width="67" style="2" customWidth="1"/>
    <col min="14343" max="14343" width="15.85546875" style="2" customWidth="1"/>
    <col min="14344" max="14344" width="15.28515625" style="2" customWidth="1"/>
    <col min="14345" max="14345" width="12.85546875" style="2" customWidth="1"/>
    <col min="14346" max="14346" width="14.140625" style="2" customWidth="1"/>
    <col min="14347" max="14347" width="10.7109375" style="2" customWidth="1"/>
    <col min="14348" max="14592" width="9.140625" style="2"/>
    <col min="14593" max="14593" width="7.28515625" style="2" customWidth="1"/>
    <col min="14594" max="14594" width="7.5703125" style="2" customWidth="1"/>
    <col min="14595" max="14595" width="8" style="2" customWidth="1"/>
    <col min="14596" max="14596" width="10.42578125" style="2" customWidth="1"/>
    <col min="14597" max="14597" width="11.28515625" style="2" customWidth="1"/>
    <col min="14598" max="14598" width="67" style="2" customWidth="1"/>
    <col min="14599" max="14599" width="15.85546875" style="2" customWidth="1"/>
    <col min="14600" max="14600" width="15.28515625" style="2" customWidth="1"/>
    <col min="14601" max="14601" width="12.85546875" style="2" customWidth="1"/>
    <col min="14602" max="14602" width="14.140625" style="2" customWidth="1"/>
    <col min="14603" max="14603" width="10.7109375" style="2" customWidth="1"/>
    <col min="14604" max="14848" width="9.140625" style="2"/>
    <col min="14849" max="14849" width="7.28515625" style="2" customWidth="1"/>
    <col min="14850" max="14850" width="7.5703125" style="2" customWidth="1"/>
    <col min="14851" max="14851" width="8" style="2" customWidth="1"/>
    <col min="14852" max="14852" width="10.42578125" style="2" customWidth="1"/>
    <col min="14853" max="14853" width="11.28515625" style="2" customWidth="1"/>
    <col min="14854" max="14854" width="67" style="2" customWidth="1"/>
    <col min="14855" max="14855" width="15.85546875" style="2" customWidth="1"/>
    <col min="14856" max="14856" width="15.28515625" style="2" customWidth="1"/>
    <col min="14857" max="14857" width="12.85546875" style="2" customWidth="1"/>
    <col min="14858" max="14858" width="14.140625" style="2" customWidth="1"/>
    <col min="14859" max="14859" width="10.7109375" style="2" customWidth="1"/>
    <col min="14860" max="15104" width="9.140625" style="2"/>
    <col min="15105" max="15105" width="7.28515625" style="2" customWidth="1"/>
    <col min="15106" max="15106" width="7.5703125" style="2" customWidth="1"/>
    <col min="15107" max="15107" width="8" style="2" customWidth="1"/>
    <col min="15108" max="15108" width="10.42578125" style="2" customWidth="1"/>
    <col min="15109" max="15109" width="11.28515625" style="2" customWidth="1"/>
    <col min="15110" max="15110" width="67" style="2" customWidth="1"/>
    <col min="15111" max="15111" width="15.85546875" style="2" customWidth="1"/>
    <col min="15112" max="15112" width="15.28515625" style="2" customWidth="1"/>
    <col min="15113" max="15113" width="12.85546875" style="2" customWidth="1"/>
    <col min="15114" max="15114" width="14.140625" style="2" customWidth="1"/>
    <col min="15115" max="15115" width="10.7109375" style="2" customWidth="1"/>
    <col min="15116" max="15360" width="9.140625" style="2"/>
    <col min="15361" max="15361" width="7.28515625" style="2" customWidth="1"/>
    <col min="15362" max="15362" width="7.5703125" style="2" customWidth="1"/>
    <col min="15363" max="15363" width="8" style="2" customWidth="1"/>
    <col min="15364" max="15364" width="10.42578125" style="2" customWidth="1"/>
    <col min="15365" max="15365" width="11.28515625" style="2" customWidth="1"/>
    <col min="15366" max="15366" width="67" style="2" customWidth="1"/>
    <col min="15367" max="15367" width="15.85546875" style="2" customWidth="1"/>
    <col min="15368" max="15368" width="15.28515625" style="2" customWidth="1"/>
    <col min="15369" max="15369" width="12.85546875" style="2" customWidth="1"/>
    <col min="15370" max="15370" width="14.140625" style="2" customWidth="1"/>
    <col min="15371" max="15371" width="10.7109375" style="2" customWidth="1"/>
    <col min="15372" max="15616" width="9.140625" style="2"/>
    <col min="15617" max="15617" width="7.28515625" style="2" customWidth="1"/>
    <col min="15618" max="15618" width="7.5703125" style="2" customWidth="1"/>
    <col min="15619" max="15619" width="8" style="2" customWidth="1"/>
    <col min="15620" max="15620" width="10.42578125" style="2" customWidth="1"/>
    <col min="15621" max="15621" width="11.28515625" style="2" customWidth="1"/>
    <col min="15622" max="15622" width="67" style="2" customWidth="1"/>
    <col min="15623" max="15623" width="15.85546875" style="2" customWidth="1"/>
    <col min="15624" max="15624" width="15.28515625" style="2" customWidth="1"/>
    <col min="15625" max="15625" width="12.85546875" style="2" customWidth="1"/>
    <col min="15626" max="15626" width="14.140625" style="2" customWidth="1"/>
    <col min="15627" max="15627" width="10.7109375" style="2" customWidth="1"/>
    <col min="15628" max="15872" width="9.140625" style="2"/>
    <col min="15873" max="15873" width="7.28515625" style="2" customWidth="1"/>
    <col min="15874" max="15874" width="7.5703125" style="2" customWidth="1"/>
    <col min="15875" max="15875" width="8" style="2" customWidth="1"/>
    <col min="15876" max="15876" width="10.42578125" style="2" customWidth="1"/>
    <col min="15877" max="15877" width="11.28515625" style="2" customWidth="1"/>
    <col min="15878" max="15878" width="67" style="2" customWidth="1"/>
    <col min="15879" max="15879" width="15.85546875" style="2" customWidth="1"/>
    <col min="15880" max="15880" width="15.28515625" style="2" customWidth="1"/>
    <col min="15881" max="15881" width="12.85546875" style="2" customWidth="1"/>
    <col min="15882" max="15882" width="14.140625" style="2" customWidth="1"/>
    <col min="15883" max="15883" width="10.7109375" style="2" customWidth="1"/>
    <col min="15884" max="16128" width="9.140625" style="2"/>
    <col min="16129" max="16129" width="7.28515625" style="2" customWidth="1"/>
    <col min="16130" max="16130" width="7.5703125" style="2" customWidth="1"/>
    <col min="16131" max="16131" width="8" style="2" customWidth="1"/>
    <col min="16132" max="16132" width="10.42578125" style="2" customWidth="1"/>
    <col min="16133" max="16133" width="11.28515625" style="2" customWidth="1"/>
    <col min="16134" max="16134" width="67" style="2" customWidth="1"/>
    <col min="16135" max="16135" width="15.85546875" style="2" customWidth="1"/>
    <col min="16136" max="16136" width="15.28515625" style="2" customWidth="1"/>
    <col min="16137" max="16137" width="12.85546875" style="2" customWidth="1"/>
    <col min="16138" max="16138" width="14.140625" style="2" customWidth="1"/>
    <col min="16139" max="16139" width="10.7109375" style="2" customWidth="1"/>
    <col min="16140" max="16384" width="9.140625" style="2"/>
  </cols>
  <sheetData>
    <row r="1" spans="1:9">
      <c r="G1" s="251" t="s">
        <v>117</v>
      </c>
      <c r="H1" s="251"/>
      <c r="I1" s="194"/>
    </row>
    <row r="2" spans="1:9" ht="15" customHeight="1">
      <c r="G2" s="251" t="s">
        <v>3</v>
      </c>
      <c r="H2" s="251"/>
      <c r="I2" s="194"/>
    </row>
    <row r="3" spans="1:9" ht="15" customHeight="1">
      <c r="G3" s="254" t="s">
        <v>4</v>
      </c>
      <c r="H3" s="254"/>
      <c r="I3" s="195"/>
    </row>
    <row r="5" spans="1:9" ht="45" customHeight="1">
      <c r="A5" s="256" t="s">
        <v>36</v>
      </c>
      <c r="B5" s="256"/>
      <c r="C5" s="256"/>
      <c r="D5" s="256"/>
      <c r="E5" s="256"/>
      <c r="F5" s="256"/>
      <c r="G5" s="256"/>
      <c r="H5" s="256"/>
    </row>
    <row r="7" spans="1:9">
      <c r="G7" s="1" t="s">
        <v>0</v>
      </c>
    </row>
    <row r="8" spans="1:9" s="3" customFormat="1" ht="47.25" customHeight="1">
      <c r="A8" s="257" t="s">
        <v>37</v>
      </c>
      <c r="B8" s="258"/>
      <c r="C8" s="259"/>
      <c r="D8" s="257" t="s">
        <v>5</v>
      </c>
      <c r="E8" s="259"/>
      <c r="F8" s="260" t="s">
        <v>38</v>
      </c>
      <c r="G8" s="221" t="s">
        <v>65</v>
      </c>
      <c r="H8" s="222"/>
    </row>
    <row r="9" spans="1:9" s="3" customFormat="1" ht="30" customHeight="1">
      <c r="A9" s="27" t="s">
        <v>39</v>
      </c>
      <c r="B9" s="27" t="s">
        <v>40</v>
      </c>
      <c r="C9" s="27" t="s">
        <v>41</v>
      </c>
      <c r="D9" s="28" t="s">
        <v>7</v>
      </c>
      <c r="E9" s="28" t="s">
        <v>8</v>
      </c>
      <c r="F9" s="260"/>
      <c r="G9" s="6" t="s">
        <v>9</v>
      </c>
      <c r="H9" s="6" t="s">
        <v>10</v>
      </c>
    </row>
    <row r="10" spans="1:9" s="3" customFormat="1" ht="15">
      <c r="A10" s="29"/>
      <c r="B10" s="29"/>
      <c r="C10" s="29"/>
      <c r="D10" s="28"/>
      <c r="E10" s="28"/>
      <c r="F10" s="30" t="s">
        <v>42</v>
      </c>
      <c r="G10" s="31">
        <f>G11</f>
        <v>374858</v>
      </c>
      <c r="H10" s="31">
        <f>H11</f>
        <v>374858</v>
      </c>
    </row>
    <row r="11" spans="1:9" s="3" customFormat="1" ht="15">
      <c r="A11" s="255" t="s">
        <v>46</v>
      </c>
      <c r="B11" s="261"/>
      <c r="C11" s="261"/>
      <c r="D11" s="262"/>
      <c r="E11" s="262"/>
      <c r="F11" s="179" t="s">
        <v>47</v>
      </c>
      <c r="G11" s="32">
        <f>+G13</f>
        <v>374858</v>
      </c>
      <c r="H11" s="32">
        <f>+H13</f>
        <v>374858</v>
      </c>
    </row>
    <row r="12" spans="1:9" s="3" customFormat="1" ht="15">
      <c r="A12" s="255"/>
      <c r="B12" s="261"/>
      <c r="C12" s="261"/>
      <c r="D12" s="262"/>
      <c r="E12" s="262"/>
      <c r="F12" s="158" t="s">
        <v>43</v>
      </c>
      <c r="G12" s="33"/>
      <c r="H12" s="33"/>
    </row>
    <row r="13" spans="1:9" s="3" customFormat="1" ht="18.75" customHeight="1">
      <c r="A13" s="255"/>
      <c r="B13" s="255" t="s">
        <v>48</v>
      </c>
      <c r="C13" s="261"/>
      <c r="D13" s="262"/>
      <c r="E13" s="262"/>
      <c r="F13" s="180" t="s">
        <v>49</v>
      </c>
      <c r="G13" s="32">
        <f>+G15</f>
        <v>374858</v>
      </c>
      <c r="H13" s="32">
        <f>+H15</f>
        <v>374858</v>
      </c>
    </row>
    <row r="14" spans="1:9" s="3" customFormat="1" ht="15">
      <c r="A14" s="255"/>
      <c r="B14" s="255"/>
      <c r="C14" s="261"/>
      <c r="D14" s="262"/>
      <c r="E14" s="262"/>
      <c r="F14" s="158" t="s">
        <v>43</v>
      </c>
      <c r="G14" s="33"/>
      <c r="H14" s="33"/>
    </row>
    <row r="15" spans="1:9" s="3" customFormat="1" ht="15" customHeight="1">
      <c r="A15" s="255"/>
      <c r="B15" s="255"/>
      <c r="C15" s="255" t="s">
        <v>50</v>
      </c>
      <c r="D15" s="262"/>
      <c r="E15" s="262"/>
      <c r="F15" s="180" t="s">
        <v>49</v>
      </c>
      <c r="G15" s="32">
        <f>+G17</f>
        <v>374858</v>
      </c>
      <c r="H15" s="32">
        <f>+H17</f>
        <v>374858</v>
      </c>
    </row>
    <row r="16" spans="1:9" s="3" customFormat="1" ht="19.899999999999999" customHeight="1">
      <c r="A16" s="255"/>
      <c r="B16" s="255"/>
      <c r="C16" s="255"/>
      <c r="D16" s="262"/>
      <c r="E16" s="262"/>
      <c r="F16" s="158" t="s">
        <v>43</v>
      </c>
      <c r="G16" s="33"/>
      <c r="H16" s="33"/>
    </row>
    <row r="17" spans="1:8" s="3" customFormat="1" ht="15.6" customHeight="1">
      <c r="A17" s="255"/>
      <c r="B17" s="255"/>
      <c r="C17" s="255"/>
      <c r="D17" s="253">
        <v>1183</v>
      </c>
      <c r="E17" s="262"/>
      <c r="F17" s="9" t="s">
        <v>138</v>
      </c>
      <c r="G17" s="31">
        <f>G19+G28+G37</f>
        <v>374858</v>
      </c>
      <c r="H17" s="31">
        <f>H19+H28+H37</f>
        <v>374858</v>
      </c>
    </row>
    <row r="18" spans="1:8" s="3" customFormat="1" ht="18.75" customHeight="1">
      <c r="A18" s="255"/>
      <c r="B18" s="255"/>
      <c r="C18" s="255"/>
      <c r="D18" s="253"/>
      <c r="E18" s="262"/>
      <c r="F18" s="181" t="s">
        <v>25</v>
      </c>
      <c r="G18" s="33"/>
      <c r="H18" s="33"/>
    </row>
    <row r="19" spans="1:8" ht="18" customHeight="1">
      <c r="A19" s="255"/>
      <c r="B19" s="255"/>
      <c r="C19" s="255"/>
      <c r="D19" s="253"/>
      <c r="E19" s="252">
        <v>32001</v>
      </c>
      <c r="F19" s="162" t="s">
        <v>148</v>
      </c>
      <c r="G19" s="32">
        <f>+G21</f>
        <v>190720</v>
      </c>
      <c r="H19" s="32">
        <f>+H21</f>
        <v>190720</v>
      </c>
    </row>
    <row r="20" spans="1:8" ht="21.75" customHeight="1">
      <c r="A20" s="255"/>
      <c r="B20" s="255"/>
      <c r="C20" s="255"/>
      <c r="D20" s="253"/>
      <c r="E20" s="252"/>
      <c r="F20" s="158" t="s">
        <v>44</v>
      </c>
      <c r="G20" s="35"/>
      <c r="H20" s="35"/>
    </row>
    <row r="21" spans="1:8" ht="14.45" customHeight="1">
      <c r="A21" s="255"/>
      <c r="B21" s="255"/>
      <c r="C21" s="255"/>
      <c r="D21" s="253"/>
      <c r="E21" s="252"/>
      <c r="F21" s="97" t="s">
        <v>90</v>
      </c>
      <c r="G21" s="8">
        <f>+G23</f>
        <v>190720</v>
      </c>
      <c r="H21" s="8">
        <f>+H23</f>
        <v>190720</v>
      </c>
    </row>
    <row r="22" spans="1:8" ht="27">
      <c r="A22" s="255"/>
      <c r="B22" s="255"/>
      <c r="C22" s="255"/>
      <c r="D22" s="253"/>
      <c r="E22" s="252"/>
      <c r="F22" s="158" t="s">
        <v>45</v>
      </c>
      <c r="G22" s="35"/>
      <c r="H22" s="35"/>
    </row>
    <row r="23" spans="1:8" ht="16.5" customHeight="1">
      <c r="A23" s="255"/>
      <c r="B23" s="255"/>
      <c r="C23" s="255"/>
      <c r="D23" s="253"/>
      <c r="E23" s="252"/>
      <c r="F23" s="83" t="s">
        <v>91</v>
      </c>
      <c r="G23" s="8">
        <f t="shared" ref="G23:H25" si="0">+G24</f>
        <v>190720</v>
      </c>
      <c r="H23" s="8">
        <f t="shared" si="0"/>
        <v>190720</v>
      </c>
    </row>
    <row r="24" spans="1:8" ht="18" customHeight="1">
      <c r="A24" s="255"/>
      <c r="B24" s="255"/>
      <c r="C24" s="255"/>
      <c r="D24" s="253"/>
      <c r="E24" s="252"/>
      <c r="F24" s="93" t="s">
        <v>92</v>
      </c>
      <c r="G24" s="8">
        <f t="shared" si="0"/>
        <v>190720</v>
      </c>
      <c r="H24" s="8">
        <f t="shared" si="0"/>
        <v>190720</v>
      </c>
    </row>
    <row r="25" spans="1:8" ht="18" customHeight="1">
      <c r="A25" s="255"/>
      <c r="B25" s="255"/>
      <c r="C25" s="255"/>
      <c r="D25" s="253"/>
      <c r="E25" s="252"/>
      <c r="F25" s="83" t="s">
        <v>93</v>
      </c>
      <c r="G25" s="8">
        <f t="shared" si="0"/>
        <v>190720</v>
      </c>
      <c r="H25" s="8">
        <f t="shared" si="0"/>
        <v>190720</v>
      </c>
    </row>
    <row r="26" spans="1:8" ht="16.149999999999999" customHeight="1">
      <c r="A26" s="255"/>
      <c r="B26" s="255"/>
      <c r="C26" s="255"/>
      <c r="D26" s="253"/>
      <c r="E26" s="252"/>
      <c r="F26" s="93" t="s">
        <v>94</v>
      </c>
      <c r="G26" s="8">
        <f>G27</f>
        <v>190720</v>
      </c>
      <c r="H26" s="8">
        <f>H27</f>
        <v>190720</v>
      </c>
    </row>
    <row r="27" spans="1:8" ht="16.149999999999999" customHeight="1">
      <c r="A27" s="255"/>
      <c r="B27" s="255"/>
      <c r="C27" s="255"/>
      <c r="D27" s="253"/>
      <c r="E27" s="252"/>
      <c r="F27" s="99" t="s">
        <v>96</v>
      </c>
      <c r="G27" s="36">
        <f>90720+100000</f>
        <v>190720</v>
      </c>
      <c r="H27" s="36">
        <f>90720+100000</f>
        <v>190720</v>
      </c>
    </row>
    <row r="28" spans="1:8" ht="28.5">
      <c r="A28" s="255"/>
      <c r="B28" s="255"/>
      <c r="C28" s="255"/>
      <c r="D28" s="253"/>
      <c r="E28" s="252">
        <v>32002</v>
      </c>
      <c r="F28" s="9" t="s">
        <v>149</v>
      </c>
      <c r="G28" s="164">
        <f>G30</f>
        <v>129823</v>
      </c>
      <c r="H28" s="164">
        <f>H30</f>
        <v>129823</v>
      </c>
    </row>
    <row r="29" spans="1:8" ht="13.5" customHeight="1">
      <c r="A29" s="255"/>
      <c r="B29" s="255"/>
      <c r="C29" s="255"/>
      <c r="D29" s="253"/>
      <c r="E29" s="252"/>
      <c r="F29" s="158" t="s">
        <v>44</v>
      </c>
      <c r="G29" s="36"/>
      <c r="H29" s="36"/>
    </row>
    <row r="30" spans="1:8" ht="13.5" customHeight="1">
      <c r="A30" s="255"/>
      <c r="B30" s="255"/>
      <c r="C30" s="255"/>
      <c r="D30" s="253"/>
      <c r="E30" s="252"/>
      <c r="F30" s="97" t="s">
        <v>90</v>
      </c>
      <c r="G30" s="36">
        <f>G32</f>
        <v>129823</v>
      </c>
      <c r="H30" s="36">
        <f>H32</f>
        <v>129823</v>
      </c>
    </row>
    <row r="31" spans="1:8" ht="27">
      <c r="A31" s="255"/>
      <c r="B31" s="255"/>
      <c r="C31" s="255"/>
      <c r="D31" s="253"/>
      <c r="E31" s="252"/>
      <c r="F31" s="158" t="s">
        <v>45</v>
      </c>
      <c r="G31" s="36"/>
      <c r="H31" s="36"/>
    </row>
    <row r="32" spans="1:8" ht="13.5" customHeight="1">
      <c r="A32" s="255"/>
      <c r="B32" s="255"/>
      <c r="C32" s="255"/>
      <c r="D32" s="253"/>
      <c r="E32" s="252"/>
      <c r="F32" s="83" t="s">
        <v>91</v>
      </c>
      <c r="G32" s="36">
        <f t="shared" ref="G32:H35" si="1">G33</f>
        <v>129823</v>
      </c>
      <c r="H32" s="36">
        <f t="shared" si="1"/>
        <v>129823</v>
      </c>
    </row>
    <row r="33" spans="1:8" ht="13.5" customHeight="1">
      <c r="A33" s="255"/>
      <c r="B33" s="255"/>
      <c r="C33" s="255"/>
      <c r="D33" s="253"/>
      <c r="E33" s="252"/>
      <c r="F33" s="93" t="s">
        <v>92</v>
      </c>
      <c r="G33" s="36">
        <f t="shared" si="1"/>
        <v>129823</v>
      </c>
      <c r="H33" s="36">
        <f t="shared" si="1"/>
        <v>129823</v>
      </c>
    </row>
    <row r="34" spans="1:8" ht="13.5" customHeight="1">
      <c r="A34" s="255"/>
      <c r="B34" s="255"/>
      <c r="C34" s="255"/>
      <c r="D34" s="253"/>
      <c r="E34" s="252"/>
      <c r="F34" s="83" t="s">
        <v>93</v>
      </c>
      <c r="G34" s="36">
        <f t="shared" si="1"/>
        <v>129823</v>
      </c>
      <c r="H34" s="36">
        <f t="shared" si="1"/>
        <v>129823</v>
      </c>
    </row>
    <row r="35" spans="1:8" ht="13.5" customHeight="1">
      <c r="A35" s="255"/>
      <c r="B35" s="255"/>
      <c r="C35" s="255"/>
      <c r="D35" s="253"/>
      <c r="E35" s="252"/>
      <c r="F35" s="93" t="s">
        <v>94</v>
      </c>
      <c r="G35" s="36">
        <f t="shared" si="1"/>
        <v>129823</v>
      </c>
      <c r="H35" s="36">
        <f t="shared" si="1"/>
        <v>129823</v>
      </c>
    </row>
    <row r="36" spans="1:8" ht="13.5" customHeight="1">
      <c r="A36" s="255"/>
      <c r="B36" s="255"/>
      <c r="C36" s="255"/>
      <c r="D36" s="253"/>
      <c r="E36" s="252"/>
      <c r="F36" s="99" t="s">
        <v>96</v>
      </c>
      <c r="G36" s="36">
        <v>129823</v>
      </c>
      <c r="H36" s="36">
        <v>129823</v>
      </c>
    </row>
    <row r="37" spans="1:8" ht="28.5">
      <c r="A37" s="255"/>
      <c r="B37" s="255"/>
      <c r="C37" s="255"/>
      <c r="D37" s="253"/>
      <c r="E37" s="252">
        <v>32003</v>
      </c>
      <c r="F37" s="9" t="s">
        <v>157</v>
      </c>
      <c r="G37" s="164">
        <f>G39</f>
        <v>54315</v>
      </c>
      <c r="H37" s="164">
        <f>H39</f>
        <v>54315</v>
      </c>
    </row>
    <row r="38" spans="1:8">
      <c r="A38" s="255"/>
      <c r="B38" s="255"/>
      <c r="C38" s="255"/>
      <c r="D38" s="253"/>
      <c r="E38" s="252"/>
      <c r="F38" s="158" t="s">
        <v>44</v>
      </c>
      <c r="G38" s="36"/>
      <c r="H38" s="36"/>
    </row>
    <row r="39" spans="1:8">
      <c r="A39" s="255"/>
      <c r="B39" s="255"/>
      <c r="C39" s="255"/>
      <c r="D39" s="253"/>
      <c r="E39" s="252"/>
      <c r="F39" s="97" t="s">
        <v>90</v>
      </c>
      <c r="G39" s="36">
        <f>G41</f>
        <v>54315</v>
      </c>
      <c r="H39" s="36">
        <f>H41</f>
        <v>54315</v>
      </c>
    </row>
    <row r="40" spans="1:8" ht="27">
      <c r="A40" s="255"/>
      <c r="B40" s="255"/>
      <c r="C40" s="255"/>
      <c r="D40" s="253"/>
      <c r="E40" s="252"/>
      <c r="F40" s="158" t="s">
        <v>45</v>
      </c>
      <c r="G40" s="36"/>
      <c r="H40" s="36"/>
    </row>
    <row r="41" spans="1:8">
      <c r="A41" s="255"/>
      <c r="B41" s="255"/>
      <c r="C41" s="255"/>
      <c r="D41" s="253"/>
      <c r="E41" s="252"/>
      <c r="F41" s="83" t="s">
        <v>91</v>
      </c>
      <c r="G41" s="36">
        <f t="shared" ref="G41:H44" si="2">G42</f>
        <v>54315</v>
      </c>
      <c r="H41" s="36">
        <f t="shared" si="2"/>
        <v>54315</v>
      </c>
    </row>
    <row r="42" spans="1:8">
      <c r="A42" s="255"/>
      <c r="B42" s="255"/>
      <c r="C42" s="255"/>
      <c r="D42" s="253"/>
      <c r="E42" s="252"/>
      <c r="F42" s="93" t="s">
        <v>92</v>
      </c>
      <c r="G42" s="36">
        <f t="shared" si="2"/>
        <v>54315</v>
      </c>
      <c r="H42" s="36">
        <f t="shared" si="2"/>
        <v>54315</v>
      </c>
    </row>
    <row r="43" spans="1:8">
      <c r="A43" s="255"/>
      <c r="B43" s="255"/>
      <c r="C43" s="255"/>
      <c r="D43" s="253"/>
      <c r="E43" s="252"/>
      <c r="F43" s="83" t="s">
        <v>93</v>
      </c>
      <c r="G43" s="36">
        <f t="shared" si="2"/>
        <v>54315</v>
      </c>
      <c r="H43" s="36">
        <f t="shared" si="2"/>
        <v>54315</v>
      </c>
    </row>
    <row r="44" spans="1:8">
      <c r="A44" s="255"/>
      <c r="B44" s="255"/>
      <c r="C44" s="255"/>
      <c r="D44" s="253"/>
      <c r="E44" s="252"/>
      <c r="F44" s="93" t="s">
        <v>94</v>
      </c>
      <c r="G44" s="36">
        <f t="shared" si="2"/>
        <v>54315</v>
      </c>
      <c r="H44" s="36">
        <f t="shared" si="2"/>
        <v>54315</v>
      </c>
    </row>
    <row r="45" spans="1:8">
      <c r="A45" s="255"/>
      <c r="B45" s="255"/>
      <c r="C45" s="255"/>
      <c r="D45" s="253"/>
      <c r="E45" s="252"/>
      <c r="F45" s="99" t="s">
        <v>96</v>
      </c>
      <c r="G45" s="36">
        <v>54315</v>
      </c>
      <c r="H45" s="36">
        <v>54315</v>
      </c>
    </row>
  </sheetData>
  <mergeCells count="19">
    <mergeCell ref="C15:C45"/>
    <mergeCell ref="B13:B45"/>
    <mergeCell ref="E28:E36"/>
    <mergeCell ref="A11:A45"/>
    <mergeCell ref="A5:H5"/>
    <mergeCell ref="A8:C8"/>
    <mergeCell ref="D8:E8"/>
    <mergeCell ref="F8:F9"/>
    <mergeCell ref="G8:H8"/>
    <mergeCell ref="B11:B12"/>
    <mergeCell ref="C11:C14"/>
    <mergeCell ref="D11:D16"/>
    <mergeCell ref="E11:E18"/>
    <mergeCell ref="G1:H1"/>
    <mergeCell ref="E19:E27"/>
    <mergeCell ref="E37:E45"/>
    <mergeCell ref="D17:D45"/>
    <mergeCell ref="G2:H2"/>
    <mergeCell ref="G3:H3"/>
  </mergeCells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view="pageBreakPreview" zoomScaleNormal="100" zoomScaleSheetLayoutView="100" workbookViewId="0">
      <selection activeCell="D27" sqref="D27"/>
    </sheetView>
  </sheetViews>
  <sheetFormatPr defaultColWidth="9.140625" defaultRowHeight="13.5"/>
  <cols>
    <col min="1" max="1" width="8.5703125" style="38" customWidth="1"/>
    <col min="2" max="2" width="9.28515625" style="38" customWidth="1"/>
    <col min="3" max="3" width="48.28515625" style="38" customWidth="1"/>
    <col min="4" max="4" width="22.85546875" style="38" customWidth="1"/>
    <col min="5" max="5" width="20.5703125" style="38" customWidth="1"/>
    <col min="6" max="256" width="9.140625" style="38"/>
    <col min="257" max="257" width="8.5703125" style="38" customWidth="1"/>
    <col min="258" max="258" width="9.28515625" style="38" customWidth="1"/>
    <col min="259" max="259" width="48.28515625" style="38" customWidth="1"/>
    <col min="260" max="260" width="22.85546875" style="38" customWidth="1"/>
    <col min="261" max="261" width="20.5703125" style="38" customWidth="1"/>
    <col min="262" max="512" width="9.140625" style="38"/>
    <col min="513" max="513" width="8.5703125" style="38" customWidth="1"/>
    <col min="514" max="514" width="9.28515625" style="38" customWidth="1"/>
    <col min="515" max="515" width="48.28515625" style="38" customWidth="1"/>
    <col min="516" max="516" width="22.85546875" style="38" customWidth="1"/>
    <col min="517" max="517" width="20.5703125" style="38" customWidth="1"/>
    <col min="518" max="768" width="9.140625" style="38"/>
    <col min="769" max="769" width="8.5703125" style="38" customWidth="1"/>
    <col min="770" max="770" width="9.28515625" style="38" customWidth="1"/>
    <col min="771" max="771" width="48.28515625" style="38" customWidth="1"/>
    <col min="772" max="772" width="22.85546875" style="38" customWidth="1"/>
    <col min="773" max="773" width="20.5703125" style="38" customWidth="1"/>
    <col min="774" max="1024" width="9.140625" style="38"/>
    <col min="1025" max="1025" width="8.5703125" style="38" customWidth="1"/>
    <col min="1026" max="1026" width="9.28515625" style="38" customWidth="1"/>
    <col min="1027" max="1027" width="48.28515625" style="38" customWidth="1"/>
    <col min="1028" max="1028" width="22.85546875" style="38" customWidth="1"/>
    <col min="1029" max="1029" width="20.5703125" style="38" customWidth="1"/>
    <col min="1030" max="1280" width="9.140625" style="38"/>
    <col min="1281" max="1281" width="8.5703125" style="38" customWidth="1"/>
    <col min="1282" max="1282" width="9.28515625" style="38" customWidth="1"/>
    <col min="1283" max="1283" width="48.28515625" style="38" customWidth="1"/>
    <col min="1284" max="1284" width="22.85546875" style="38" customWidth="1"/>
    <col min="1285" max="1285" width="20.5703125" style="38" customWidth="1"/>
    <col min="1286" max="1536" width="9.140625" style="38"/>
    <col min="1537" max="1537" width="8.5703125" style="38" customWidth="1"/>
    <col min="1538" max="1538" width="9.28515625" style="38" customWidth="1"/>
    <col min="1539" max="1539" width="48.28515625" style="38" customWidth="1"/>
    <col min="1540" max="1540" width="22.85546875" style="38" customWidth="1"/>
    <col min="1541" max="1541" width="20.5703125" style="38" customWidth="1"/>
    <col min="1542" max="1792" width="9.140625" style="38"/>
    <col min="1793" max="1793" width="8.5703125" style="38" customWidth="1"/>
    <col min="1794" max="1794" width="9.28515625" style="38" customWidth="1"/>
    <col min="1795" max="1795" width="48.28515625" style="38" customWidth="1"/>
    <col min="1796" max="1796" width="22.85546875" style="38" customWidth="1"/>
    <col min="1797" max="1797" width="20.5703125" style="38" customWidth="1"/>
    <col min="1798" max="2048" width="9.140625" style="38"/>
    <col min="2049" max="2049" width="8.5703125" style="38" customWidth="1"/>
    <col min="2050" max="2050" width="9.28515625" style="38" customWidth="1"/>
    <col min="2051" max="2051" width="48.28515625" style="38" customWidth="1"/>
    <col min="2052" max="2052" width="22.85546875" style="38" customWidth="1"/>
    <col min="2053" max="2053" width="20.5703125" style="38" customWidth="1"/>
    <col min="2054" max="2304" width="9.140625" style="38"/>
    <col min="2305" max="2305" width="8.5703125" style="38" customWidth="1"/>
    <col min="2306" max="2306" width="9.28515625" style="38" customWidth="1"/>
    <col min="2307" max="2307" width="48.28515625" style="38" customWidth="1"/>
    <col min="2308" max="2308" width="22.85546875" style="38" customWidth="1"/>
    <col min="2309" max="2309" width="20.5703125" style="38" customWidth="1"/>
    <col min="2310" max="2560" width="9.140625" style="38"/>
    <col min="2561" max="2561" width="8.5703125" style="38" customWidth="1"/>
    <col min="2562" max="2562" width="9.28515625" style="38" customWidth="1"/>
    <col min="2563" max="2563" width="48.28515625" style="38" customWidth="1"/>
    <col min="2564" max="2564" width="22.85546875" style="38" customWidth="1"/>
    <col min="2565" max="2565" width="20.5703125" style="38" customWidth="1"/>
    <col min="2566" max="2816" width="9.140625" style="38"/>
    <col min="2817" max="2817" width="8.5703125" style="38" customWidth="1"/>
    <col min="2818" max="2818" width="9.28515625" style="38" customWidth="1"/>
    <col min="2819" max="2819" width="48.28515625" style="38" customWidth="1"/>
    <col min="2820" max="2820" width="22.85546875" style="38" customWidth="1"/>
    <col min="2821" max="2821" width="20.5703125" style="38" customWidth="1"/>
    <col min="2822" max="3072" width="9.140625" style="38"/>
    <col min="3073" max="3073" width="8.5703125" style="38" customWidth="1"/>
    <col min="3074" max="3074" width="9.28515625" style="38" customWidth="1"/>
    <col min="3075" max="3075" width="48.28515625" style="38" customWidth="1"/>
    <col min="3076" max="3076" width="22.85546875" style="38" customWidth="1"/>
    <col min="3077" max="3077" width="20.5703125" style="38" customWidth="1"/>
    <col min="3078" max="3328" width="9.140625" style="38"/>
    <col min="3329" max="3329" width="8.5703125" style="38" customWidth="1"/>
    <col min="3330" max="3330" width="9.28515625" style="38" customWidth="1"/>
    <col min="3331" max="3331" width="48.28515625" style="38" customWidth="1"/>
    <col min="3332" max="3332" width="22.85546875" style="38" customWidth="1"/>
    <col min="3333" max="3333" width="20.5703125" style="38" customWidth="1"/>
    <col min="3334" max="3584" width="9.140625" style="38"/>
    <col min="3585" max="3585" width="8.5703125" style="38" customWidth="1"/>
    <col min="3586" max="3586" width="9.28515625" style="38" customWidth="1"/>
    <col min="3587" max="3587" width="48.28515625" style="38" customWidth="1"/>
    <col min="3588" max="3588" width="22.85546875" style="38" customWidth="1"/>
    <col min="3589" max="3589" width="20.5703125" style="38" customWidth="1"/>
    <col min="3590" max="3840" width="9.140625" style="38"/>
    <col min="3841" max="3841" width="8.5703125" style="38" customWidth="1"/>
    <col min="3842" max="3842" width="9.28515625" style="38" customWidth="1"/>
    <col min="3843" max="3843" width="48.28515625" style="38" customWidth="1"/>
    <col min="3844" max="3844" width="22.85546875" style="38" customWidth="1"/>
    <col min="3845" max="3845" width="20.5703125" style="38" customWidth="1"/>
    <col min="3846" max="4096" width="9.140625" style="38"/>
    <col min="4097" max="4097" width="8.5703125" style="38" customWidth="1"/>
    <col min="4098" max="4098" width="9.28515625" style="38" customWidth="1"/>
    <col min="4099" max="4099" width="48.28515625" style="38" customWidth="1"/>
    <col min="4100" max="4100" width="22.85546875" style="38" customWidth="1"/>
    <col min="4101" max="4101" width="20.5703125" style="38" customWidth="1"/>
    <col min="4102" max="4352" width="9.140625" style="38"/>
    <col min="4353" max="4353" width="8.5703125" style="38" customWidth="1"/>
    <col min="4354" max="4354" width="9.28515625" style="38" customWidth="1"/>
    <col min="4355" max="4355" width="48.28515625" style="38" customWidth="1"/>
    <col min="4356" max="4356" width="22.85546875" style="38" customWidth="1"/>
    <col min="4357" max="4357" width="20.5703125" style="38" customWidth="1"/>
    <col min="4358" max="4608" width="9.140625" style="38"/>
    <col min="4609" max="4609" width="8.5703125" style="38" customWidth="1"/>
    <col min="4610" max="4610" width="9.28515625" style="38" customWidth="1"/>
    <col min="4611" max="4611" width="48.28515625" style="38" customWidth="1"/>
    <col min="4612" max="4612" width="22.85546875" style="38" customWidth="1"/>
    <col min="4613" max="4613" width="20.5703125" style="38" customWidth="1"/>
    <col min="4614" max="4864" width="9.140625" style="38"/>
    <col min="4865" max="4865" width="8.5703125" style="38" customWidth="1"/>
    <col min="4866" max="4866" width="9.28515625" style="38" customWidth="1"/>
    <col min="4867" max="4867" width="48.28515625" style="38" customWidth="1"/>
    <col min="4868" max="4868" width="22.85546875" style="38" customWidth="1"/>
    <col min="4869" max="4869" width="20.5703125" style="38" customWidth="1"/>
    <col min="4870" max="5120" width="9.140625" style="38"/>
    <col min="5121" max="5121" width="8.5703125" style="38" customWidth="1"/>
    <col min="5122" max="5122" width="9.28515625" style="38" customWidth="1"/>
    <col min="5123" max="5123" width="48.28515625" style="38" customWidth="1"/>
    <col min="5124" max="5124" width="22.85546875" style="38" customWidth="1"/>
    <col min="5125" max="5125" width="20.5703125" style="38" customWidth="1"/>
    <col min="5126" max="5376" width="9.140625" style="38"/>
    <col min="5377" max="5377" width="8.5703125" style="38" customWidth="1"/>
    <col min="5378" max="5378" width="9.28515625" style="38" customWidth="1"/>
    <col min="5379" max="5379" width="48.28515625" style="38" customWidth="1"/>
    <col min="5380" max="5380" width="22.85546875" style="38" customWidth="1"/>
    <col min="5381" max="5381" width="20.5703125" style="38" customWidth="1"/>
    <col min="5382" max="5632" width="9.140625" style="38"/>
    <col min="5633" max="5633" width="8.5703125" style="38" customWidth="1"/>
    <col min="5634" max="5634" width="9.28515625" style="38" customWidth="1"/>
    <col min="5635" max="5635" width="48.28515625" style="38" customWidth="1"/>
    <col min="5636" max="5636" width="22.85546875" style="38" customWidth="1"/>
    <col min="5637" max="5637" width="20.5703125" style="38" customWidth="1"/>
    <col min="5638" max="5888" width="9.140625" style="38"/>
    <col min="5889" max="5889" width="8.5703125" style="38" customWidth="1"/>
    <col min="5890" max="5890" width="9.28515625" style="38" customWidth="1"/>
    <col min="5891" max="5891" width="48.28515625" style="38" customWidth="1"/>
    <col min="5892" max="5892" width="22.85546875" style="38" customWidth="1"/>
    <col min="5893" max="5893" width="20.5703125" style="38" customWidth="1"/>
    <col min="5894" max="6144" width="9.140625" style="38"/>
    <col min="6145" max="6145" width="8.5703125" style="38" customWidth="1"/>
    <col min="6146" max="6146" width="9.28515625" style="38" customWidth="1"/>
    <col min="6147" max="6147" width="48.28515625" style="38" customWidth="1"/>
    <col min="6148" max="6148" width="22.85546875" style="38" customWidth="1"/>
    <col min="6149" max="6149" width="20.5703125" style="38" customWidth="1"/>
    <col min="6150" max="6400" width="9.140625" style="38"/>
    <col min="6401" max="6401" width="8.5703125" style="38" customWidth="1"/>
    <col min="6402" max="6402" width="9.28515625" style="38" customWidth="1"/>
    <col min="6403" max="6403" width="48.28515625" style="38" customWidth="1"/>
    <col min="6404" max="6404" width="22.85546875" style="38" customWidth="1"/>
    <col min="6405" max="6405" width="20.5703125" style="38" customWidth="1"/>
    <col min="6406" max="6656" width="9.140625" style="38"/>
    <col min="6657" max="6657" width="8.5703125" style="38" customWidth="1"/>
    <col min="6658" max="6658" width="9.28515625" style="38" customWidth="1"/>
    <col min="6659" max="6659" width="48.28515625" style="38" customWidth="1"/>
    <col min="6660" max="6660" width="22.85546875" style="38" customWidth="1"/>
    <col min="6661" max="6661" width="20.5703125" style="38" customWidth="1"/>
    <col min="6662" max="6912" width="9.140625" style="38"/>
    <col min="6913" max="6913" width="8.5703125" style="38" customWidth="1"/>
    <col min="6914" max="6914" width="9.28515625" style="38" customWidth="1"/>
    <col min="6915" max="6915" width="48.28515625" style="38" customWidth="1"/>
    <col min="6916" max="6916" width="22.85546875" style="38" customWidth="1"/>
    <col min="6917" max="6917" width="20.5703125" style="38" customWidth="1"/>
    <col min="6918" max="7168" width="9.140625" style="38"/>
    <col min="7169" max="7169" width="8.5703125" style="38" customWidth="1"/>
    <col min="7170" max="7170" width="9.28515625" style="38" customWidth="1"/>
    <col min="7171" max="7171" width="48.28515625" style="38" customWidth="1"/>
    <col min="7172" max="7172" width="22.85546875" style="38" customWidth="1"/>
    <col min="7173" max="7173" width="20.5703125" style="38" customWidth="1"/>
    <col min="7174" max="7424" width="9.140625" style="38"/>
    <col min="7425" max="7425" width="8.5703125" style="38" customWidth="1"/>
    <col min="7426" max="7426" width="9.28515625" style="38" customWidth="1"/>
    <col min="7427" max="7427" width="48.28515625" style="38" customWidth="1"/>
    <col min="7428" max="7428" width="22.85546875" style="38" customWidth="1"/>
    <col min="7429" max="7429" width="20.5703125" style="38" customWidth="1"/>
    <col min="7430" max="7680" width="9.140625" style="38"/>
    <col min="7681" max="7681" width="8.5703125" style="38" customWidth="1"/>
    <col min="7682" max="7682" width="9.28515625" style="38" customWidth="1"/>
    <col min="7683" max="7683" width="48.28515625" style="38" customWidth="1"/>
    <col min="7684" max="7684" width="22.85546875" style="38" customWidth="1"/>
    <col min="7685" max="7685" width="20.5703125" style="38" customWidth="1"/>
    <col min="7686" max="7936" width="9.140625" style="38"/>
    <col min="7937" max="7937" width="8.5703125" style="38" customWidth="1"/>
    <col min="7938" max="7938" width="9.28515625" style="38" customWidth="1"/>
    <col min="7939" max="7939" width="48.28515625" style="38" customWidth="1"/>
    <col min="7940" max="7940" width="22.85546875" style="38" customWidth="1"/>
    <col min="7941" max="7941" width="20.5703125" style="38" customWidth="1"/>
    <col min="7942" max="8192" width="9.140625" style="38"/>
    <col min="8193" max="8193" width="8.5703125" style="38" customWidth="1"/>
    <col min="8194" max="8194" width="9.28515625" style="38" customWidth="1"/>
    <col min="8195" max="8195" width="48.28515625" style="38" customWidth="1"/>
    <col min="8196" max="8196" width="22.85546875" style="38" customWidth="1"/>
    <col min="8197" max="8197" width="20.5703125" style="38" customWidth="1"/>
    <col min="8198" max="8448" width="9.140625" style="38"/>
    <col min="8449" max="8449" width="8.5703125" style="38" customWidth="1"/>
    <col min="8450" max="8450" width="9.28515625" style="38" customWidth="1"/>
    <col min="8451" max="8451" width="48.28515625" style="38" customWidth="1"/>
    <col min="8452" max="8452" width="22.85546875" style="38" customWidth="1"/>
    <col min="8453" max="8453" width="20.5703125" style="38" customWidth="1"/>
    <col min="8454" max="8704" width="9.140625" style="38"/>
    <col min="8705" max="8705" width="8.5703125" style="38" customWidth="1"/>
    <col min="8706" max="8706" width="9.28515625" style="38" customWidth="1"/>
    <col min="8707" max="8707" width="48.28515625" style="38" customWidth="1"/>
    <col min="8708" max="8708" width="22.85546875" style="38" customWidth="1"/>
    <col min="8709" max="8709" width="20.5703125" style="38" customWidth="1"/>
    <col min="8710" max="8960" width="9.140625" style="38"/>
    <col min="8961" max="8961" width="8.5703125" style="38" customWidth="1"/>
    <col min="8962" max="8962" width="9.28515625" style="38" customWidth="1"/>
    <col min="8963" max="8963" width="48.28515625" style="38" customWidth="1"/>
    <col min="8964" max="8964" width="22.85546875" style="38" customWidth="1"/>
    <col min="8965" max="8965" width="20.5703125" style="38" customWidth="1"/>
    <col min="8966" max="9216" width="9.140625" style="38"/>
    <col min="9217" max="9217" width="8.5703125" style="38" customWidth="1"/>
    <col min="9218" max="9218" width="9.28515625" style="38" customWidth="1"/>
    <col min="9219" max="9219" width="48.28515625" style="38" customWidth="1"/>
    <col min="9220" max="9220" width="22.85546875" style="38" customWidth="1"/>
    <col min="9221" max="9221" width="20.5703125" style="38" customWidth="1"/>
    <col min="9222" max="9472" width="9.140625" style="38"/>
    <col min="9473" max="9473" width="8.5703125" style="38" customWidth="1"/>
    <col min="9474" max="9474" width="9.28515625" style="38" customWidth="1"/>
    <col min="9475" max="9475" width="48.28515625" style="38" customWidth="1"/>
    <col min="9476" max="9476" width="22.85546875" style="38" customWidth="1"/>
    <col min="9477" max="9477" width="20.5703125" style="38" customWidth="1"/>
    <col min="9478" max="9728" width="9.140625" style="38"/>
    <col min="9729" max="9729" width="8.5703125" style="38" customWidth="1"/>
    <col min="9730" max="9730" width="9.28515625" style="38" customWidth="1"/>
    <col min="9731" max="9731" width="48.28515625" style="38" customWidth="1"/>
    <col min="9732" max="9732" width="22.85546875" style="38" customWidth="1"/>
    <col min="9733" max="9733" width="20.5703125" style="38" customWidth="1"/>
    <col min="9734" max="9984" width="9.140625" style="38"/>
    <col min="9985" max="9985" width="8.5703125" style="38" customWidth="1"/>
    <col min="9986" max="9986" width="9.28515625" style="38" customWidth="1"/>
    <col min="9987" max="9987" width="48.28515625" style="38" customWidth="1"/>
    <col min="9988" max="9988" width="22.85546875" style="38" customWidth="1"/>
    <col min="9989" max="9989" width="20.5703125" style="38" customWidth="1"/>
    <col min="9990" max="10240" width="9.140625" style="38"/>
    <col min="10241" max="10241" width="8.5703125" style="38" customWidth="1"/>
    <col min="10242" max="10242" width="9.28515625" style="38" customWidth="1"/>
    <col min="10243" max="10243" width="48.28515625" style="38" customWidth="1"/>
    <col min="10244" max="10244" width="22.85546875" style="38" customWidth="1"/>
    <col min="10245" max="10245" width="20.5703125" style="38" customWidth="1"/>
    <col min="10246" max="10496" width="9.140625" style="38"/>
    <col min="10497" max="10497" width="8.5703125" style="38" customWidth="1"/>
    <col min="10498" max="10498" width="9.28515625" style="38" customWidth="1"/>
    <col min="10499" max="10499" width="48.28515625" style="38" customWidth="1"/>
    <col min="10500" max="10500" width="22.85546875" style="38" customWidth="1"/>
    <col min="10501" max="10501" width="20.5703125" style="38" customWidth="1"/>
    <col min="10502" max="10752" width="9.140625" style="38"/>
    <col min="10753" max="10753" width="8.5703125" style="38" customWidth="1"/>
    <col min="10754" max="10754" width="9.28515625" style="38" customWidth="1"/>
    <col min="10755" max="10755" width="48.28515625" style="38" customWidth="1"/>
    <col min="10756" max="10756" width="22.85546875" style="38" customWidth="1"/>
    <col min="10757" max="10757" width="20.5703125" style="38" customWidth="1"/>
    <col min="10758" max="11008" width="9.140625" style="38"/>
    <col min="11009" max="11009" width="8.5703125" style="38" customWidth="1"/>
    <col min="11010" max="11010" width="9.28515625" style="38" customWidth="1"/>
    <col min="11011" max="11011" width="48.28515625" style="38" customWidth="1"/>
    <col min="11012" max="11012" width="22.85546875" style="38" customWidth="1"/>
    <col min="11013" max="11013" width="20.5703125" style="38" customWidth="1"/>
    <col min="11014" max="11264" width="9.140625" style="38"/>
    <col min="11265" max="11265" width="8.5703125" style="38" customWidth="1"/>
    <col min="11266" max="11266" width="9.28515625" style="38" customWidth="1"/>
    <col min="11267" max="11267" width="48.28515625" style="38" customWidth="1"/>
    <col min="11268" max="11268" width="22.85546875" style="38" customWidth="1"/>
    <col min="11269" max="11269" width="20.5703125" style="38" customWidth="1"/>
    <col min="11270" max="11520" width="9.140625" style="38"/>
    <col min="11521" max="11521" width="8.5703125" style="38" customWidth="1"/>
    <col min="11522" max="11522" width="9.28515625" style="38" customWidth="1"/>
    <col min="11523" max="11523" width="48.28515625" style="38" customWidth="1"/>
    <col min="11524" max="11524" width="22.85546875" style="38" customWidth="1"/>
    <col min="11525" max="11525" width="20.5703125" style="38" customWidth="1"/>
    <col min="11526" max="11776" width="9.140625" style="38"/>
    <col min="11777" max="11777" width="8.5703125" style="38" customWidth="1"/>
    <col min="11778" max="11778" width="9.28515625" style="38" customWidth="1"/>
    <col min="11779" max="11779" width="48.28515625" style="38" customWidth="1"/>
    <col min="11780" max="11780" width="22.85546875" style="38" customWidth="1"/>
    <col min="11781" max="11781" width="20.5703125" style="38" customWidth="1"/>
    <col min="11782" max="12032" width="9.140625" style="38"/>
    <col min="12033" max="12033" width="8.5703125" style="38" customWidth="1"/>
    <col min="12034" max="12034" width="9.28515625" style="38" customWidth="1"/>
    <col min="12035" max="12035" width="48.28515625" style="38" customWidth="1"/>
    <col min="12036" max="12036" width="22.85546875" style="38" customWidth="1"/>
    <col min="12037" max="12037" width="20.5703125" style="38" customWidth="1"/>
    <col min="12038" max="12288" width="9.140625" style="38"/>
    <col min="12289" max="12289" width="8.5703125" style="38" customWidth="1"/>
    <col min="12290" max="12290" width="9.28515625" style="38" customWidth="1"/>
    <col min="12291" max="12291" width="48.28515625" style="38" customWidth="1"/>
    <col min="12292" max="12292" width="22.85546875" style="38" customWidth="1"/>
    <col min="12293" max="12293" width="20.5703125" style="38" customWidth="1"/>
    <col min="12294" max="12544" width="9.140625" style="38"/>
    <col min="12545" max="12545" width="8.5703125" style="38" customWidth="1"/>
    <col min="12546" max="12546" width="9.28515625" style="38" customWidth="1"/>
    <col min="12547" max="12547" width="48.28515625" style="38" customWidth="1"/>
    <col min="12548" max="12548" width="22.85546875" style="38" customWidth="1"/>
    <col min="12549" max="12549" width="20.5703125" style="38" customWidth="1"/>
    <col min="12550" max="12800" width="9.140625" style="38"/>
    <col min="12801" max="12801" width="8.5703125" style="38" customWidth="1"/>
    <col min="12802" max="12802" width="9.28515625" style="38" customWidth="1"/>
    <col min="12803" max="12803" width="48.28515625" style="38" customWidth="1"/>
    <col min="12804" max="12804" width="22.85546875" style="38" customWidth="1"/>
    <col min="12805" max="12805" width="20.5703125" style="38" customWidth="1"/>
    <col min="12806" max="13056" width="9.140625" style="38"/>
    <col min="13057" max="13057" width="8.5703125" style="38" customWidth="1"/>
    <col min="13058" max="13058" width="9.28515625" style="38" customWidth="1"/>
    <col min="13059" max="13059" width="48.28515625" style="38" customWidth="1"/>
    <col min="13060" max="13060" width="22.85546875" style="38" customWidth="1"/>
    <col min="13061" max="13061" width="20.5703125" style="38" customWidth="1"/>
    <col min="13062" max="13312" width="9.140625" style="38"/>
    <col min="13313" max="13313" width="8.5703125" style="38" customWidth="1"/>
    <col min="13314" max="13314" width="9.28515625" style="38" customWidth="1"/>
    <col min="13315" max="13315" width="48.28515625" style="38" customWidth="1"/>
    <col min="13316" max="13316" width="22.85546875" style="38" customWidth="1"/>
    <col min="13317" max="13317" width="20.5703125" style="38" customWidth="1"/>
    <col min="13318" max="13568" width="9.140625" style="38"/>
    <col min="13569" max="13569" width="8.5703125" style="38" customWidth="1"/>
    <col min="13570" max="13570" width="9.28515625" style="38" customWidth="1"/>
    <col min="13571" max="13571" width="48.28515625" style="38" customWidth="1"/>
    <col min="13572" max="13572" width="22.85546875" style="38" customWidth="1"/>
    <col min="13573" max="13573" width="20.5703125" style="38" customWidth="1"/>
    <col min="13574" max="13824" width="9.140625" style="38"/>
    <col min="13825" max="13825" width="8.5703125" style="38" customWidth="1"/>
    <col min="13826" max="13826" width="9.28515625" style="38" customWidth="1"/>
    <col min="13827" max="13827" width="48.28515625" style="38" customWidth="1"/>
    <col min="13828" max="13828" width="22.85546875" style="38" customWidth="1"/>
    <col min="13829" max="13829" width="20.5703125" style="38" customWidth="1"/>
    <col min="13830" max="14080" width="9.140625" style="38"/>
    <col min="14081" max="14081" width="8.5703125" style="38" customWidth="1"/>
    <col min="14082" max="14082" width="9.28515625" style="38" customWidth="1"/>
    <col min="14083" max="14083" width="48.28515625" style="38" customWidth="1"/>
    <col min="14084" max="14084" width="22.85546875" style="38" customWidth="1"/>
    <col min="14085" max="14085" width="20.5703125" style="38" customWidth="1"/>
    <col min="14086" max="14336" width="9.140625" style="38"/>
    <col min="14337" max="14337" width="8.5703125" style="38" customWidth="1"/>
    <col min="14338" max="14338" width="9.28515625" style="38" customWidth="1"/>
    <col min="14339" max="14339" width="48.28515625" style="38" customWidth="1"/>
    <col min="14340" max="14340" width="22.85546875" style="38" customWidth="1"/>
    <col min="14341" max="14341" width="20.5703125" style="38" customWidth="1"/>
    <col min="14342" max="14592" width="9.140625" style="38"/>
    <col min="14593" max="14593" width="8.5703125" style="38" customWidth="1"/>
    <col min="14594" max="14594" width="9.28515625" style="38" customWidth="1"/>
    <col min="14595" max="14595" width="48.28515625" style="38" customWidth="1"/>
    <col min="14596" max="14596" width="22.85546875" style="38" customWidth="1"/>
    <col min="14597" max="14597" width="20.5703125" style="38" customWidth="1"/>
    <col min="14598" max="14848" width="9.140625" style="38"/>
    <col min="14849" max="14849" width="8.5703125" style="38" customWidth="1"/>
    <col min="14850" max="14850" width="9.28515625" style="38" customWidth="1"/>
    <col min="14851" max="14851" width="48.28515625" style="38" customWidth="1"/>
    <col min="14852" max="14852" width="22.85546875" style="38" customWidth="1"/>
    <col min="14853" max="14853" width="20.5703125" style="38" customWidth="1"/>
    <col min="14854" max="15104" width="9.140625" style="38"/>
    <col min="15105" max="15105" width="8.5703125" style="38" customWidth="1"/>
    <col min="15106" max="15106" width="9.28515625" style="38" customWidth="1"/>
    <col min="15107" max="15107" width="48.28515625" style="38" customWidth="1"/>
    <col min="15108" max="15108" width="22.85546875" style="38" customWidth="1"/>
    <col min="15109" max="15109" width="20.5703125" style="38" customWidth="1"/>
    <col min="15110" max="15360" width="9.140625" style="38"/>
    <col min="15361" max="15361" width="8.5703125" style="38" customWidth="1"/>
    <col min="15362" max="15362" width="9.28515625" style="38" customWidth="1"/>
    <col min="15363" max="15363" width="48.28515625" style="38" customWidth="1"/>
    <col min="15364" max="15364" width="22.85546875" style="38" customWidth="1"/>
    <col min="15365" max="15365" width="20.5703125" style="38" customWidth="1"/>
    <col min="15366" max="15616" width="9.140625" style="38"/>
    <col min="15617" max="15617" width="8.5703125" style="38" customWidth="1"/>
    <col min="15618" max="15618" width="9.28515625" style="38" customWidth="1"/>
    <col min="15619" max="15619" width="48.28515625" style="38" customWidth="1"/>
    <col min="15620" max="15620" width="22.85546875" style="38" customWidth="1"/>
    <col min="15621" max="15621" width="20.5703125" style="38" customWidth="1"/>
    <col min="15622" max="15872" width="9.140625" style="38"/>
    <col min="15873" max="15873" width="8.5703125" style="38" customWidth="1"/>
    <col min="15874" max="15874" width="9.28515625" style="38" customWidth="1"/>
    <col min="15875" max="15875" width="48.28515625" style="38" customWidth="1"/>
    <col min="15876" max="15876" width="22.85546875" style="38" customWidth="1"/>
    <col min="15877" max="15877" width="20.5703125" style="38" customWidth="1"/>
    <col min="15878" max="16128" width="9.140625" style="38"/>
    <col min="16129" max="16129" width="8.5703125" style="38" customWidth="1"/>
    <col min="16130" max="16130" width="9.28515625" style="38" customWidth="1"/>
    <col min="16131" max="16131" width="48.28515625" style="38" customWidth="1"/>
    <col min="16132" max="16132" width="22.85546875" style="38" customWidth="1"/>
    <col min="16133" max="16133" width="20.5703125" style="38" customWidth="1"/>
    <col min="16134" max="16384" width="9.140625" style="38"/>
  </cols>
  <sheetData>
    <row r="1" spans="1:10" ht="13.5" customHeight="1">
      <c r="A1" s="37"/>
      <c r="B1" s="37"/>
      <c r="C1" s="37"/>
      <c r="D1" s="204" t="s">
        <v>118</v>
      </c>
      <c r="E1" s="204"/>
      <c r="F1" s="144"/>
      <c r="G1" s="144"/>
    </row>
    <row r="2" spans="1:10" ht="13.5" customHeight="1">
      <c r="A2" s="37"/>
      <c r="B2" s="37"/>
      <c r="C2" s="37"/>
      <c r="D2" s="204" t="s">
        <v>119</v>
      </c>
      <c r="E2" s="204"/>
      <c r="F2" s="148"/>
      <c r="G2" s="148"/>
    </row>
    <row r="3" spans="1:10" ht="13.5" customHeight="1">
      <c r="A3" s="39"/>
      <c r="B3" s="39"/>
      <c r="C3" s="39"/>
      <c r="D3" s="264" t="s">
        <v>100</v>
      </c>
      <c r="E3" s="264"/>
      <c r="F3" s="263"/>
      <c r="G3" s="263"/>
    </row>
    <row r="4" spans="1:10">
      <c r="A4" s="40"/>
      <c r="B4" s="40"/>
      <c r="C4" s="40"/>
      <c r="D4" s="147"/>
      <c r="E4" s="147"/>
      <c r="F4" s="147"/>
      <c r="G4" s="147"/>
    </row>
    <row r="5" spans="1:10" ht="59.25" customHeight="1">
      <c r="A5" s="203" t="s">
        <v>51</v>
      </c>
      <c r="B5" s="203"/>
      <c r="C5" s="203"/>
      <c r="D5" s="203"/>
      <c r="E5" s="203"/>
    </row>
    <row r="6" spans="1:10">
      <c r="A6" s="40"/>
      <c r="B6" s="40"/>
      <c r="C6" s="40"/>
      <c r="D6" s="40"/>
      <c r="E6" s="40"/>
    </row>
    <row r="7" spans="1:10" s="43" customFormat="1" ht="17.25">
      <c r="A7" s="41"/>
      <c r="B7" s="41"/>
      <c r="C7" s="42"/>
      <c r="D7" s="267" t="s">
        <v>0</v>
      </c>
      <c r="E7" s="267"/>
      <c r="G7" s="44"/>
      <c r="H7" s="44"/>
      <c r="I7" s="44"/>
      <c r="J7" s="44"/>
    </row>
    <row r="8" spans="1:10" s="45" customFormat="1" ht="43.5" customHeight="1">
      <c r="A8" s="265" t="s">
        <v>1</v>
      </c>
      <c r="B8" s="265"/>
      <c r="C8" s="266" t="s">
        <v>52</v>
      </c>
      <c r="D8" s="208" t="s">
        <v>24</v>
      </c>
      <c r="E8" s="209"/>
      <c r="G8" s="46"/>
      <c r="H8" s="46"/>
      <c r="I8" s="46"/>
      <c r="J8" s="46"/>
    </row>
    <row r="9" spans="1:10" s="45" customFormat="1" ht="56.25" customHeight="1">
      <c r="A9" s="47" t="s">
        <v>26</v>
      </c>
      <c r="B9" s="47" t="s">
        <v>27</v>
      </c>
      <c r="C9" s="266"/>
      <c r="D9" s="48" t="s">
        <v>53</v>
      </c>
      <c r="E9" s="48" t="s">
        <v>54</v>
      </c>
      <c r="G9" s="46"/>
      <c r="H9" s="46"/>
      <c r="I9" s="46"/>
      <c r="J9" s="46"/>
    </row>
    <row r="10" spans="1:10" s="52" customFormat="1" ht="22.5" customHeight="1">
      <c r="A10" s="49"/>
      <c r="B10" s="49"/>
      <c r="C10" s="50" t="s">
        <v>32</v>
      </c>
      <c r="D10" s="51">
        <f>D12</f>
        <v>374858</v>
      </c>
      <c r="E10" s="51">
        <f>E12</f>
        <v>374858</v>
      </c>
      <c r="G10" s="53"/>
      <c r="H10" s="53"/>
      <c r="I10" s="53"/>
      <c r="J10" s="53"/>
    </row>
    <row r="11" spans="1:10" s="43" customFormat="1" ht="17.25">
      <c r="A11" s="49"/>
      <c r="B11" s="49"/>
      <c r="C11" s="54" t="s">
        <v>33</v>
      </c>
      <c r="D11" s="51"/>
      <c r="E11" s="51"/>
      <c r="G11" s="44"/>
      <c r="H11" s="44"/>
      <c r="I11" s="44"/>
      <c r="J11" s="44"/>
    </row>
    <row r="12" spans="1:10" s="52" customFormat="1" ht="30" customHeight="1">
      <c r="A12" s="55"/>
      <c r="B12" s="56"/>
      <c r="C12" s="56" t="s">
        <v>34</v>
      </c>
      <c r="D12" s="57">
        <f>D14+D19+D33</f>
        <v>374858</v>
      </c>
      <c r="E12" s="57">
        <f>E14+E19+E33</f>
        <v>374858</v>
      </c>
      <c r="G12" s="53"/>
      <c r="H12" s="53"/>
      <c r="I12" s="53"/>
      <c r="J12" s="53"/>
    </row>
    <row r="13" spans="1:10" s="52" customFormat="1" ht="17.25">
      <c r="A13" s="55"/>
      <c r="B13" s="55"/>
      <c r="C13" s="55" t="s">
        <v>35</v>
      </c>
      <c r="D13" s="58"/>
      <c r="E13" s="58"/>
      <c r="G13" s="53"/>
      <c r="H13" s="53"/>
      <c r="I13" s="53"/>
      <c r="J13" s="53"/>
    </row>
    <row r="14" spans="1:10" s="61" customFormat="1" ht="30" customHeight="1">
      <c r="A14" s="59">
        <v>1183</v>
      </c>
      <c r="B14" s="59">
        <v>32001</v>
      </c>
      <c r="C14" s="162" t="s">
        <v>148</v>
      </c>
      <c r="D14" s="60">
        <f>D16</f>
        <v>190720</v>
      </c>
      <c r="E14" s="60">
        <f>E16</f>
        <v>190720</v>
      </c>
      <c r="G14" s="62"/>
      <c r="H14" s="62"/>
      <c r="I14" s="62"/>
      <c r="J14" s="62"/>
    </row>
    <row r="15" spans="1:10" s="61" customFormat="1" ht="17.25">
      <c r="A15" s="59"/>
      <c r="B15" s="59"/>
      <c r="C15" s="55" t="s">
        <v>55</v>
      </c>
      <c r="D15" s="60"/>
      <c r="E15" s="60"/>
      <c r="G15" s="62"/>
      <c r="H15" s="62"/>
      <c r="I15" s="62"/>
      <c r="J15" s="62"/>
    </row>
    <row r="16" spans="1:10" s="64" customFormat="1" ht="21.6" customHeight="1">
      <c r="A16" s="63"/>
      <c r="B16" s="63"/>
      <c r="C16" s="100" t="s">
        <v>90</v>
      </c>
      <c r="D16" s="25">
        <f>D18</f>
        <v>190720</v>
      </c>
      <c r="E16" s="25">
        <f>E18</f>
        <v>190720</v>
      </c>
      <c r="G16" s="65"/>
      <c r="H16" s="65"/>
      <c r="I16" s="65"/>
      <c r="J16" s="65"/>
    </row>
    <row r="17" spans="1:5">
      <c r="A17" s="98"/>
      <c r="B17" s="98"/>
      <c r="C17" s="55" t="s">
        <v>95</v>
      </c>
      <c r="D17" s="98"/>
      <c r="E17" s="98"/>
    </row>
    <row r="18" spans="1:5" ht="27">
      <c r="A18" s="98"/>
      <c r="B18" s="98"/>
      <c r="C18" s="156" t="s">
        <v>161</v>
      </c>
      <c r="D18" s="25">
        <f>90720+100000</f>
        <v>190720</v>
      </c>
      <c r="E18" s="25">
        <f>90720+100000</f>
        <v>190720</v>
      </c>
    </row>
    <row r="19" spans="1:5" ht="42.75">
      <c r="A19" s="59">
        <v>1183</v>
      </c>
      <c r="B19" s="59">
        <v>32002</v>
      </c>
      <c r="C19" s="9" t="s">
        <v>145</v>
      </c>
      <c r="D19" s="60">
        <f>D21</f>
        <v>129823</v>
      </c>
      <c r="E19" s="60">
        <f>E21</f>
        <v>129823</v>
      </c>
    </row>
    <row r="20" spans="1:5" ht="14.25">
      <c r="A20" s="59"/>
      <c r="B20" s="59"/>
      <c r="C20" s="55" t="s">
        <v>55</v>
      </c>
      <c r="D20" s="60"/>
      <c r="E20" s="60"/>
    </row>
    <row r="21" spans="1:5" ht="14.25">
      <c r="A21" s="63"/>
      <c r="B21" s="63"/>
      <c r="C21" s="100" t="s">
        <v>90</v>
      </c>
      <c r="D21" s="25">
        <f>D23</f>
        <v>129823</v>
      </c>
      <c r="E21" s="25">
        <f>E23</f>
        <v>129823</v>
      </c>
    </row>
    <row r="22" spans="1:5">
      <c r="A22" s="98"/>
      <c r="B22" s="98"/>
      <c r="C22" s="55" t="s">
        <v>95</v>
      </c>
      <c r="D22" s="98"/>
      <c r="E22" s="98"/>
    </row>
    <row r="23" spans="1:5" ht="27">
      <c r="A23" s="98"/>
      <c r="B23" s="98"/>
      <c r="C23" s="156" t="s">
        <v>150</v>
      </c>
      <c r="D23" s="25">
        <f>D24+D27+D29+D31</f>
        <v>129823</v>
      </c>
      <c r="E23" s="25">
        <f>E24+E27+E29+E31</f>
        <v>129823</v>
      </c>
    </row>
    <row r="24" spans="1:5" ht="14.25">
      <c r="A24" s="98"/>
      <c r="B24" s="98"/>
      <c r="C24" s="150" t="s">
        <v>125</v>
      </c>
      <c r="D24" s="153">
        <f>D25+D26</f>
        <v>52631</v>
      </c>
      <c r="E24" s="153">
        <f>E25+E26</f>
        <v>52631</v>
      </c>
    </row>
    <row r="25" spans="1:5">
      <c r="A25" s="98"/>
      <c r="B25" s="98"/>
      <c r="C25" s="151" t="s">
        <v>126</v>
      </c>
      <c r="D25" s="23">
        <v>24561</v>
      </c>
      <c r="E25" s="23">
        <v>24561</v>
      </c>
    </row>
    <row r="26" spans="1:5" ht="27">
      <c r="A26" s="98"/>
      <c r="B26" s="98"/>
      <c r="C26" s="151" t="s">
        <v>127</v>
      </c>
      <c r="D26" s="23">
        <v>28070</v>
      </c>
      <c r="E26" s="23">
        <v>28070</v>
      </c>
    </row>
    <row r="27" spans="1:5" ht="14.25">
      <c r="A27" s="98"/>
      <c r="B27" s="98"/>
      <c r="C27" s="150" t="s">
        <v>128</v>
      </c>
      <c r="D27" s="152">
        <f>D28</f>
        <v>24561</v>
      </c>
      <c r="E27" s="152">
        <f>E28</f>
        <v>24561</v>
      </c>
    </row>
    <row r="28" spans="1:5">
      <c r="A28" s="98"/>
      <c r="B28" s="98"/>
      <c r="C28" s="151" t="s">
        <v>129</v>
      </c>
      <c r="D28" s="23">
        <v>24561</v>
      </c>
      <c r="E28" s="23">
        <v>24561</v>
      </c>
    </row>
    <row r="29" spans="1:5" ht="14.25">
      <c r="A29" s="98"/>
      <c r="B29" s="98"/>
      <c r="C29" s="150" t="s">
        <v>130</v>
      </c>
      <c r="D29" s="152">
        <f>D30</f>
        <v>24561</v>
      </c>
      <c r="E29" s="152">
        <f>E30</f>
        <v>24561</v>
      </c>
    </row>
    <row r="30" spans="1:5" ht="27">
      <c r="A30" s="98"/>
      <c r="B30" s="98"/>
      <c r="C30" s="151" t="s">
        <v>137</v>
      </c>
      <c r="D30" s="23">
        <v>24561</v>
      </c>
      <c r="E30" s="23">
        <v>24561</v>
      </c>
    </row>
    <row r="31" spans="1:5" ht="14.25">
      <c r="A31" s="98"/>
      <c r="B31" s="98"/>
      <c r="C31" s="150" t="s">
        <v>132</v>
      </c>
      <c r="D31" s="152">
        <f>D32</f>
        <v>28070</v>
      </c>
      <c r="E31" s="152">
        <f>E32</f>
        <v>28070</v>
      </c>
    </row>
    <row r="32" spans="1:5">
      <c r="A32" s="98"/>
      <c r="B32" s="98"/>
      <c r="C32" s="151" t="s">
        <v>131</v>
      </c>
      <c r="D32" s="23">
        <v>28070</v>
      </c>
      <c r="E32" s="23">
        <v>28070</v>
      </c>
    </row>
    <row r="33" spans="1:5" ht="42.75">
      <c r="A33" s="59">
        <v>1183</v>
      </c>
      <c r="B33" s="59">
        <v>32003</v>
      </c>
      <c r="C33" s="9" t="s">
        <v>157</v>
      </c>
      <c r="D33" s="60">
        <f>D35</f>
        <v>54315</v>
      </c>
      <c r="E33" s="60">
        <f>E35</f>
        <v>54315</v>
      </c>
    </row>
    <row r="34" spans="1:5" ht="14.25">
      <c r="A34" s="98"/>
      <c r="B34" s="59"/>
      <c r="C34" s="55" t="s">
        <v>55</v>
      </c>
      <c r="D34" s="60"/>
      <c r="E34" s="60"/>
    </row>
    <row r="35" spans="1:5" ht="14.25">
      <c r="A35" s="98"/>
      <c r="B35" s="63"/>
      <c r="C35" s="100" t="s">
        <v>90</v>
      </c>
      <c r="D35" s="25">
        <f>D37</f>
        <v>54315</v>
      </c>
      <c r="E35" s="25">
        <f>E37</f>
        <v>54315</v>
      </c>
    </row>
    <row r="36" spans="1:5">
      <c r="A36" s="98"/>
      <c r="B36" s="98"/>
      <c r="C36" s="55" t="s">
        <v>95</v>
      </c>
      <c r="D36" s="98"/>
      <c r="E36" s="98"/>
    </row>
    <row r="37" spans="1:5" ht="54">
      <c r="A37" s="98"/>
      <c r="B37" s="98"/>
      <c r="C37" s="176" t="s">
        <v>158</v>
      </c>
      <c r="D37" s="25">
        <v>54315</v>
      </c>
      <c r="E37" s="25">
        <f>D37</f>
        <v>54315</v>
      </c>
    </row>
  </sheetData>
  <mergeCells count="9">
    <mergeCell ref="D1:E1"/>
    <mergeCell ref="F3:G3"/>
    <mergeCell ref="D3:E3"/>
    <mergeCell ref="A8:B8"/>
    <mergeCell ref="C8:C9"/>
    <mergeCell ref="D8:E8"/>
    <mergeCell ref="A5:E5"/>
    <mergeCell ref="D7:E7"/>
    <mergeCell ref="D2:E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view="pageBreakPreview" zoomScaleNormal="100" zoomScaleSheetLayoutView="100" workbookViewId="0">
      <selection activeCell="A18" sqref="A18:B18"/>
    </sheetView>
  </sheetViews>
  <sheetFormatPr defaultColWidth="9.140625" defaultRowHeight="13.5"/>
  <cols>
    <col min="1" max="1" width="26.42578125" style="79" customWidth="1"/>
    <col min="2" max="2" width="70.7109375" style="79" customWidth="1"/>
    <col min="3" max="3" width="19.42578125" style="79" customWidth="1"/>
    <col min="4" max="4" width="19.7109375" style="79" customWidth="1"/>
    <col min="5" max="255" width="9.140625" style="79"/>
    <col min="256" max="256" width="23.5703125" style="79" customWidth="1"/>
    <col min="257" max="257" width="62.5703125" style="79" customWidth="1"/>
    <col min="258" max="258" width="14" style="79" customWidth="1"/>
    <col min="259" max="259" width="13.42578125" style="79" customWidth="1"/>
    <col min="260" max="260" width="16.140625" style="79" customWidth="1"/>
    <col min="261" max="511" width="9.140625" style="79"/>
    <col min="512" max="512" width="23.5703125" style="79" customWidth="1"/>
    <col min="513" max="513" width="62.5703125" style="79" customWidth="1"/>
    <col min="514" max="514" width="14" style="79" customWidth="1"/>
    <col min="515" max="515" width="13.42578125" style="79" customWidth="1"/>
    <col min="516" max="516" width="16.140625" style="79" customWidth="1"/>
    <col min="517" max="767" width="9.140625" style="79"/>
    <col min="768" max="768" width="23.5703125" style="79" customWidth="1"/>
    <col min="769" max="769" width="62.5703125" style="79" customWidth="1"/>
    <col min="770" max="770" width="14" style="79" customWidth="1"/>
    <col min="771" max="771" width="13.42578125" style="79" customWidth="1"/>
    <col min="772" max="772" width="16.140625" style="79" customWidth="1"/>
    <col min="773" max="1023" width="9.140625" style="79"/>
    <col min="1024" max="1024" width="23.5703125" style="79" customWidth="1"/>
    <col min="1025" max="1025" width="62.5703125" style="79" customWidth="1"/>
    <col min="1026" max="1026" width="14" style="79" customWidth="1"/>
    <col min="1027" max="1027" width="13.42578125" style="79" customWidth="1"/>
    <col min="1028" max="1028" width="16.140625" style="79" customWidth="1"/>
    <col min="1029" max="1279" width="9.140625" style="79"/>
    <col min="1280" max="1280" width="23.5703125" style="79" customWidth="1"/>
    <col min="1281" max="1281" width="62.5703125" style="79" customWidth="1"/>
    <col min="1282" max="1282" width="14" style="79" customWidth="1"/>
    <col min="1283" max="1283" width="13.42578125" style="79" customWidth="1"/>
    <col min="1284" max="1284" width="16.140625" style="79" customWidth="1"/>
    <col min="1285" max="1535" width="9.140625" style="79"/>
    <col min="1536" max="1536" width="23.5703125" style="79" customWidth="1"/>
    <col min="1537" max="1537" width="62.5703125" style="79" customWidth="1"/>
    <col min="1538" max="1538" width="14" style="79" customWidth="1"/>
    <col min="1539" max="1539" width="13.42578125" style="79" customWidth="1"/>
    <col min="1540" max="1540" width="16.140625" style="79" customWidth="1"/>
    <col min="1541" max="1791" width="9.140625" style="79"/>
    <col min="1792" max="1792" width="23.5703125" style="79" customWidth="1"/>
    <col min="1793" max="1793" width="62.5703125" style="79" customWidth="1"/>
    <col min="1794" max="1794" width="14" style="79" customWidth="1"/>
    <col min="1795" max="1795" width="13.42578125" style="79" customWidth="1"/>
    <col min="1796" max="1796" width="16.140625" style="79" customWidth="1"/>
    <col min="1797" max="2047" width="9.140625" style="79"/>
    <col min="2048" max="2048" width="23.5703125" style="79" customWidth="1"/>
    <col min="2049" max="2049" width="62.5703125" style="79" customWidth="1"/>
    <col min="2050" max="2050" width="14" style="79" customWidth="1"/>
    <col min="2051" max="2051" width="13.42578125" style="79" customWidth="1"/>
    <col min="2052" max="2052" width="16.140625" style="79" customWidth="1"/>
    <col min="2053" max="2303" width="9.140625" style="79"/>
    <col min="2304" max="2304" width="23.5703125" style="79" customWidth="1"/>
    <col min="2305" max="2305" width="62.5703125" style="79" customWidth="1"/>
    <col min="2306" max="2306" width="14" style="79" customWidth="1"/>
    <col min="2307" max="2307" width="13.42578125" style="79" customWidth="1"/>
    <col min="2308" max="2308" width="16.140625" style="79" customWidth="1"/>
    <col min="2309" max="2559" width="9.140625" style="79"/>
    <col min="2560" max="2560" width="23.5703125" style="79" customWidth="1"/>
    <col min="2561" max="2561" width="62.5703125" style="79" customWidth="1"/>
    <col min="2562" max="2562" width="14" style="79" customWidth="1"/>
    <col min="2563" max="2563" width="13.42578125" style="79" customWidth="1"/>
    <col min="2564" max="2564" width="16.140625" style="79" customWidth="1"/>
    <col min="2565" max="2815" width="9.140625" style="79"/>
    <col min="2816" max="2816" width="23.5703125" style="79" customWidth="1"/>
    <col min="2817" max="2817" width="62.5703125" style="79" customWidth="1"/>
    <col min="2818" max="2818" width="14" style="79" customWidth="1"/>
    <col min="2819" max="2819" width="13.42578125" style="79" customWidth="1"/>
    <col min="2820" max="2820" width="16.140625" style="79" customWidth="1"/>
    <col min="2821" max="3071" width="9.140625" style="79"/>
    <col min="3072" max="3072" width="23.5703125" style="79" customWidth="1"/>
    <col min="3073" max="3073" width="62.5703125" style="79" customWidth="1"/>
    <col min="3074" max="3074" width="14" style="79" customWidth="1"/>
    <col min="3075" max="3075" width="13.42578125" style="79" customWidth="1"/>
    <col min="3076" max="3076" width="16.140625" style="79" customWidth="1"/>
    <col min="3077" max="3327" width="9.140625" style="79"/>
    <col min="3328" max="3328" width="23.5703125" style="79" customWidth="1"/>
    <col min="3329" max="3329" width="62.5703125" style="79" customWidth="1"/>
    <col min="3330" max="3330" width="14" style="79" customWidth="1"/>
    <col min="3331" max="3331" width="13.42578125" style="79" customWidth="1"/>
    <col min="3332" max="3332" width="16.140625" style="79" customWidth="1"/>
    <col min="3333" max="3583" width="9.140625" style="79"/>
    <col min="3584" max="3584" width="23.5703125" style="79" customWidth="1"/>
    <col min="3585" max="3585" width="62.5703125" style="79" customWidth="1"/>
    <col min="3586" max="3586" width="14" style="79" customWidth="1"/>
    <col min="3587" max="3587" width="13.42578125" style="79" customWidth="1"/>
    <col min="3588" max="3588" width="16.140625" style="79" customWidth="1"/>
    <col min="3589" max="3839" width="9.140625" style="79"/>
    <col min="3840" max="3840" width="23.5703125" style="79" customWidth="1"/>
    <col min="3841" max="3841" width="62.5703125" style="79" customWidth="1"/>
    <col min="3842" max="3842" width="14" style="79" customWidth="1"/>
    <col min="3843" max="3843" width="13.42578125" style="79" customWidth="1"/>
    <col min="3844" max="3844" width="16.140625" style="79" customWidth="1"/>
    <col min="3845" max="4095" width="9.140625" style="79"/>
    <col min="4096" max="4096" width="23.5703125" style="79" customWidth="1"/>
    <col min="4097" max="4097" width="62.5703125" style="79" customWidth="1"/>
    <col min="4098" max="4098" width="14" style="79" customWidth="1"/>
    <col min="4099" max="4099" width="13.42578125" style="79" customWidth="1"/>
    <col min="4100" max="4100" width="16.140625" style="79" customWidth="1"/>
    <col min="4101" max="4351" width="9.140625" style="79"/>
    <col min="4352" max="4352" width="23.5703125" style="79" customWidth="1"/>
    <col min="4353" max="4353" width="62.5703125" style="79" customWidth="1"/>
    <col min="4354" max="4354" width="14" style="79" customWidth="1"/>
    <col min="4355" max="4355" width="13.42578125" style="79" customWidth="1"/>
    <col min="4356" max="4356" width="16.140625" style="79" customWidth="1"/>
    <col min="4357" max="4607" width="9.140625" style="79"/>
    <col min="4608" max="4608" width="23.5703125" style="79" customWidth="1"/>
    <col min="4609" max="4609" width="62.5703125" style="79" customWidth="1"/>
    <col min="4610" max="4610" width="14" style="79" customWidth="1"/>
    <col min="4611" max="4611" width="13.42578125" style="79" customWidth="1"/>
    <col min="4612" max="4612" width="16.140625" style="79" customWidth="1"/>
    <col min="4613" max="4863" width="9.140625" style="79"/>
    <col min="4864" max="4864" width="23.5703125" style="79" customWidth="1"/>
    <col min="4865" max="4865" width="62.5703125" style="79" customWidth="1"/>
    <col min="4866" max="4866" width="14" style="79" customWidth="1"/>
    <col min="4867" max="4867" width="13.42578125" style="79" customWidth="1"/>
    <col min="4868" max="4868" width="16.140625" style="79" customWidth="1"/>
    <col min="4869" max="5119" width="9.140625" style="79"/>
    <col min="5120" max="5120" width="23.5703125" style="79" customWidth="1"/>
    <col min="5121" max="5121" width="62.5703125" style="79" customWidth="1"/>
    <col min="5122" max="5122" width="14" style="79" customWidth="1"/>
    <col min="5123" max="5123" width="13.42578125" style="79" customWidth="1"/>
    <col min="5124" max="5124" width="16.140625" style="79" customWidth="1"/>
    <col min="5125" max="5375" width="9.140625" style="79"/>
    <col min="5376" max="5376" width="23.5703125" style="79" customWidth="1"/>
    <col min="5377" max="5377" width="62.5703125" style="79" customWidth="1"/>
    <col min="5378" max="5378" width="14" style="79" customWidth="1"/>
    <col min="5379" max="5379" width="13.42578125" style="79" customWidth="1"/>
    <col min="5380" max="5380" width="16.140625" style="79" customWidth="1"/>
    <col min="5381" max="5631" width="9.140625" style="79"/>
    <col min="5632" max="5632" width="23.5703125" style="79" customWidth="1"/>
    <col min="5633" max="5633" width="62.5703125" style="79" customWidth="1"/>
    <col min="5634" max="5634" width="14" style="79" customWidth="1"/>
    <col min="5635" max="5635" width="13.42578125" style="79" customWidth="1"/>
    <col min="5636" max="5636" width="16.140625" style="79" customWidth="1"/>
    <col min="5637" max="5887" width="9.140625" style="79"/>
    <col min="5888" max="5888" width="23.5703125" style="79" customWidth="1"/>
    <col min="5889" max="5889" width="62.5703125" style="79" customWidth="1"/>
    <col min="5890" max="5890" width="14" style="79" customWidth="1"/>
    <col min="5891" max="5891" width="13.42578125" style="79" customWidth="1"/>
    <col min="5892" max="5892" width="16.140625" style="79" customWidth="1"/>
    <col min="5893" max="6143" width="9.140625" style="79"/>
    <col min="6144" max="6144" width="23.5703125" style="79" customWidth="1"/>
    <col min="6145" max="6145" width="62.5703125" style="79" customWidth="1"/>
    <col min="6146" max="6146" width="14" style="79" customWidth="1"/>
    <col min="6147" max="6147" width="13.42578125" style="79" customWidth="1"/>
    <col min="6148" max="6148" width="16.140625" style="79" customWidth="1"/>
    <col min="6149" max="6399" width="9.140625" style="79"/>
    <col min="6400" max="6400" width="23.5703125" style="79" customWidth="1"/>
    <col min="6401" max="6401" width="62.5703125" style="79" customWidth="1"/>
    <col min="6402" max="6402" width="14" style="79" customWidth="1"/>
    <col min="6403" max="6403" width="13.42578125" style="79" customWidth="1"/>
    <col min="6404" max="6404" width="16.140625" style="79" customWidth="1"/>
    <col min="6405" max="6655" width="9.140625" style="79"/>
    <col min="6656" max="6656" width="23.5703125" style="79" customWidth="1"/>
    <col min="6657" max="6657" width="62.5703125" style="79" customWidth="1"/>
    <col min="6658" max="6658" width="14" style="79" customWidth="1"/>
    <col min="6659" max="6659" width="13.42578125" style="79" customWidth="1"/>
    <col min="6660" max="6660" width="16.140625" style="79" customWidth="1"/>
    <col min="6661" max="6911" width="9.140625" style="79"/>
    <col min="6912" max="6912" width="23.5703125" style="79" customWidth="1"/>
    <col min="6913" max="6913" width="62.5703125" style="79" customWidth="1"/>
    <col min="6914" max="6914" width="14" style="79" customWidth="1"/>
    <col min="6915" max="6915" width="13.42578125" style="79" customWidth="1"/>
    <col min="6916" max="6916" width="16.140625" style="79" customWidth="1"/>
    <col min="6917" max="7167" width="9.140625" style="79"/>
    <col min="7168" max="7168" width="23.5703125" style="79" customWidth="1"/>
    <col min="7169" max="7169" width="62.5703125" style="79" customWidth="1"/>
    <col min="7170" max="7170" width="14" style="79" customWidth="1"/>
    <col min="7171" max="7171" width="13.42578125" style="79" customWidth="1"/>
    <col min="7172" max="7172" width="16.140625" style="79" customWidth="1"/>
    <col min="7173" max="7423" width="9.140625" style="79"/>
    <col min="7424" max="7424" width="23.5703125" style="79" customWidth="1"/>
    <col min="7425" max="7425" width="62.5703125" style="79" customWidth="1"/>
    <col min="7426" max="7426" width="14" style="79" customWidth="1"/>
    <col min="7427" max="7427" width="13.42578125" style="79" customWidth="1"/>
    <col min="7428" max="7428" width="16.140625" style="79" customWidth="1"/>
    <col min="7429" max="7679" width="9.140625" style="79"/>
    <col min="7680" max="7680" width="23.5703125" style="79" customWidth="1"/>
    <col min="7681" max="7681" width="62.5703125" style="79" customWidth="1"/>
    <col min="7682" max="7682" width="14" style="79" customWidth="1"/>
    <col min="7683" max="7683" width="13.42578125" style="79" customWidth="1"/>
    <col min="7684" max="7684" width="16.140625" style="79" customWidth="1"/>
    <col min="7685" max="7935" width="9.140625" style="79"/>
    <col min="7936" max="7936" width="23.5703125" style="79" customWidth="1"/>
    <col min="7937" max="7937" width="62.5703125" style="79" customWidth="1"/>
    <col min="7938" max="7938" width="14" style="79" customWidth="1"/>
    <col min="7939" max="7939" width="13.42578125" style="79" customWidth="1"/>
    <col min="7940" max="7940" width="16.140625" style="79" customWidth="1"/>
    <col min="7941" max="8191" width="9.140625" style="79"/>
    <col min="8192" max="8192" width="23.5703125" style="79" customWidth="1"/>
    <col min="8193" max="8193" width="62.5703125" style="79" customWidth="1"/>
    <col min="8194" max="8194" width="14" style="79" customWidth="1"/>
    <col min="8195" max="8195" width="13.42578125" style="79" customWidth="1"/>
    <col min="8196" max="8196" width="16.140625" style="79" customWidth="1"/>
    <col min="8197" max="8447" width="9.140625" style="79"/>
    <col min="8448" max="8448" width="23.5703125" style="79" customWidth="1"/>
    <col min="8449" max="8449" width="62.5703125" style="79" customWidth="1"/>
    <col min="8450" max="8450" width="14" style="79" customWidth="1"/>
    <col min="8451" max="8451" width="13.42578125" style="79" customWidth="1"/>
    <col min="8452" max="8452" width="16.140625" style="79" customWidth="1"/>
    <col min="8453" max="8703" width="9.140625" style="79"/>
    <col min="8704" max="8704" width="23.5703125" style="79" customWidth="1"/>
    <col min="8705" max="8705" width="62.5703125" style="79" customWidth="1"/>
    <col min="8706" max="8706" width="14" style="79" customWidth="1"/>
    <col min="8707" max="8707" width="13.42578125" style="79" customWidth="1"/>
    <col min="8708" max="8708" width="16.140625" style="79" customWidth="1"/>
    <col min="8709" max="8959" width="9.140625" style="79"/>
    <col min="8960" max="8960" width="23.5703125" style="79" customWidth="1"/>
    <col min="8961" max="8961" width="62.5703125" style="79" customWidth="1"/>
    <col min="8962" max="8962" width="14" style="79" customWidth="1"/>
    <col min="8963" max="8963" width="13.42578125" style="79" customWidth="1"/>
    <col min="8964" max="8964" width="16.140625" style="79" customWidth="1"/>
    <col min="8965" max="9215" width="9.140625" style="79"/>
    <col min="9216" max="9216" width="23.5703125" style="79" customWidth="1"/>
    <col min="9217" max="9217" width="62.5703125" style="79" customWidth="1"/>
    <col min="9218" max="9218" width="14" style="79" customWidth="1"/>
    <col min="9219" max="9219" width="13.42578125" style="79" customWidth="1"/>
    <col min="9220" max="9220" width="16.140625" style="79" customWidth="1"/>
    <col min="9221" max="9471" width="9.140625" style="79"/>
    <col min="9472" max="9472" width="23.5703125" style="79" customWidth="1"/>
    <col min="9473" max="9473" width="62.5703125" style="79" customWidth="1"/>
    <col min="9474" max="9474" width="14" style="79" customWidth="1"/>
    <col min="9475" max="9475" width="13.42578125" style="79" customWidth="1"/>
    <col min="9476" max="9476" width="16.140625" style="79" customWidth="1"/>
    <col min="9477" max="9727" width="9.140625" style="79"/>
    <col min="9728" max="9728" width="23.5703125" style="79" customWidth="1"/>
    <col min="9729" max="9729" width="62.5703125" style="79" customWidth="1"/>
    <col min="9730" max="9730" width="14" style="79" customWidth="1"/>
    <col min="9731" max="9731" width="13.42578125" style="79" customWidth="1"/>
    <col min="9732" max="9732" width="16.140625" style="79" customWidth="1"/>
    <col min="9733" max="9983" width="9.140625" style="79"/>
    <col min="9984" max="9984" width="23.5703125" style="79" customWidth="1"/>
    <col min="9985" max="9985" width="62.5703125" style="79" customWidth="1"/>
    <col min="9986" max="9986" width="14" style="79" customWidth="1"/>
    <col min="9987" max="9987" width="13.42578125" style="79" customWidth="1"/>
    <col min="9988" max="9988" width="16.140625" style="79" customWidth="1"/>
    <col min="9989" max="10239" width="9.140625" style="79"/>
    <col min="10240" max="10240" width="23.5703125" style="79" customWidth="1"/>
    <col min="10241" max="10241" width="62.5703125" style="79" customWidth="1"/>
    <col min="10242" max="10242" width="14" style="79" customWidth="1"/>
    <col min="10243" max="10243" width="13.42578125" style="79" customWidth="1"/>
    <col min="10244" max="10244" width="16.140625" style="79" customWidth="1"/>
    <col min="10245" max="10495" width="9.140625" style="79"/>
    <col min="10496" max="10496" width="23.5703125" style="79" customWidth="1"/>
    <col min="10497" max="10497" width="62.5703125" style="79" customWidth="1"/>
    <col min="10498" max="10498" width="14" style="79" customWidth="1"/>
    <col min="10499" max="10499" width="13.42578125" style="79" customWidth="1"/>
    <col min="10500" max="10500" width="16.140625" style="79" customWidth="1"/>
    <col min="10501" max="10751" width="9.140625" style="79"/>
    <col min="10752" max="10752" width="23.5703125" style="79" customWidth="1"/>
    <col min="10753" max="10753" width="62.5703125" style="79" customWidth="1"/>
    <col min="10754" max="10754" width="14" style="79" customWidth="1"/>
    <col min="10755" max="10755" width="13.42578125" style="79" customWidth="1"/>
    <col min="10756" max="10756" width="16.140625" style="79" customWidth="1"/>
    <col min="10757" max="11007" width="9.140625" style="79"/>
    <col min="11008" max="11008" width="23.5703125" style="79" customWidth="1"/>
    <col min="11009" max="11009" width="62.5703125" style="79" customWidth="1"/>
    <col min="11010" max="11010" width="14" style="79" customWidth="1"/>
    <col min="11011" max="11011" width="13.42578125" style="79" customWidth="1"/>
    <col min="11012" max="11012" width="16.140625" style="79" customWidth="1"/>
    <col min="11013" max="11263" width="9.140625" style="79"/>
    <col min="11264" max="11264" width="23.5703125" style="79" customWidth="1"/>
    <col min="11265" max="11265" width="62.5703125" style="79" customWidth="1"/>
    <col min="11266" max="11266" width="14" style="79" customWidth="1"/>
    <col min="11267" max="11267" width="13.42578125" style="79" customWidth="1"/>
    <col min="11268" max="11268" width="16.140625" style="79" customWidth="1"/>
    <col min="11269" max="11519" width="9.140625" style="79"/>
    <col min="11520" max="11520" width="23.5703125" style="79" customWidth="1"/>
    <col min="11521" max="11521" width="62.5703125" style="79" customWidth="1"/>
    <col min="11522" max="11522" width="14" style="79" customWidth="1"/>
    <col min="11523" max="11523" width="13.42578125" style="79" customWidth="1"/>
    <col min="11524" max="11524" width="16.140625" style="79" customWidth="1"/>
    <col min="11525" max="11775" width="9.140625" style="79"/>
    <col min="11776" max="11776" width="23.5703125" style="79" customWidth="1"/>
    <col min="11777" max="11777" width="62.5703125" style="79" customWidth="1"/>
    <col min="11778" max="11778" width="14" style="79" customWidth="1"/>
    <col min="11779" max="11779" width="13.42578125" style="79" customWidth="1"/>
    <col min="11780" max="11780" width="16.140625" style="79" customWidth="1"/>
    <col min="11781" max="12031" width="9.140625" style="79"/>
    <col min="12032" max="12032" width="23.5703125" style="79" customWidth="1"/>
    <col min="12033" max="12033" width="62.5703125" style="79" customWidth="1"/>
    <col min="12034" max="12034" width="14" style="79" customWidth="1"/>
    <col min="12035" max="12035" width="13.42578125" style="79" customWidth="1"/>
    <col min="12036" max="12036" width="16.140625" style="79" customWidth="1"/>
    <col min="12037" max="12287" width="9.140625" style="79"/>
    <col min="12288" max="12288" width="23.5703125" style="79" customWidth="1"/>
    <col min="12289" max="12289" width="62.5703125" style="79" customWidth="1"/>
    <col min="12290" max="12290" width="14" style="79" customWidth="1"/>
    <col min="12291" max="12291" width="13.42578125" style="79" customWidth="1"/>
    <col min="12292" max="12292" width="16.140625" style="79" customWidth="1"/>
    <col min="12293" max="12543" width="9.140625" style="79"/>
    <col min="12544" max="12544" width="23.5703125" style="79" customWidth="1"/>
    <col min="12545" max="12545" width="62.5703125" style="79" customWidth="1"/>
    <col min="12546" max="12546" width="14" style="79" customWidth="1"/>
    <col min="12547" max="12547" width="13.42578125" style="79" customWidth="1"/>
    <col min="12548" max="12548" width="16.140625" style="79" customWidth="1"/>
    <col min="12549" max="12799" width="9.140625" style="79"/>
    <col min="12800" max="12800" width="23.5703125" style="79" customWidth="1"/>
    <col min="12801" max="12801" width="62.5703125" style="79" customWidth="1"/>
    <col min="12802" max="12802" width="14" style="79" customWidth="1"/>
    <col min="12803" max="12803" width="13.42578125" style="79" customWidth="1"/>
    <col min="12804" max="12804" width="16.140625" style="79" customWidth="1"/>
    <col min="12805" max="13055" width="9.140625" style="79"/>
    <col min="13056" max="13056" width="23.5703125" style="79" customWidth="1"/>
    <col min="13057" max="13057" width="62.5703125" style="79" customWidth="1"/>
    <col min="13058" max="13058" width="14" style="79" customWidth="1"/>
    <col min="13059" max="13059" width="13.42578125" style="79" customWidth="1"/>
    <col min="13060" max="13060" width="16.140625" style="79" customWidth="1"/>
    <col min="13061" max="13311" width="9.140625" style="79"/>
    <col min="13312" max="13312" width="23.5703125" style="79" customWidth="1"/>
    <col min="13313" max="13313" width="62.5703125" style="79" customWidth="1"/>
    <col min="13314" max="13314" width="14" style="79" customWidth="1"/>
    <col min="13315" max="13315" width="13.42578125" style="79" customWidth="1"/>
    <col min="13316" max="13316" width="16.140625" style="79" customWidth="1"/>
    <col min="13317" max="13567" width="9.140625" style="79"/>
    <col min="13568" max="13568" width="23.5703125" style="79" customWidth="1"/>
    <col min="13569" max="13569" width="62.5703125" style="79" customWidth="1"/>
    <col min="13570" max="13570" width="14" style="79" customWidth="1"/>
    <col min="13571" max="13571" width="13.42578125" style="79" customWidth="1"/>
    <col min="13572" max="13572" width="16.140625" style="79" customWidth="1"/>
    <col min="13573" max="13823" width="9.140625" style="79"/>
    <col min="13824" max="13824" width="23.5703125" style="79" customWidth="1"/>
    <col min="13825" max="13825" width="62.5703125" style="79" customWidth="1"/>
    <col min="13826" max="13826" width="14" style="79" customWidth="1"/>
    <col min="13827" max="13827" width="13.42578125" style="79" customWidth="1"/>
    <col min="13828" max="13828" width="16.140625" style="79" customWidth="1"/>
    <col min="13829" max="14079" width="9.140625" style="79"/>
    <col min="14080" max="14080" width="23.5703125" style="79" customWidth="1"/>
    <col min="14081" max="14081" width="62.5703125" style="79" customWidth="1"/>
    <col min="14082" max="14082" width="14" style="79" customWidth="1"/>
    <col min="14083" max="14083" width="13.42578125" style="79" customWidth="1"/>
    <col min="14084" max="14084" width="16.140625" style="79" customWidth="1"/>
    <col min="14085" max="14335" width="9.140625" style="79"/>
    <col min="14336" max="14336" width="23.5703125" style="79" customWidth="1"/>
    <col min="14337" max="14337" width="62.5703125" style="79" customWidth="1"/>
    <col min="14338" max="14338" width="14" style="79" customWidth="1"/>
    <col min="14339" max="14339" width="13.42578125" style="79" customWidth="1"/>
    <col min="14340" max="14340" width="16.140625" style="79" customWidth="1"/>
    <col min="14341" max="14591" width="9.140625" style="79"/>
    <col min="14592" max="14592" width="23.5703125" style="79" customWidth="1"/>
    <col min="14593" max="14593" width="62.5703125" style="79" customWidth="1"/>
    <col min="14594" max="14594" width="14" style="79" customWidth="1"/>
    <col min="14595" max="14595" width="13.42578125" style="79" customWidth="1"/>
    <col min="14596" max="14596" width="16.140625" style="79" customWidth="1"/>
    <col min="14597" max="14847" width="9.140625" style="79"/>
    <col min="14848" max="14848" width="23.5703125" style="79" customWidth="1"/>
    <col min="14849" max="14849" width="62.5703125" style="79" customWidth="1"/>
    <col min="14850" max="14850" width="14" style="79" customWidth="1"/>
    <col min="14851" max="14851" width="13.42578125" style="79" customWidth="1"/>
    <col min="14852" max="14852" width="16.140625" style="79" customWidth="1"/>
    <col min="14853" max="15103" width="9.140625" style="79"/>
    <col min="15104" max="15104" width="23.5703125" style="79" customWidth="1"/>
    <col min="15105" max="15105" width="62.5703125" style="79" customWidth="1"/>
    <col min="15106" max="15106" width="14" style="79" customWidth="1"/>
    <col min="15107" max="15107" width="13.42578125" style="79" customWidth="1"/>
    <col min="15108" max="15108" width="16.140625" style="79" customWidth="1"/>
    <col min="15109" max="15359" width="9.140625" style="79"/>
    <col min="15360" max="15360" width="23.5703125" style="79" customWidth="1"/>
    <col min="15361" max="15361" width="62.5703125" style="79" customWidth="1"/>
    <col min="15362" max="15362" width="14" style="79" customWidth="1"/>
    <col min="15363" max="15363" width="13.42578125" style="79" customWidth="1"/>
    <col min="15364" max="15364" width="16.140625" style="79" customWidth="1"/>
    <col min="15365" max="15615" width="9.140625" style="79"/>
    <col min="15616" max="15616" width="23.5703125" style="79" customWidth="1"/>
    <col min="15617" max="15617" width="62.5703125" style="79" customWidth="1"/>
    <col min="15618" max="15618" width="14" style="79" customWidth="1"/>
    <col min="15619" max="15619" width="13.42578125" style="79" customWidth="1"/>
    <col min="15620" max="15620" width="16.140625" style="79" customWidth="1"/>
    <col min="15621" max="15871" width="9.140625" style="79"/>
    <col min="15872" max="15872" width="23.5703125" style="79" customWidth="1"/>
    <col min="15873" max="15873" width="62.5703125" style="79" customWidth="1"/>
    <col min="15874" max="15874" width="14" style="79" customWidth="1"/>
    <col min="15875" max="15875" width="13.42578125" style="79" customWidth="1"/>
    <col min="15876" max="15876" width="16.140625" style="79" customWidth="1"/>
    <col min="15877" max="16127" width="9.140625" style="79"/>
    <col min="16128" max="16128" width="23.5703125" style="79" customWidth="1"/>
    <col min="16129" max="16129" width="62.5703125" style="79" customWidth="1"/>
    <col min="16130" max="16130" width="14" style="79" customWidth="1"/>
    <col min="16131" max="16131" width="13.42578125" style="79" customWidth="1"/>
    <col min="16132" max="16132" width="16.140625" style="79" customWidth="1"/>
    <col min="16133" max="16384" width="9.140625" style="79"/>
  </cols>
  <sheetData>
    <row r="1" spans="1:5">
      <c r="B1" s="38"/>
      <c r="C1" s="139"/>
      <c r="D1" s="139" t="s">
        <v>120</v>
      </c>
      <c r="E1" s="138"/>
    </row>
    <row r="2" spans="1:5">
      <c r="C2" s="204" t="s">
        <v>119</v>
      </c>
      <c r="D2" s="204"/>
      <c r="E2" s="148"/>
    </row>
    <row r="3" spans="1:5">
      <c r="B3" s="146"/>
      <c r="C3" s="146"/>
      <c r="D3" s="197" t="s">
        <v>163</v>
      </c>
      <c r="E3" s="196"/>
    </row>
    <row r="4" spans="1:5" s="80" customFormat="1" ht="30.75" customHeight="1">
      <c r="A4" s="269" t="s">
        <v>123</v>
      </c>
      <c r="B4" s="269"/>
      <c r="C4" s="269"/>
      <c r="D4" s="269"/>
    </row>
    <row r="5" spans="1:5" s="80" customFormat="1" ht="22.5" customHeight="1">
      <c r="A5" s="270" t="s">
        <v>13</v>
      </c>
      <c r="B5" s="270"/>
      <c r="C5" s="270"/>
      <c r="D5" s="270"/>
    </row>
    <row r="6" spans="1:5" s="80" customFormat="1" ht="24" customHeight="1">
      <c r="A6" s="271" t="s">
        <v>67</v>
      </c>
      <c r="B6" s="271"/>
      <c r="C6" s="271"/>
      <c r="D6" s="271"/>
    </row>
    <row r="7" spans="1:5" s="80" customFormat="1" ht="13.5" customHeight="1">
      <c r="A7" s="101" t="s">
        <v>56</v>
      </c>
      <c r="B7" s="272" t="s">
        <v>2</v>
      </c>
      <c r="C7" s="272"/>
      <c r="D7" s="272"/>
      <c r="E7" s="81"/>
    </row>
    <row r="8" spans="1:5" s="80" customFormat="1" ht="13.5" customHeight="1">
      <c r="A8" s="165">
        <v>1183</v>
      </c>
      <c r="B8" s="273" t="s">
        <v>138</v>
      </c>
      <c r="C8" s="274"/>
      <c r="D8" s="275"/>
      <c r="E8" s="81"/>
    </row>
    <row r="9" spans="1:5" s="80" customFormat="1" ht="13.5" customHeight="1">
      <c r="A9" s="82"/>
      <c r="B9" s="268"/>
      <c r="C9" s="268"/>
      <c r="D9" s="268"/>
      <c r="E9" s="81"/>
    </row>
    <row r="10" spans="1:5" s="80" customFormat="1" ht="13.5" customHeight="1">
      <c r="A10" s="68" t="s">
        <v>57</v>
      </c>
      <c r="B10" s="268"/>
      <c r="C10" s="268"/>
      <c r="D10" s="268"/>
      <c r="E10" s="81"/>
    </row>
    <row r="11" spans="1:5" s="80" customFormat="1" ht="13.5" customHeight="1">
      <c r="A11" s="102"/>
      <c r="B11" s="103"/>
      <c r="C11" s="280"/>
      <c r="D11" s="281"/>
    </row>
    <row r="12" spans="1:5" s="80" customFormat="1" ht="31.9" customHeight="1">
      <c r="A12" s="104" t="s">
        <v>58</v>
      </c>
      <c r="B12" s="166">
        <v>1183</v>
      </c>
      <c r="C12" s="289" t="s">
        <v>65</v>
      </c>
      <c r="D12" s="290"/>
    </row>
    <row r="13" spans="1:5" s="80" customFormat="1" ht="13.5" customHeight="1">
      <c r="A13" s="106" t="s">
        <v>59</v>
      </c>
      <c r="B13" s="107">
        <v>32001</v>
      </c>
      <c r="C13" s="282" t="s">
        <v>68</v>
      </c>
      <c r="D13" s="285" t="s">
        <v>54</v>
      </c>
    </row>
    <row r="14" spans="1:5" s="80" customFormat="1" ht="29.45" customHeight="1">
      <c r="A14" s="106" t="s">
        <v>17</v>
      </c>
      <c r="B14" s="156" t="s">
        <v>148</v>
      </c>
      <c r="C14" s="283"/>
      <c r="D14" s="286"/>
    </row>
    <row r="15" spans="1:5" s="80" customFormat="1" ht="45" customHeight="1">
      <c r="A15" s="108" t="s">
        <v>62</v>
      </c>
      <c r="B15" s="167" t="s">
        <v>144</v>
      </c>
      <c r="C15" s="283"/>
      <c r="D15" s="286"/>
    </row>
    <row r="16" spans="1:5" s="80" customFormat="1" ht="33.6" customHeight="1">
      <c r="A16" s="109" t="s">
        <v>19</v>
      </c>
      <c r="B16" s="110" t="s">
        <v>69</v>
      </c>
      <c r="C16" s="283"/>
      <c r="D16" s="286"/>
    </row>
    <row r="17" spans="1:4" s="80" customFormat="1" ht="46.9" customHeight="1">
      <c r="A17" s="34" t="s">
        <v>70</v>
      </c>
      <c r="B17" s="156" t="s">
        <v>151</v>
      </c>
      <c r="C17" s="283"/>
      <c r="D17" s="286"/>
    </row>
    <row r="18" spans="1:4" s="80" customFormat="1" ht="13.5" customHeight="1">
      <c r="A18" s="288" t="s">
        <v>63</v>
      </c>
      <c r="B18" s="288"/>
      <c r="C18" s="284"/>
      <c r="D18" s="287"/>
    </row>
    <row r="19" spans="1:4" s="80" customFormat="1" ht="13.5" customHeight="1">
      <c r="A19" s="276" t="s">
        <v>66</v>
      </c>
      <c r="B19" s="277"/>
      <c r="C19" s="111">
        <v>6</v>
      </c>
      <c r="D19" s="111">
        <v>6</v>
      </c>
    </row>
    <row r="20" spans="1:4" s="80" customFormat="1" ht="13.5" customHeight="1">
      <c r="A20" s="276" t="s">
        <v>159</v>
      </c>
      <c r="B20" s="277"/>
      <c r="C20" s="112"/>
      <c r="D20" s="182">
        <v>1</v>
      </c>
    </row>
    <row r="21" spans="1:4" s="80" customFormat="1" ht="13.5" customHeight="1">
      <c r="A21" s="278" t="s">
        <v>64</v>
      </c>
      <c r="B21" s="279"/>
      <c r="C21" s="23">
        <f>90720+100000</f>
        <v>190720</v>
      </c>
      <c r="D21" s="23">
        <f>90720+100000</f>
        <v>190720</v>
      </c>
    </row>
    <row r="22" spans="1:4" s="80" customFormat="1" ht="13.5" customHeight="1">
      <c r="A22" s="291"/>
      <c r="B22" s="292"/>
      <c r="C22" s="292"/>
      <c r="D22" s="293"/>
    </row>
    <row r="23" spans="1:4" s="80" customFormat="1" ht="43.9" customHeight="1">
      <c r="A23" s="104" t="s">
        <v>58</v>
      </c>
      <c r="B23" s="166">
        <v>1183</v>
      </c>
      <c r="C23" s="289" t="s">
        <v>65</v>
      </c>
      <c r="D23" s="290"/>
    </row>
    <row r="24" spans="1:4">
      <c r="A24" s="106" t="s">
        <v>59</v>
      </c>
      <c r="B24" s="109">
        <v>32002</v>
      </c>
      <c r="C24" s="282" t="s">
        <v>68</v>
      </c>
      <c r="D24" s="285" t="s">
        <v>54</v>
      </c>
    </row>
    <row r="25" spans="1:4" ht="27">
      <c r="A25" s="106" t="s">
        <v>17</v>
      </c>
      <c r="B25" s="156" t="s">
        <v>149</v>
      </c>
      <c r="C25" s="283"/>
      <c r="D25" s="286"/>
    </row>
    <row r="26" spans="1:4">
      <c r="A26" s="108" t="s">
        <v>62</v>
      </c>
      <c r="B26" s="11" t="s">
        <v>152</v>
      </c>
      <c r="C26" s="283"/>
      <c r="D26" s="286"/>
    </row>
    <row r="27" spans="1:4" ht="27">
      <c r="A27" s="109" t="s">
        <v>19</v>
      </c>
      <c r="B27" s="110" t="s">
        <v>69</v>
      </c>
      <c r="C27" s="283"/>
      <c r="D27" s="286"/>
    </row>
    <row r="28" spans="1:4" ht="40.5">
      <c r="A28" s="156" t="s">
        <v>70</v>
      </c>
      <c r="B28" s="156" t="s">
        <v>151</v>
      </c>
      <c r="C28" s="283"/>
      <c r="D28" s="286"/>
    </row>
    <row r="29" spans="1:4">
      <c r="A29" s="288" t="s">
        <v>63</v>
      </c>
      <c r="B29" s="288"/>
      <c r="C29" s="284"/>
      <c r="D29" s="287"/>
    </row>
    <row r="30" spans="1:4">
      <c r="A30" s="276" t="s">
        <v>66</v>
      </c>
      <c r="B30" s="277"/>
      <c r="C30" s="111">
        <v>5</v>
      </c>
      <c r="D30" s="111">
        <v>5</v>
      </c>
    </row>
    <row r="31" spans="1:4" ht="13.5" customHeight="1">
      <c r="A31" s="276" t="s">
        <v>159</v>
      </c>
      <c r="B31" s="277"/>
      <c r="C31" s="112"/>
      <c r="D31" s="182">
        <v>1</v>
      </c>
    </row>
    <row r="32" spans="1:4">
      <c r="A32" s="278" t="s">
        <v>64</v>
      </c>
      <c r="B32" s="279"/>
      <c r="C32" s="23">
        <v>129823</v>
      </c>
      <c r="D32" s="23">
        <v>129823</v>
      </c>
    </row>
    <row r="34" spans="1:4" ht="36" customHeight="1">
      <c r="A34" s="168" t="s">
        <v>58</v>
      </c>
      <c r="B34" s="176">
        <v>1183</v>
      </c>
      <c r="C34" s="289" t="s">
        <v>65</v>
      </c>
      <c r="D34" s="290"/>
    </row>
    <row r="35" spans="1:4">
      <c r="A35" s="106" t="s">
        <v>59</v>
      </c>
      <c r="B35" s="109">
        <v>32003</v>
      </c>
      <c r="C35" s="282" t="s">
        <v>68</v>
      </c>
      <c r="D35" s="285" t="s">
        <v>54</v>
      </c>
    </row>
    <row r="36" spans="1:4" ht="27">
      <c r="A36" s="106" t="s">
        <v>17</v>
      </c>
      <c r="B36" s="176" t="s">
        <v>157</v>
      </c>
      <c r="C36" s="283"/>
      <c r="D36" s="286"/>
    </row>
    <row r="37" spans="1:4" ht="45" customHeight="1">
      <c r="A37" s="108" t="s">
        <v>62</v>
      </c>
      <c r="B37" s="176" t="s">
        <v>158</v>
      </c>
      <c r="C37" s="283"/>
      <c r="D37" s="286"/>
    </row>
    <row r="38" spans="1:4" ht="27">
      <c r="A38" s="109" t="s">
        <v>19</v>
      </c>
      <c r="B38" s="110" t="s">
        <v>69</v>
      </c>
      <c r="C38" s="283"/>
      <c r="D38" s="286"/>
    </row>
    <row r="39" spans="1:4" ht="40.5">
      <c r="A39" s="176" t="s">
        <v>70</v>
      </c>
      <c r="B39" s="176" t="s">
        <v>151</v>
      </c>
      <c r="C39" s="283"/>
      <c r="D39" s="286"/>
    </row>
    <row r="40" spans="1:4">
      <c r="A40" s="288" t="s">
        <v>63</v>
      </c>
      <c r="B40" s="288"/>
      <c r="C40" s="284"/>
      <c r="D40" s="287"/>
    </row>
    <row r="41" spans="1:4">
      <c r="A41" s="276" t="s">
        <v>66</v>
      </c>
      <c r="B41" s="277"/>
      <c r="C41" s="111">
        <v>10</v>
      </c>
      <c r="D41" s="111">
        <v>10</v>
      </c>
    </row>
    <row r="42" spans="1:4" ht="13.5" customHeight="1">
      <c r="A42" s="276" t="s">
        <v>159</v>
      </c>
      <c r="B42" s="277"/>
      <c r="C42" s="112"/>
      <c r="D42" s="182">
        <v>1</v>
      </c>
    </row>
    <row r="43" spans="1:4">
      <c r="A43" s="278" t="s">
        <v>64</v>
      </c>
      <c r="B43" s="279"/>
      <c r="C43" s="23">
        <v>54315</v>
      </c>
      <c r="D43" s="23">
        <v>54315</v>
      </c>
    </row>
    <row r="44" spans="1:4">
      <c r="A44" s="174"/>
      <c r="B44" s="175"/>
      <c r="C44" s="183"/>
      <c r="D44" s="184"/>
    </row>
  </sheetData>
  <mergeCells count="31">
    <mergeCell ref="A42:B42"/>
    <mergeCell ref="A43:B43"/>
    <mergeCell ref="C34:D34"/>
    <mergeCell ref="C35:C40"/>
    <mergeCell ref="D35:D40"/>
    <mergeCell ref="A40:B40"/>
    <mergeCell ref="A41:B41"/>
    <mergeCell ref="A31:B31"/>
    <mergeCell ref="A32:B32"/>
    <mergeCell ref="A22:D22"/>
    <mergeCell ref="C23:D23"/>
    <mergeCell ref="C24:C29"/>
    <mergeCell ref="D24:D29"/>
    <mergeCell ref="A29:B29"/>
    <mergeCell ref="A30:B30"/>
    <mergeCell ref="C2:D2"/>
    <mergeCell ref="A19:B19"/>
    <mergeCell ref="A20:B20"/>
    <mergeCell ref="A21:B21"/>
    <mergeCell ref="B10:D10"/>
    <mergeCell ref="C11:D11"/>
    <mergeCell ref="C13:C18"/>
    <mergeCell ref="D13:D18"/>
    <mergeCell ref="A18:B18"/>
    <mergeCell ref="C12:D12"/>
    <mergeCell ref="B9:D9"/>
    <mergeCell ref="A4:D4"/>
    <mergeCell ref="A5:D5"/>
    <mergeCell ref="A6:D6"/>
    <mergeCell ref="B7:D7"/>
    <mergeCell ref="B8:D8"/>
  </mergeCells>
  <pageMargins left="0.7" right="0.7" top="0.75" bottom="0.75" header="0.3" footer="0.3"/>
  <pageSetup paperSize="9" scale="9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view="pageBreakPreview" topLeftCell="A4" zoomScaleNormal="100" zoomScaleSheetLayoutView="100" workbookViewId="0">
      <selection activeCell="C20" sqref="C20:D20"/>
    </sheetView>
  </sheetViews>
  <sheetFormatPr defaultColWidth="9.140625" defaultRowHeight="13.5"/>
  <cols>
    <col min="1" max="1" width="26.7109375" style="2" customWidth="1"/>
    <col min="2" max="2" width="75.28515625" style="2" customWidth="1"/>
    <col min="3" max="3" width="22.140625" style="2" customWidth="1"/>
    <col min="4" max="4" width="19" style="2" customWidth="1"/>
    <col min="5" max="5" width="10.42578125" style="2" bestFit="1" customWidth="1"/>
    <col min="6" max="6" width="10.42578125" style="2" customWidth="1"/>
    <col min="7" max="256" width="9.140625" style="2"/>
    <col min="257" max="257" width="26.7109375" style="2" customWidth="1"/>
    <col min="258" max="258" width="75.28515625" style="2" customWidth="1"/>
    <col min="259" max="259" width="22.140625" style="2" customWidth="1"/>
    <col min="260" max="260" width="19" style="2" customWidth="1"/>
    <col min="261" max="261" width="10.42578125" style="2" bestFit="1" customWidth="1"/>
    <col min="262" max="262" width="10.42578125" style="2" customWidth="1"/>
    <col min="263" max="512" width="9.140625" style="2"/>
    <col min="513" max="513" width="26.7109375" style="2" customWidth="1"/>
    <col min="514" max="514" width="75.28515625" style="2" customWidth="1"/>
    <col min="515" max="515" width="22.140625" style="2" customWidth="1"/>
    <col min="516" max="516" width="19" style="2" customWidth="1"/>
    <col min="517" max="517" width="10.42578125" style="2" bestFit="1" customWidth="1"/>
    <col min="518" max="518" width="10.42578125" style="2" customWidth="1"/>
    <col min="519" max="768" width="9.140625" style="2"/>
    <col min="769" max="769" width="26.7109375" style="2" customWidth="1"/>
    <col min="770" max="770" width="75.28515625" style="2" customWidth="1"/>
    <col min="771" max="771" width="22.140625" style="2" customWidth="1"/>
    <col min="772" max="772" width="19" style="2" customWidth="1"/>
    <col min="773" max="773" width="10.42578125" style="2" bestFit="1" customWidth="1"/>
    <col min="774" max="774" width="10.42578125" style="2" customWidth="1"/>
    <col min="775" max="1024" width="9.140625" style="2"/>
    <col min="1025" max="1025" width="26.7109375" style="2" customWidth="1"/>
    <col min="1026" max="1026" width="75.28515625" style="2" customWidth="1"/>
    <col min="1027" max="1027" width="22.140625" style="2" customWidth="1"/>
    <col min="1028" max="1028" width="19" style="2" customWidth="1"/>
    <col min="1029" max="1029" width="10.42578125" style="2" bestFit="1" customWidth="1"/>
    <col min="1030" max="1030" width="10.42578125" style="2" customWidth="1"/>
    <col min="1031" max="1280" width="9.140625" style="2"/>
    <col min="1281" max="1281" width="26.7109375" style="2" customWidth="1"/>
    <col min="1282" max="1282" width="75.28515625" style="2" customWidth="1"/>
    <col min="1283" max="1283" width="22.140625" style="2" customWidth="1"/>
    <col min="1284" max="1284" width="19" style="2" customWidth="1"/>
    <col min="1285" max="1285" width="10.42578125" style="2" bestFit="1" customWidth="1"/>
    <col min="1286" max="1286" width="10.42578125" style="2" customWidth="1"/>
    <col min="1287" max="1536" width="9.140625" style="2"/>
    <col min="1537" max="1537" width="26.7109375" style="2" customWidth="1"/>
    <col min="1538" max="1538" width="75.28515625" style="2" customWidth="1"/>
    <col min="1539" max="1539" width="22.140625" style="2" customWidth="1"/>
    <col min="1540" max="1540" width="19" style="2" customWidth="1"/>
    <col min="1541" max="1541" width="10.42578125" style="2" bestFit="1" customWidth="1"/>
    <col min="1542" max="1542" width="10.42578125" style="2" customWidth="1"/>
    <col min="1543" max="1792" width="9.140625" style="2"/>
    <col min="1793" max="1793" width="26.7109375" style="2" customWidth="1"/>
    <col min="1794" max="1794" width="75.28515625" style="2" customWidth="1"/>
    <col min="1795" max="1795" width="22.140625" style="2" customWidth="1"/>
    <col min="1796" max="1796" width="19" style="2" customWidth="1"/>
    <col min="1797" max="1797" width="10.42578125" style="2" bestFit="1" customWidth="1"/>
    <col min="1798" max="1798" width="10.42578125" style="2" customWidth="1"/>
    <col min="1799" max="2048" width="9.140625" style="2"/>
    <col min="2049" max="2049" width="26.7109375" style="2" customWidth="1"/>
    <col min="2050" max="2050" width="75.28515625" style="2" customWidth="1"/>
    <col min="2051" max="2051" width="22.140625" style="2" customWidth="1"/>
    <col min="2052" max="2052" width="19" style="2" customWidth="1"/>
    <col min="2053" max="2053" width="10.42578125" style="2" bestFit="1" customWidth="1"/>
    <col min="2054" max="2054" width="10.42578125" style="2" customWidth="1"/>
    <col min="2055" max="2304" width="9.140625" style="2"/>
    <col min="2305" max="2305" width="26.7109375" style="2" customWidth="1"/>
    <col min="2306" max="2306" width="75.28515625" style="2" customWidth="1"/>
    <col min="2307" max="2307" width="22.140625" style="2" customWidth="1"/>
    <col min="2308" max="2308" width="19" style="2" customWidth="1"/>
    <col min="2309" max="2309" width="10.42578125" style="2" bestFit="1" customWidth="1"/>
    <col min="2310" max="2310" width="10.42578125" style="2" customWidth="1"/>
    <col min="2311" max="2560" width="9.140625" style="2"/>
    <col min="2561" max="2561" width="26.7109375" style="2" customWidth="1"/>
    <col min="2562" max="2562" width="75.28515625" style="2" customWidth="1"/>
    <col min="2563" max="2563" width="22.140625" style="2" customWidth="1"/>
    <col min="2564" max="2564" width="19" style="2" customWidth="1"/>
    <col min="2565" max="2565" width="10.42578125" style="2" bestFit="1" customWidth="1"/>
    <col min="2566" max="2566" width="10.42578125" style="2" customWidth="1"/>
    <col min="2567" max="2816" width="9.140625" style="2"/>
    <col min="2817" max="2817" width="26.7109375" style="2" customWidth="1"/>
    <col min="2818" max="2818" width="75.28515625" style="2" customWidth="1"/>
    <col min="2819" max="2819" width="22.140625" style="2" customWidth="1"/>
    <col min="2820" max="2820" width="19" style="2" customWidth="1"/>
    <col min="2821" max="2821" width="10.42578125" style="2" bestFit="1" customWidth="1"/>
    <col min="2822" max="2822" width="10.42578125" style="2" customWidth="1"/>
    <col min="2823" max="3072" width="9.140625" style="2"/>
    <col min="3073" max="3073" width="26.7109375" style="2" customWidth="1"/>
    <col min="3074" max="3074" width="75.28515625" style="2" customWidth="1"/>
    <col min="3075" max="3075" width="22.140625" style="2" customWidth="1"/>
    <col min="3076" max="3076" width="19" style="2" customWidth="1"/>
    <col min="3077" max="3077" width="10.42578125" style="2" bestFit="1" customWidth="1"/>
    <col min="3078" max="3078" width="10.42578125" style="2" customWidth="1"/>
    <col min="3079" max="3328" width="9.140625" style="2"/>
    <col min="3329" max="3329" width="26.7109375" style="2" customWidth="1"/>
    <col min="3330" max="3330" width="75.28515625" style="2" customWidth="1"/>
    <col min="3331" max="3331" width="22.140625" style="2" customWidth="1"/>
    <col min="3332" max="3332" width="19" style="2" customWidth="1"/>
    <col min="3333" max="3333" width="10.42578125" style="2" bestFit="1" customWidth="1"/>
    <col min="3334" max="3334" width="10.42578125" style="2" customWidth="1"/>
    <col min="3335" max="3584" width="9.140625" style="2"/>
    <col min="3585" max="3585" width="26.7109375" style="2" customWidth="1"/>
    <col min="3586" max="3586" width="75.28515625" style="2" customWidth="1"/>
    <col min="3587" max="3587" width="22.140625" style="2" customWidth="1"/>
    <col min="3588" max="3588" width="19" style="2" customWidth="1"/>
    <col min="3589" max="3589" width="10.42578125" style="2" bestFit="1" customWidth="1"/>
    <col min="3590" max="3590" width="10.42578125" style="2" customWidth="1"/>
    <col min="3591" max="3840" width="9.140625" style="2"/>
    <col min="3841" max="3841" width="26.7109375" style="2" customWidth="1"/>
    <col min="3842" max="3842" width="75.28515625" style="2" customWidth="1"/>
    <col min="3843" max="3843" width="22.140625" style="2" customWidth="1"/>
    <col min="3844" max="3844" width="19" style="2" customWidth="1"/>
    <col min="3845" max="3845" width="10.42578125" style="2" bestFit="1" customWidth="1"/>
    <col min="3846" max="3846" width="10.42578125" style="2" customWidth="1"/>
    <col min="3847" max="4096" width="9.140625" style="2"/>
    <col min="4097" max="4097" width="26.7109375" style="2" customWidth="1"/>
    <col min="4098" max="4098" width="75.28515625" style="2" customWidth="1"/>
    <col min="4099" max="4099" width="22.140625" style="2" customWidth="1"/>
    <col min="4100" max="4100" width="19" style="2" customWidth="1"/>
    <col min="4101" max="4101" width="10.42578125" style="2" bestFit="1" customWidth="1"/>
    <col min="4102" max="4102" width="10.42578125" style="2" customWidth="1"/>
    <col min="4103" max="4352" width="9.140625" style="2"/>
    <col min="4353" max="4353" width="26.7109375" style="2" customWidth="1"/>
    <col min="4354" max="4354" width="75.28515625" style="2" customWidth="1"/>
    <col min="4355" max="4355" width="22.140625" style="2" customWidth="1"/>
    <col min="4356" max="4356" width="19" style="2" customWidth="1"/>
    <col min="4357" max="4357" width="10.42578125" style="2" bestFit="1" customWidth="1"/>
    <col min="4358" max="4358" width="10.42578125" style="2" customWidth="1"/>
    <col min="4359" max="4608" width="9.140625" style="2"/>
    <col min="4609" max="4609" width="26.7109375" style="2" customWidth="1"/>
    <col min="4610" max="4610" width="75.28515625" style="2" customWidth="1"/>
    <col min="4611" max="4611" width="22.140625" style="2" customWidth="1"/>
    <col min="4612" max="4612" width="19" style="2" customWidth="1"/>
    <col min="4613" max="4613" width="10.42578125" style="2" bestFit="1" customWidth="1"/>
    <col min="4614" max="4614" width="10.42578125" style="2" customWidth="1"/>
    <col min="4615" max="4864" width="9.140625" style="2"/>
    <col min="4865" max="4865" width="26.7109375" style="2" customWidth="1"/>
    <col min="4866" max="4866" width="75.28515625" style="2" customWidth="1"/>
    <col min="4867" max="4867" width="22.140625" style="2" customWidth="1"/>
    <col min="4868" max="4868" width="19" style="2" customWidth="1"/>
    <col min="4869" max="4869" width="10.42578125" style="2" bestFit="1" customWidth="1"/>
    <col min="4870" max="4870" width="10.42578125" style="2" customWidth="1"/>
    <col min="4871" max="5120" width="9.140625" style="2"/>
    <col min="5121" max="5121" width="26.7109375" style="2" customWidth="1"/>
    <col min="5122" max="5122" width="75.28515625" style="2" customWidth="1"/>
    <col min="5123" max="5123" width="22.140625" style="2" customWidth="1"/>
    <col min="5124" max="5124" width="19" style="2" customWidth="1"/>
    <col min="5125" max="5125" width="10.42578125" style="2" bestFit="1" customWidth="1"/>
    <col min="5126" max="5126" width="10.42578125" style="2" customWidth="1"/>
    <col min="5127" max="5376" width="9.140625" style="2"/>
    <col min="5377" max="5377" width="26.7109375" style="2" customWidth="1"/>
    <col min="5378" max="5378" width="75.28515625" style="2" customWidth="1"/>
    <col min="5379" max="5379" width="22.140625" style="2" customWidth="1"/>
    <col min="5380" max="5380" width="19" style="2" customWidth="1"/>
    <col min="5381" max="5381" width="10.42578125" style="2" bestFit="1" customWidth="1"/>
    <col min="5382" max="5382" width="10.42578125" style="2" customWidth="1"/>
    <col min="5383" max="5632" width="9.140625" style="2"/>
    <col min="5633" max="5633" width="26.7109375" style="2" customWidth="1"/>
    <col min="5634" max="5634" width="75.28515625" style="2" customWidth="1"/>
    <col min="5635" max="5635" width="22.140625" style="2" customWidth="1"/>
    <col min="5636" max="5636" width="19" style="2" customWidth="1"/>
    <col min="5637" max="5637" width="10.42578125" style="2" bestFit="1" customWidth="1"/>
    <col min="5638" max="5638" width="10.42578125" style="2" customWidth="1"/>
    <col min="5639" max="5888" width="9.140625" style="2"/>
    <col min="5889" max="5889" width="26.7109375" style="2" customWidth="1"/>
    <col min="5890" max="5890" width="75.28515625" style="2" customWidth="1"/>
    <col min="5891" max="5891" width="22.140625" style="2" customWidth="1"/>
    <col min="5892" max="5892" width="19" style="2" customWidth="1"/>
    <col min="5893" max="5893" width="10.42578125" style="2" bestFit="1" customWidth="1"/>
    <col min="5894" max="5894" width="10.42578125" style="2" customWidth="1"/>
    <col min="5895" max="6144" width="9.140625" style="2"/>
    <col min="6145" max="6145" width="26.7109375" style="2" customWidth="1"/>
    <col min="6146" max="6146" width="75.28515625" style="2" customWidth="1"/>
    <col min="6147" max="6147" width="22.140625" style="2" customWidth="1"/>
    <col min="6148" max="6148" width="19" style="2" customWidth="1"/>
    <col min="6149" max="6149" width="10.42578125" style="2" bestFit="1" customWidth="1"/>
    <col min="6150" max="6150" width="10.42578125" style="2" customWidth="1"/>
    <col min="6151" max="6400" width="9.140625" style="2"/>
    <col min="6401" max="6401" width="26.7109375" style="2" customWidth="1"/>
    <col min="6402" max="6402" width="75.28515625" style="2" customWidth="1"/>
    <col min="6403" max="6403" width="22.140625" style="2" customWidth="1"/>
    <col min="6404" max="6404" width="19" style="2" customWidth="1"/>
    <col min="6405" max="6405" width="10.42578125" style="2" bestFit="1" customWidth="1"/>
    <col min="6406" max="6406" width="10.42578125" style="2" customWidth="1"/>
    <col min="6407" max="6656" width="9.140625" style="2"/>
    <col min="6657" max="6657" width="26.7109375" style="2" customWidth="1"/>
    <col min="6658" max="6658" width="75.28515625" style="2" customWidth="1"/>
    <col min="6659" max="6659" width="22.140625" style="2" customWidth="1"/>
    <col min="6660" max="6660" width="19" style="2" customWidth="1"/>
    <col min="6661" max="6661" width="10.42578125" style="2" bestFit="1" customWidth="1"/>
    <col min="6662" max="6662" width="10.42578125" style="2" customWidth="1"/>
    <col min="6663" max="6912" width="9.140625" style="2"/>
    <col min="6913" max="6913" width="26.7109375" style="2" customWidth="1"/>
    <col min="6914" max="6914" width="75.28515625" style="2" customWidth="1"/>
    <col min="6915" max="6915" width="22.140625" style="2" customWidth="1"/>
    <col min="6916" max="6916" width="19" style="2" customWidth="1"/>
    <col min="6917" max="6917" width="10.42578125" style="2" bestFit="1" customWidth="1"/>
    <col min="6918" max="6918" width="10.42578125" style="2" customWidth="1"/>
    <col min="6919" max="7168" width="9.140625" style="2"/>
    <col min="7169" max="7169" width="26.7109375" style="2" customWidth="1"/>
    <col min="7170" max="7170" width="75.28515625" style="2" customWidth="1"/>
    <col min="7171" max="7171" width="22.140625" style="2" customWidth="1"/>
    <col min="7172" max="7172" width="19" style="2" customWidth="1"/>
    <col min="7173" max="7173" width="10.42578125" style="2" bestFit="1" customWidth="1"/>
    <col min="7174" max="7174" width="10.42578125" style="2" customWidth="1"/>
    <col min="7175" max="7424" width="9.140625" style="2"/>
    <col min="7425" max="7425" width="26.7109375" style="2" customWidth="1"/>
    <col min="7426" max="7426" width="75.28515625" style="2" customWidth="1"/>
    <col min="7427" max="7427" width="22.140625" style="2" customWidth="1"/>
    <col min="7428" max="7428" width="19" style="2" customWidth="1"/>
    <col min="7429" max="7429" width="10.42578125" style="2" bestFit="1" customWidth="1"/>
    <col min="7430" max="7430" width="10.42578125" style="2" customWidth="1"/>
    <col min="7431" max="7680" width="9.140625" style="2"/>
    <col min="7681" max="7681" width="26.7109375" style="2" customWidth="1"/>
    <col min="7682" max="7682" width="75.28515625" style="2" customWidth="1"/>
    <col min="7683" max="7683" width="22.140625" style="2" customWidth="1"/>
    <col min="7684" max="7684" width="19" style="2" customWidth="1"/>
    <col min="7685" max="7685" width="10.42578125" style="2" bestFit="1" customWidth="1"/>
    <col min="7686" max="7686" width="10.42578125" style="2" customWidth="1"/>
    <col min="7687" max="7936" width="9.140625" style="2"/>
    <col min="7937" max="7937" width="26.7109375" style="2" customWidth="1"/>
    <col min="7938" max="7938" width="75.28515625" style="2" customWidth="1"/>
    <col min="7939" max="7939" width="22.140625" style="2" customWidth="1"/>
    <col min="7940" max="7940" width="19" style="2" customWidth="1"/>
    <col min="7941" max="7941" width="10.42578125" style="2" bestFit="1" customWidth="1"/>
    <col min="7942" max="7942" width="10.42578125" style="2" customWidth="1"/>
    <col min="7943" max="8192" width="9.140625" style="2"/>
    <col min="8193" max="8193" width="26.7109375" style="2" customWidth="1"/>
    <col min="8194" max="8194" width="75.28515625" style="2" customWidth="1"/>
    <col min="8195" max="8195" width="22.140625" style="2" customWidth="1"/>
    <col min="8196" max="8196" width="19" style="2" customWidth="1"/>
    <col min="8197" max="8197" width="10.42578125" style="2" bestFit="1" customWidth="1"/>
    <col min="8198" max="8198" width="10.42578125" style="2" customWidth="1"/>
    <col min="8199" max="8448" width="9.140625" style="2"/>
    <col min="8449" max="8449" width="26.7109375" style="2" customWidth="1"/>
    <col min="8450" max="8450" width="75.28515625" style="2" customWidth="1"/>
    <col min="8451" max="8451" width="22.140625" style="2" customWidth="1"/>
    <col min="8452" max="8452" width="19" style="2" customWidth="1"/>
    <col min="8453" max="8453" width="10.42578125" style="2" bestFit="1" customWidth="1"/>
    <col min="8454" max="8454" width="10.42578125" style="2" customWidth="1"/>
    <col min="8455" max="8704" width="9.140625" style="2"/>
    <col min="8705" max="8705" width="26.7109375" style="2" customWidth="1"/>
    <col min="8706" max="8706" width="75.28515625" style="2" customWidth="1"/>
    <col min="8707" max="8707" width="22.140625" style="2" customWidth="1"/>
    <col min="8708" max="8708" width="19" style="2" customWidth="1"/>
    <col min="8709" max="8709" width="10.42578125" style="2" bestFit="1" customWidth="1"/>
    <col min="8710" max="8710" width="10.42578125" style="2" customWidth="1"/>
    <col min="8711" max="8960" width="9.140625" style="2"/>
    <col min="8961" max="8961" width="26.7109375" style="2" customWidth="1"/>
    <col min="8962" max="8962" width="75.28515625" style="2" customWidth="1"/>
    <col min="8963" max="8963" width="22.140625" style="2" customWidth="1"/>
    <col min="8964" max="8964" width="19" style="2" customWidth="1"/>
    <col min="8965" max="8965" width="10.42578125" style="2" bestFit="1" customWidth="1"/>
    <col min="8966" max="8966" width="10.42578125" style="2" customWidth="1"/>
    <col min="8967" max="9216" width="9.140625" style="2"/>
    <col min="9217" max="9217" width="26.7109375" style="2" customWidth="1"/>
    <col min="9218" max="9218" width="75.28515625" style="2" customWidth="1"/>
    <col min="9219" max="9219" width="22.140625" style="2" customWidth="1"/>
    <col min="9220" max="9220" width="19" style="2" customWidth="1"/>
    <col min="9221" max="9221" width="10.42578125" style="2" bestFit="1" customWidth="1"/>
    <col min="9222" max="9222" width="10.42578125" style="2" customWidth="1"/>
    <col min="9223" max="9472" width="9.140625" style="2"/>
    <col min="9473" max="9473" width="26.7109375" style="2" customWidth="1"/>
    <col min="9474" max="9474" width="75.28515625" style="2" customWidth="1"/>
    <col min="9475" max="9475" width="22.140625" style="2" customWidth="1"/>
    <col min="9476" max="9476" width="19" style="2" customWidth="1"/>
    <col min="9477" max="9477" width="10.42578125" style="2" bestFit="1" customWidth="1"/>
    <col min="9478" max="9478" width="10.42578125" style="2" customWidth="1"/>
    <col min="9479" max="9728" width="9.140625" style="2"/>
    <col min="9729" max="9729" width="26.7109375" style="2" customWidth="1"/>
    <col min="9730" max="9730" width="75.28515625" style="2" customWidth="1"/>
    <col min="9731" max="9731" width="22.140625" style="2" customWidth="1"/>
    <col min="9732" max="9732" width="19" style="2" customWidth="1"/>
    <col min="9733" max="9733" width="10.42578125" style="2" bestFit="1" customWidth="1"/>
    <col min="9734" max="9734" width="10.42578125" style="2" customWidth="1"/>
    <col min="9735" max="9984" width="9.140625" style="2"/>
    <col min="9985" max="9985" width="26.7109375" style="2" customWidth="1"/>
    <col min="9986" max="9986" width="75.28515625" style="2" customWidth="1"/>
    <col min="9987" max="9987" width="22.140625" style="2" customWidth="1"/>
    <col min="9988" max="9988" width="19" style="2" customWidth="1"/>
    <col min="9989" max="9989" width="10.42578125" style="2" bestFit="1" customWidth="1"/>
    <col min="9990" max="9990" width="10.42578125" style="2" customWidth="1"/>
    <col min="9991" max="10240" width="9.140625" style="2"/>
    <col min="10241" max="10241" width="26.7109375" style="2" customWidth="1"/>
    <col min="10242" max="10242" width="75.28515625" style="2" customWidth="1"/>
    <col min="10243" max="10243" width="22.140625" style="2" customWidth="1"/>
    <col min="10244" max="10244" width="19" style="2" customWidth="1"/>
    <col min="10245" max="10245" width="10.42578125" style="2" bestFit="1" customWidth="1"/>
    <col min="10246" max="10246" width="10.42578125" style="2" customWidth="1"/>
    <col min="10247" max="10496" width="9.140625" style="2"/>
    <col min="10497" max="10497" width="26.7109375" style="2" customWidth="1"/>
    <col min="10498" max="10498" width="75.28515625" style="2" customWidth="1"/>
    <col min="10499" max="10499" width="22.140625" style="2" customWidth="1"/>
    <col min="10500" max="10500" width="19" style="2" customWidth="1"/>
    <col min="10501" max="10501" width="10.42578125" style="2" bestFit="1" customWidth="1"/>
    <col min="10502" max="10502" width="10.42578125" style="2" customWidth="1"/>
    <col min="10503" max="10752" width="9.140625" style="2"/>
    <col min="10753" max="10753" width="26.7109375" style="2" customWidth="1"/>
    <col min="10754" max="10754" width="75.28515625" style="2" customWidth="1"/>
    <col min="10755" max="10755" width="22.140625" style="2" customWidth="1"/>
    <col min="10756" max="10756" width="19" style="2" customWidth="1"/>
    <col min="10757" max="10757" width="10.42578125" style="2" bestFit="1" customWidth="1"/>
    <col min="10758" max="10758" width="10.42578125" style="2" customWidth="1"/>
    <col min="10759" max="11008" width="9.140625" style="2"/>
    <col min="11009" max="11009" width="26.7109375" style="2" customWidth="1"/>
    <col min="11010" max="11010" width="75.28515625" style="2" customWidth="1"/>
    <col min="11011" max="11011" width="22.140625" style="2" customWidth="1"/>
    <col min="11012" max="11012" width="19" style="2" customWidth="1"/>
    <col min="11013" max="11013" width="10.42578125" style="2" bestFit="1" customWidth="1"/>
    <col min="11014" max="11014" width="10.42578125" style="2" customWidth="1"/>
    <col min="11015" max="11264" width="9.140625" style="2"/>
    <col min="11265" max="11265" width="26.7109375" style="2" customWidth="1"/>
    <col min="11266" max="11266" width="75.28515625" style="2" customWidth="1"/>
    <col min="11267" max="11267" width="22.140625" style="2" customWidth="1"/>
    <col min="11268" max="11268" width="19" style="2" customWidth="1"/>
    <col min="11269" max="11269" width="10.42578125" style="2" bestFit="1" customWidth="1"/>
    <col min="11270" max="11270" width="10.42578125" style="2" customWidth="1"/>
    <col min="11271" max="11520" width="9.140625" style="2"/>
    <col min="11521" max="11521" width="26.7109375" style="2" customWidth="1"/>
    <col min="11522" max="11522" width="75.28515625" style="2" customWidth="1"/>
    <col min="11523" max="11523" width="22.140625" style="2" customWidth="1"/>
    <col min="11524" max="11524" width="19" style="2" customWidth="1"/>
    <col min="11525" max="11525" width="10.42578125" style="2" bestFit="1" customWidth="1"/>
    <col min="11526" max="11526" width="10.42578125" style="2" customWidth="1"/>
    <col min="11527" max="11776" width="9.140625" style="2"/>
    <col min="11777" max="11777" width="26.7109375" style="2" customWidth="1"/>
    <col min="11778" max="11778" width="75.28515625" style="2" customWidth="1"/>
    <col min="11779" max="11779" width="22.140625" style="2" customWidth="1"/>
    <col min="11780" max="11780" width="19" style="2" customWidth="1"/>
    <col min="11781" max="11781" width="10.42578125" style="2" bestFit="1" customWidth="1"/>
    <col min="11782" max="11782" width="10.42578125" style="2" customWidth="1"/>
    <col min="11783" max="12032" width="9.140625" style="2"/>
    <col min="12033" max="12033" width="26.7109375" style="2" customWidth="1"/>
    <col min="12034" max="12034" width="75.28515625" style="2" customWidth="1"/>
    <col min="12035" max="12035" width="22.140625" style="2" customWidth="1"/>
    <col min="12036" max="12036" width="19" style="2" customWidth="1"/>
    <col min="12037" max="12037" width="10.42578125" style="2" bestFit="1" customWidth="1"/>
    <col min="12038" max="12038" width="10.42578125" style="2" customWidth="1"/>
    <col min="12039" max="12288" width="9.140625" style="2"/>
    <col min="12289" max="12289" width="26.7109375" style="2" customWidth="1"/>
    <col min="12290" max="12290" width="75.28515625" style="2" customWidth="1"/>
    <col min="12291" max="12291" width="22.140625" style="2" customWidth="1"/>
    <col min="12292" max="12292" width="19" style="2" customWidth="1"/>
    <col min="12293" max="12293" width="10.42578125" style="2" bestFit="1" customWidth="1"/>
    <col min="12294" max="12294" width="10.42578125" style="2" customWidth="1"/>
    <col min="12295" max="12544" width="9.140625" style="2"/>
    <col min="12545" max="12545" width="26.7109375" style="2" customWidth="1"/>
    <col min="12546" max="12546" width="75.28515625" style="2" customWidth="1"/>
    <col min="12547" max="12547" width="22.140625" style="2" customWidth="1"/>
    <col min="12548" max="12548" width="19" style="2" customWidth="1"/>
    <col min="12549" max="12549" width="10.42578125" style="2" bestFit="1" customWidth="1"/>
    <col min="12550" max="12550" width="10.42578125" style="2" customWidth="1"/>
    <col min="12551" max="12800" width="9.140625" style="2"/>
    <col min="12801" max="12801" width="26.7109375" style="2" customWidth="1"/>
    <col min="12802" max="12802" width="75.28515625" style="2" customWidth="1"/>
    <col min="12803" max="12803" width="22.140625" style="2" customWidth="1"/>
    <col min="12804" max="12804" width="19" style="2" customWidth="1"/>
    <col min="12805" max="12805" width="10.42578125" style="2" bestFit="1" customWidth="1"/>
    <col min="12806" max="12806" width="10.42578125" style="2" customWidth="1"/>
    <col min="12807" max="13056" width="9.140625" style="2"/>
    <col min="13057" max="13057" width="26.7109375" style="2" customWidth="1"/>
    <col min="13058" max="13058" width="75.28515625" style="2" customWidth="1"/>
    <col min="13059" max="13059" width="22.140625" style="2" customWidth="1"/>
    <col min="13060" max="13060" width="19" style="2" customWidth="1"/>
    <col min="13061" max="13061" width="10.42578125" style="2" bestFit="1" customWidth="1"/>
    <col min="13062" max="13062" width="10.42578125" style="2" customWidth="1"/>
    <col min="13063" max="13312" width="9.140625" style="2"/>
    <col min="13313" max="13313" width="26.7109375" style="2" customWidth="1"/>
    <col min="13314" max="13314" width="75.28515625" style="2" customWidth="1"/>
    <col min="13315" max="13315" width="22.140625" style="2" customWidth="1"/>
    <col min="13316" max="13316" width="19" style="2" customWidth="1"/>
    <col min="13317" max="13317" width="10.42578125" style="2" bestFit="1" customWidth="1"/>
    <col min="13318" max="13318" width="10.42578125" style="2" customWidth="1"/>
    <col min="13319" max="13568" width="9.140625" style="2"/>
    <col min="13569" max="13569" width="26.7109375" style="2" customWidth="1"/>
    <col min="13570" max="13570" width="75.28515625" style="2" customWidth="1"/>
    <col min="13571" max="13571" width="22.140625" style="2" customWidth="1"/>
    <col min="13572" max="13572" width="19" style="2" customWidth="1"/>
    <col min="13573" max="13573" width="10.42578125" style="2" bestFit="1" customWidth="1"/>
    <col min="13574" max="13574" width="10.42578125" style="2" customWidth="1"/>
    <col min="13575" max="13824" width="9.140625" style="2"/>
    <col min="13825" max="13825" width="26.7109375" style="2" customWidth="1"/>
    <col min="13826" max="13826" width="75.28515625" style="2" customWidth="1"/>
    <col min="13827" max="13827" width="22.140625" style="2" customWidth="1"/>
    <col min="13828" max="13828" width="19" style="2" customWidth="1"/>
    <col min="13829" max="13829" width="10.42578125" style="2" bestFit="1" customWidth="1"/>
    <col min="13830" max="13830" width="10.42578125" style="2" customWidth="1"/>
    <col min="13831" max="14080" width="9.140625" style="2"/>
    <col min="14081" max="14081" width="26.7109375" style="2" customWidth="1"/>
    <col min="14082" max="14082" width="75.28515625" style="2" customWidth="1"/>
    <col min="14083" max="14083" width="22.140625" style="2" customWidth="1"/>
    <col min="14084" max="14084" width="19" style="2" customWidth="1"/>
    <col min="14085" max="14085" width="10.42578125" style="2" bestFit="1" customWidth="1"/>
    <col min="14086" max="14086" width="10.42578125" style="2" customWidth="1"/>
    <col min="14087" max="14336" width="9.140625" style="2"/>
    <col min="14337" max="14337" width="26.7109375" style="2" customWidth="1"/>
    <col min="14338" max="14338" width="75.28515625" style="2" customWidth="1"/>
    <col min="14339" max="14339" width="22.140625" style="2" customWidth="1"/>
    <col min="14340" max="14340" width="19" style="2" customWidth="1"/>
    <col min="14341" max="14341" width="10.42578125" style="2" bestFit="1" customWidth="1"/>
    <col min="14342" max="14342" width="10.42578125" style="2" customWidth="1"/>
    <col min="14343" max="14592" width="9.140625" style="2"/>
    <col min="14593" max="14593" width="26.7109375" style="2" customWidth="1"/>
    <col min="14594" max="14594" width="75.28515625" style="2" customWidth="1"/>
    <col min="14595" max="14595" width="22.140625" style="2" customWidth="1"/>
    <col min="14596" max="14596" width="19" style="2" customWidth="1"/>
    <col min="14597" max="14597" width="10.42578125" style="2" bestFit="1" customWidth="1"/>
    <col min="14598" max="14598" width="10.42578125" style="2" customWidth="1"/>
    <col min="14599" max="14848" width="9.140625" style="2"/>
    <col min="14849" max="14849" width="26.7109375" style="2" customWidth="1"/>
    <col min="14850" max="14850" width="75.28515625" style="2" customWidth="1"/>
    <col min="14851" max="14851" width="22.140625" style="2" customWidth="1"/>
    <col min="14852" max="14852" width="19" style="2" customWidth="1"/>
    <col min="14853" max="14853" width="10.42578125" style="2" bestFit="1" customWidth="1"/>
    <col min="14854" max="14854" width="10.42578125" style="2" customWidth="1"/>
    <col min="14855" max="15104" width="9.140625" style="2"/>
    <col min="15105" max="15105" width="26.7109375" style="2" customWidth="1"/>
    <col min="15106" max="15106" width="75.28515625" style="2" customWidth="1"/>
    <col min="15107" max="15107" width="22.140625" style="2" customWidth="1"/>
    <col min="15108" max="15108" width="19" style="2" customWidth="1"/>
    <col min="15109" max="15109" width="10.42578125" style="2" bestFit="1" customWidth="1"/>
    <col min="15110" max="15110" width="10.42578125" style="2" customWidth="1"/>
    <col min="15111" max="15360" width="9.140625" style="2"/>
    <col min="15361" max="15361" width="26.7109375" style="2" customWidth="1"/>
    <col min="15362" max="15362" width="75.28515625" style="2" customWidth="1"/>
    <col min="15363" max="15363" width="22.140625" style="2" customWidth="1"/>
    <col min="15364" max="15364" width="19" style="2" customWidth="1"/>
    <col min="15365" max="15365" width="10.42578125" style="2" bestFit="1" customWidth="1"/>
    <col min="15366" max="15366" width="10.42578125" style="2" customWidth="1"/>
    <col min="15367" max="15616" width="9.140625" style="2"/>
    <col min="15617" max="15617" width="26.7109375" style="2" customWidth="1"/>
    <col min="15618" max="15618" width="75.28515625" style="2" customWidth="1"/>
    <col min="15619" max="15619" width="22.140625" style="2" customWidth="1"/>
    <col min="15620" max="15620" width="19" style="2" customWidth="1"/>
    <col min="15621" max="15621" width="10.42578125" style="2" bestFit="1" customWidth="1"/>
    <col min="15622" max="15622" width="10.42578125" style="2" customWidth="1"/>
    <col min="15623" max="15872" width="9.140625" style="2"/>
    <col min="15873" max="15873" width="26.7109375" style="2" customWidth="1"/>
    <col min="15874" max="15874" width="75.28515625" style="2" customWidth="1"/>
    <col min="15875" max="15875" width="22.140625" style="2" customWidth="1"/>
    <col min="15876" max="15876" width="19" style="2" customWidth="1"/>
    <col min="15877" max="15877" width="10.42578125" style="2" bestFit="1" customWidth="1"/>
    <col min="15878" max="15878" width="10.42578125" style="2" customWidth="1"/>
    <col min="15879" max="16128" width="9.140625" style="2"/>
    <col min="16129" max="16129" width="26.7109375" style="2" customWidth="1"/>
    <col min="16130" max="16130" width="75.28515625" style="2" customWidth="1"/>
    <col min="16131" max="16131" width="22.140625" style="2" customWidth="1"/>
    <col min="16132" max="16132" width="19" style="2" customWidth="1"/>
    <col min="16133" max="16133" width="10.42578125" style="2" bestFit="1" customWidth="1"/>
    <col min="16134" max="16134" width="10.42578125" style="2" customWidth="1"/>
    <col min="16135" max="16384" width="9.140625" style="2"/>
  </cols>
  <sheetData>
    <row r="1" spans="1:5">
      <c r="B1" s="38"/>
      <c r="C1" s="192"/>
      <c r="D1" s="192" t="s">
        <v>121</v>
      </c>
      <c r="E1" s="138"/>
    </row>
    <row r="2" spans="1:5" ht="15" customHeight="1">
      <c r="C2" s="204" t="s">
        <v>119</v>
      </c>
      <c r="D2" s="204"/>
      <c r="E2" s="148"/>
    </row>
    <row r="3" spans="1:5">
      <c r="B3" s="146"/>
      <c r="C3" s="198"/>
      <c r="D3" s="197" t="s">
        <v>163</v>
      </c>
      <c r="E3" s="196"/>
    </row>
    <row r="4" spans="1:5" ht="33" customHeight="1">
      <c r="A4" s="294" t="s">
        <v>122</v>
      </c>
      <c r="B4" s="294"/>
      <c r="C4" s="294"/>
      <c r="D4" s="294"/>
    </row>
    <row r="5" spans="1:5" ht="6.6" customHeight="1">
      <c r="A5" s="75"/>
      <c r="B5" s="75"/>
      <c r="C5" s="84"/>
      <c r="D5" s="84"/>
    </row>
    <row r="6" spans="1:5" ht="13.15" customHeight="1">
      <c r="A6" s="199" t="s">
        <v>81</v>
      </c>
      <c r="B6" s="199"/>
      <c r="C6" s="199"/>
      <c r="D6" s="199"/>
      <c r="E6" s="199"/>
    </row>
    <row r="7" spans="1:5" ht="23.45" customHeight="1">
      <c r="A7" s="76" t="s">
        <v>71</v>
      </c>
    </row>
    <row r="8" spans="1:5" ht="14.25">
      <c r="A8" s="66" t="s">
        <v>56</v>
      </c>
      <c r="B8" s="295" t="s">
        <v>2</v>
      </c>
      <c r="C8" s="296"/>
      <c r="D8" s="297"/>
    </row>
    <row r="9" spans="1:5">
      <c r="A9" s="168">
        <v>1183</v>
      </c>
      <c r="B9" s="298" t="s">
        <v>138</v>
      </c>
      <c r="C9" s="299"/>
      <c r="D9" s="300"/>
    </row>
    <row r="10" spans="1:5">
      <c r="A10" s="67"/>
      <c r="B10" s="233"/>
      <c r="C10" s="234"/>
      <c r="D10" s="235"/>
    </row>
    <row r="11" spans="1:5" ht="14.25">
      <c r="A11" s="68" t="s">
        <v>57</v>
      </c>
      <c r="B11" s="233"/>
      <c r="C11" s="234"/>
      <c r="D11" s="235"/>
    </row>
    <row r="12" spans="1:5">
      <c r="A12" s="67"/>
      <c r="B12" s="233"/>
      <c r="C12" s="234"/>
      <c r="D12" s="235"/>
    </row>
    <row r="13" spans="1:5" ht="40.9" customHeight="1">
      <c r="A13" s="69" t="s">
        <v>58</v>
      </c>
      <c r="B13" s="166">
        <v>1183</v>
      </c>
      <c r="C13" s="221" t="s">
        <v>65</v>
      </c>
      <c r="D13" s="222"/>
    </row>
    <row r="14" spans="1:5">
      <c r="A14" s="69" t="s">
        <v>59</v>
      </c>
      <c r="B14" s="77">
        <v>32001</v>
      </c>
      <c r="C14" s="70" t="s">
        <v>60</v>
      </c>
      <c r="D14" s="70" t="s">
        <v>61</v>
      </c>
    </row>
    <row r="15" spans="1:5" ht="24.6" customHeight="1">
      <c r="A15" s="69" t="s">
        <v>17</v>
      </c>
      <c r="B15" s="156" t="s">
        <v>148</v>
      </c>
      <c r="C15" s="72"/>
      <c r="D15" s="72"/>
    </row>
    <row r="16" spans="1:5" ht="46.9" customHeight="1">
      <c r="A16" s="85" t="s">
        <v>62</v>
      </c>
      <c r="B16" s="167" t="s">
        <v>144</v>
      </c>
      <c r="C16" s="72"/>
      <c r="D16" s="72"/>
    </row>
    <row r="17" spans="1:4" ht="27">
      <c r="A17" s="71" t="s">
        <v>19</v>
      </c>
      <c r="B17" s="113" t="s">
        <v>69</v>
      </c>
      <c r="C17" s="72"/>
      <c r="D17" s="72"/>
    </row>
    <row r="18" spans="1:4" ht="40.5">
      <c r="A18" s="34" t="s">
        <v>70</v>
      </c>
      <c r="B18" s="156" t="s">
        <v>151</v>
      </c>
      <c r="C18" s="72"/>
      <c r="D18" s="72"/>
    </row>
    <row r="19" spans="1:4">
      <c r="A19" s="73"/>
      <c r="B19" s="86" t="s">
        <v>63</v>
      </c>
      <c r="C19" s="74"/>
      <c r="D19" s="74"/>
    </row>
    <row r="20" spans="1:4" ht="18" customHeight="1">
      <c r="A20" s="301" t="s">
        <v>66</v>
      </c>
      <c r="B20" s="302"/>
      <c r="C20" s="78">
        <v>6</v>
      </c>
      <c r="D20" s="78">
        <v>6</v>
      </c>
    </row>
    <row r="21" spans="1:4" ht="15" customHeight="1">
      <c r="A21" s="276" t="s">
        <v>159</v>
      </c>
      <c r="B21" s="277"/>
      <c r="C21" s="112"/>
      <c r="D21" s="182">
        <v>1</v>
      </c>
    </row>
    <row r="22" spans="1:4">
      <c r="A22" s="278" t="s">
        <v>64</v>
      </c>
      <c r="B22" s="279"/>
      <c r="C22" s="23">
        <f>90720+100000</f>
        <v>190720</v>
      </c>
      <c r="D22" s="23">
        <f>90720+100000</f>
        <v>190720</v>
      </c>
    </row>
    <row r="23" spans="1:4">
      <c r="A23" s="233"/>
      <c r="B23" s="234"/>
      <c r="C23" s="234"/>
      <c r="D23" s="235"/>
    </row>
    <row r="24" spans="1:4" ht="37.9" customHeight="1">
      <c r="A24" s="69" t="s">
        <v>58</v>
      </c>
      <c r="B24" s="166">
        <v>1183</v>
      </c>
      <c r="C24" s="221" t="s">
        <v>65</v>
      </c>
      <c r="D24" s="222"/>
    </row>
    <row r="25" spans="1:4">
      <c r="A25" s="69" t="s">
        <v>59</v>
      </c>
      <c r="B25" s="77">
        <v>32002</v>
      </c>
      <c r="C25" s="70" t="s">
        <v>60</v>
      </c>
      <c r="D25" s="70" t="s">
        <v>61</v>
      </c>
    </row>
    <row r="26" spans="1:4" ht="27">
      <c r="A26" s="69" t="s">
        <v>17</v>
      </c>
      <c r="B26" s="156" t="s">
        <v>149</v>
      </c>
      <c r="C26" s="72"/>
      <c r="D26" s="72"/>
    </row>
    <row r="27" spans="1:4">
      <c r="A27" s="85" t="s">
        <v>62</v>
      </c>
      <c r="B27" s="11" t="s">
        <v>152</v>
      </c>
      <c r="C27" s="72"/>
      <c r="D27" s="72"/>
    </row>
    <row r="28" spans="1:4" ht="27">
      <c r="A28" s="71" t="s">
        <v>19</v>
      </c>
      <c r="B28" s="113" t="s">
        <v>69</v>
      </c>
      <c r="C28" s="72"/>
      <c r="D28" s="72"/>
    </row>
    <row r="29" spans="1:4" ht="40.5">
      <c r="A29" s="156" t="s">
        <v>70</v>
      </c>
      <c r="B29" s="156" t="s">
        <v>151</v>
      </c>
      <c r="C29" s="72"/>
      <c r="D29" s="72"/>
    </row>
    <row r="30" spans="1:4">
      <c r="A30" s="73"/>
      <c r="B30" s="86" t="s">
        <v>63</v>
      </c>
      <c r="C30" s="74"/>
      <c r="D30" s="74"/>
    </row>
    <row r="31" spans="1:4">
      <c r="A31" s="301" t="s">
        <v>66</v>
      </c>
      <c r="B31" s="302"/>
      <c r="C31" s="78">
        <v>5</v>
      </c>
      <c r="D31" s="78">
        <v>5</v>
      </c>
    </row>
    <row r="32" spans="1:4" ht="13.5" customHeight="1">
      <c r="A32" s="276" t="s">
        <v>159</v>
      </c>
      <c r="B32" s="277"/>
      <c r="C32" s="112"/>
      <c r="D32" s="182">
        <v>1</v>
      </c>
    </row>
    <row r="33" spans="1:4">
      <c r="A33" s="278" t="s">
        <v>64</v>
      </c>
      <c r="B33" s="279"/>
      <c r="C33" s="23">
        <v>129823</v>
      </c>
      <c r="D33" s="23">
        <v>129823</v>
      </c>
    </row>
    <row r="35" spans="1:4">
      <c r="A35" s="168" t="s">
        <v>58</v>
      </c>
      <c r="B35" s="176">
        <v>1183</v>
      </c>
      <c r="C35" s="289" t="s">
        <v>65</v>
      </c>
      <c r="D35" s="290"/>
    </row>
    <row r="36" spans="1:4">
      <c r="A36" s="106" t="s">
        <v>59</v>
      </c>
      <c r="B36" s="109">
        <v>32003</v>
      </c>
      <c r="C36" s="282" t="s">
        <v>68</v>
      </c>
      <c r="D36" s="285" t="s">
        <v>54</v>
      </c>
    </row>
    <row r="37" spans="1:4" ht="27">
      <c r="A37" s="106" t="s">
        <v>17</v>
      </c>
      <c r="B37" s="176" t="s">
        <v>157</v>
      </c>
      <c r="C37" s="283"/>
      <c r="D37" s="286"/>
    </row>
    <row r="38" spans="1:4" ht="40.5">
      <c r="A38" s="108" t="s">
        <v>62</v>
      </c>
      <c r="B38" s="176" t="s">
        <v>158</v>
      </c>
      <c r="C38" s="283"/>
      <c r="D38" s="286"/>
    </row>
    <row r="39" spans="1:4" ht="27">
      <c r="A39" s="109" t="s">
        <v>19</v>
      </c>
      <c r="B39" s="110" t="s">
        <v>69</v>
      </c>
      <c r="C39" s="283"/>
      <c r="D39" s="286"/>
    </row>
    <row r="40" spans="1:4" ht="40.5">
      <c r="A40" s="176" t="s">
        <v>70</v>
      </c>
      <c r="B40" s="176" t="s">
        <v>151</v>
      </c>
      <c r="C40" s="283"/>
      <c r="D40" s="286"/>
    </row>
    <row r="41" spans="1:4">
      <c r="A41" s="288" t="s">
        <v>63</v>
      </c>
      <c r="B41" s="288"/>
      <c r="C41" s="284"/>
      <c r="D41" s="287"/>
    </row>
    <row r="42" spans="1:4">
      <c r="A42" s="276" t="s">
        <v>66</v>
      </c>
      <c r="B42" s="277"/>
      <c r="C42" s="111">
        <v>10</v>
      </c>
      <c r="D42" s="111">
        <v>10</v>
      </c>
    </row>
    <row r="43" spans="1:4">
      <c r="A43" s="276" t="s">
        <v>159</v>
      </c>
      <c r="B43" s="277"/>
      <c r="C43" s="112"/>
      <c r="D43" s="182">
        <v>1</v>
      </c>
    </row>
    <row r="44" spans="1:4">
      <c r="A44" s="278" t="s">
        <v>64</v>
      </c>
      <c r="B44" s="279"/>
      <c r="C44" s="23">
        <v>54315</v>
      </c>
      <c r="D44" s="23">
        <v>54315</v>
      </c>
    </row>
    <row r="45" spans="1:4">
      <c r="A45" s="174"/>
      <c r="B45" s="175"/>
      <c r="C45" s="183"/>
      <c r="D45" s="184"/>
    </row>
  </sheetData>
  <mergeCells count="23">
    <mergeCell ref="A43:B43"/>
    <mergeCell ref="A44:B44"/>
    <mergeCell ref="C35:D35"/>
    <mergeCell ref="C36:C41"/>
    <mergeCell ref="D36:D41"/>
    <mergeCell ref="A41:B41"/>
    <mergeCell ref="A42:B42"/>
    <mergeCell ref="A23:D23"/>
    <mergeCell ref="C24:D24"/>
    <mergeCell ref="A31:B31"/>
    <mergeCell ref="A32:B32"/>
    <mergeCell ref="A33:B33"/>
    <mergeCell ref="A22:B22"/>
    <mergeCell ref="B11:D11"/>
    <mergeCell ref="B12:D12"/>
    <mergeCell ref="C13:D13"/>
    <mergeCell ref="A20:B20"/>
    <mergeCell ref="A21:B21"/>
    <mergeCell ref="C2:D2"/>
    <mergeCell ref="A4:D4"/>
    <mergeCell ref="B8:D8"/>
    <mergeCell ref="B9:D9"/>
    <mergeCell ref="B10:D10"/>
  </mergeCells>
  <pageMargins left="0.7" right="0.7" top="0.75" bottom="0.75" header="0.3" footer="0.3"/>
  <pageSetup paperSize="9" scale="9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view="pageBreakPreview" zoomScaleNormal="100" zoomScaleSheetLayoutView="100" workbookViewId="0">
      <selection activeCell="I1" sqref="G1:I3"/>
    </sheetView>
  </sheetViews>
  <sheetFormatPr defaultColWidth="16.140625" defaultRowHeight="32.25" customHeight="1"/>
  <cols>
    <col min="1" max="4" width="16.140625" style="87" customWidth="1"/>
    <col min="5" max="5" width="11.42578125" style="87" customWidth="1"/>
    <col min="6" max="6" width="15" style="87" customWidth="1"/>
    <col min="7" max="7" width="15.42578125" style="87" customWidth="1"/>
    <col min="8" max="8" width="9.5703125" style="87" customWidth="1"/>
    <col min="9" max="9" width="23.7109375" style="87" customWidth="1"/>
    <col min="10" max="252" width="16.140625" style="87"/>
    <col min="253" max="256" width="16.140625" style="87" customWidth="1"/>
    <col min="257" max="257" width="13.5703125" style="87" customWidth="1"/>
    <col min="258" max="258" width="15" style="87" customWidth="1"/>
    <col min="259" max="259" width="15.42578125" style="87" customWidth="1"/>
    <col min="260" max="260" width="16.140625" style="87" customWidth="1"/>
    <col min="261" max="261" width="23.7109375" style="87" customWidth="1"/>
    <col min="262" max="508" width="16.140625" style="87"/>
    <col min="509" max="512" width="16.140625" style="87" customWidth="1"/>
    <col min="513" max="513" width="13.5703125" style="87" customWidth="1"/>
    <col min="514" max="514" width="15" style="87" customWidth="1"/>
    <col min="515" max="515" width="15.42578125" style="87" customWidth="1"/>
    <col min="516" max="516" width="16.140625" style="87" customWidth="1"/>
    <col min="517" max="517" width="23.7109375" style="87" customWidth="1"/>
    <col min="518" max="764" width="16.140625" style="87"/>
    <col min="765" max="768" width="16.140625" style="87" customWidth="1"/>
    <col min="769" max="769" width="13.5703125" style="87" customWidth="1"/>
    <col min="770" max="770" width="15" style="87" customWidth="1"/>
    <col min="771" max="771" width="15.42578125" style="87" customWidth="1"/>
    <col min="772" max="772" width="16.140625" style="87" customWidth="1"/>
    <col min="773" max="773" width="23.7109375" style="87" customWidth="1"/>
    <col min="774" max="1020" width="16.140625" style="87"/>
    <col min="1021" max="1024" width="16.140625" style="87" customWidth="1"/>
    <col min="1025" max="1025" width="13.5703125" style="87" customWidth="1"/>
    <col min="1026" max="1026" width="15" style="87" customWidth="1"/>
    <col min="1027" max="1027" width="15.42578125" style="87" customWidth="1"/>
    <col min="1028" max="1028" width="16.140625" style="87" customWidth="1"/>
    <col min="1029" max="1029" width="23.7109375" style="87" customWidth="1"/>
    <col min="1030" max="1276" width="16.140625" style="87"/>
    <col min="1277" max="1280" width="16.140625" style="87" customWidth="1"/>
    <col min="1281" max="1281" width="13.5703125" style="87" customWidth="1"/>
    <col min="1282" max="1282" width="15" style="87" customWidth="1"/>
    <col min="1283" max="1283" width="15.42578125" style="87" customWidth="1"/>
    <col min="1284" max="1284" width="16.140625" style="87" customWidth="1"/>
    <col min="1285" max="1285" width="23.7109375" style="87" customWidth="1"/>
    <col min="1286" max="1532" width="16.140625" style="87"/>
    <col min="1533" max="1536" width="16.140625" style="87" customWidth="1"/>
    <col min="1537" max="1537" width="13.5703125" style="87" customWidth="1"/>
    <col min="1538" max="1538" width="15" style="87" customWidth="1"/>
    <col min="1539" max="1539" width="15.42578125" style="87" customWidth="1"/>
    <col min="1540" max="1540" width="16.140625" style="87" customWidth="1"/>
    <col min="1541" max="1541" width="23.7109375" style="87" customWidth="1"/>
    <col min="1542" max="1788" width="16.140625" style="87"/>
    <col min="1789" max="1792" width="16.140625" style="87" customWidth="1"/>
    <col min="1793" max="1793" width="13.5703125" style="87" customWidth="1"/>
    <col min="1794" max="1794" width="15" style="87" customWidth="1"/>
    <col min="1795" max="1795" width="15.42578125" style="87" customWidth="1"/>
    <col min="1796" max="1796" width="16.140625" style="87" customWidth="1"/>
    <col min="1797" max="1797" width="23.7109375" style="87" customWidth="1"/>
    <col min="1798" max="2044" width="16.140625" style="87"/>
    <col min="2045" max="2048" width="16.140625" style="87" customWidth="1"/>
    <col min="2049" max="2049" width="13.5703125" style="87" customWidth="1"/>
    <col min="2050" max="2050" width="15" style="87" customWidth="1"/>
    <col min="2051" max="2051" width="15.42578125" style="87" customWidth="1"/>
    <col min="2052" max="2052" width="16.140625" style="87" customWidth="1"/>
    <col min="2053" max="2053" width="23.7109375" style="87" customWidth="1"/>
    <col min="2054" max="2300" width="16.140625" style="87"/>
    <col min="2301" max="2304" width="16.140625" style="87" customWidth="1"/>
    <col min="2305" max="2305" width="13.5703125" style="87" customWidth="1"/>
    <col min="2306" max="2306" width="15" style="87" customWidth="1"/>
    <col min="2307" max="2307" width="15.42578125" style="87" customWidth="1"/>
    <col min="2308" max="2308" width="16.140625" style="87" customWidth="1"/>
    <col min="2309" max="2309" width="23.7109375" style="87" customWidth="1"/>
    <col min="2310" max="2556" width="16.140625" style="87"/>
    <col min="2557" max="2560" width="16.140625" style="87" customWidth="1"/>
    <col min="2561" max="2561" width="13.5703125" style="87" customWidth="1"/>
    <col min="2562" max="2562" width="15" style="87" customWidth="1"/>
    <col min="2563" max="2563" width="15.42578125" style="87" customWidth="1"/>
    <col min="2564" max="2564" width="16.140625" style="87" customWidth="1"/>
    <col min="2565" max="2565" width="23.7109375" style="87" customWidth="1"/>
    <col min="2566" max="2812" width="16.140625" style="87"/>
    <col min="2813" max="2816" width="16.140625" style="87" customWidth="1"/>
    <col min="2817" max="2817" width="13.5703125" style="87" customWidth="1"/>
    <col min="2818" max="2818" width="15" style="87" customWidth="1"/>
    <col min="2819" max="2819" width="15.42578125" style="87" customWidth="1"/>
    <col min="2820" max="2820" width="16.140625" style="87" customWidth="1"/>
    <col min="2821" max="2821" width="23.7109375" style="87" customWidth="1"/>
    <col min="2822" max="3068" width="16.140625" style="87"/>
    <col min="3069" max="3072" width="16.140625" style="87" customWidth="1"/>
    <col min="3073" max="3073" width="13.5703125" style="87" customWidth="1"/>
    <col min="3074" max="3074" width="15" style="87" customWidth="1"/>
    <col min="3075" max="3075" width="15.42578125" style="87" customWidth="1"/>
    <col min="3076" max="3076" width="16.140625" style="87" customWidth="1"/>
    <col min="3077" max="3077" width="23.7109375" style="87" customWidth="1"/>
    <col min="3078" max="3324" width="16.140625" style="87"/>
    <col min="3325" max="3328" width="16.140625" style="87" customWidth="1"/>
    <col min="3329" max="3329" width="13.5703125" style="87" customWidth="1"/>
    <col min="3330" max="3330" width="15" style="87" customWidth="1"/>
    <col min="3331" max="3331" width="15.42578125" style="87" customWidth="1"/>
    <col min="3332" max="3332" width="16.140625" style="87" customWidth="1"/>
    <col min="3333" max="3333" width="23.7109375" style="87" customWidth="1"/>
    <col min="3334" max="3580" width="16.140625" style="87"/>
    <col min="3581" max="3584" width="16.140625" style="87" customWidth="1"/>
    <col min="3585" max="3585" width="13.5703125" style="87" customWidth="1"/>
    <col min="3586" max="3586" width="15" style="87" customWidth="1"/>
    <col min="3587" max="3587" width="15.42578125" style="87" customWidth="1"/>
    <col min="3588" max="3588" width="16.140625" style="87" customWidth="1"/>
    <col min="3589" max="3589" width="23.7109375" style="87" customWidth="1"/>
    <col min="3590" max="3836" width="16.140625" style="87"/>
    <col min="3837" max="3840" width="16.140625" style="87" customWidth="1"/>
    <col min="3841" max="3841" width="13.5703125" style="87" customWidth="1"/>
    <col min="3842" max="3842" width="15" style="87" customWidth="1"/>
    <col min="3843" max="3843" width="15.42578125" style="87" customWidth="1"/>
    <col min="3844" max="3844" width="16.140625" style="87" customWidth="1"/>
    <col min="3845" max="3845" width="23.7109375" style="87" customWidth="1"/>
    <col min="3846" max="4092" width="16.140625" style="87"/>
    <col min="4093" max="4096" width="16.140625" style="87" customWidth="1"/>
    <col min="4097" max="4097" width="13.5703125" style="87" customWidth="1"/>
    <col min="4098" max="4098" width="15" style="87" customWidth="1"/>
    <col min="4099" max="4099" width="15.42578125" style="87" customWidth="1"/>
    <col min="4100" max="4100" width="16.140625" style="87" customWidth="1"/>
    <col min="4101" max="4101" width="23.7109375" style="87" customWidth="1"/>
    <col min="4102" max="4348" width="16.140625" style="87"/>
    <col min="4349" max="4352" width="16.140625" style="87" customWidth="1"/>
    <col min="4353" max="4353" width="13.5703125" style="87" customWidth="1"/>
    <col min="4354" max="4354" width="15" style="87" customWidth="1"/>
    <col min="4355" max="4355" width="15.42578125" style="87" customWidth="1"/>
    <col min="4356" max="4356" width="16.140625" style="87" customWidth="1"/>
    <col min="4357" max="4357" width="23.7109375" style="87" customWidth="1"/>
    <col min="4358" max="4604" width="16.140625" style="87"/>
    <col min="4605" max="4608" width="16.140625" style="87" customWidth="1"/>
    <col min="4609" max="4609" width="13.5703125" style="87" customWidth="1"/>
    <col min="4610" max="4610" width="15" style="87" customWidth="1"/>
    <col min="4611" max="4611" width="15.42578125" style="87" customWidth="1"/>
    <col min="4612" max="4612" width="16.140625" style="87" customWidth="1"/>
    <col min="4613" max="4613" width="23.7109375" style="87" customWidth="1"/>
    <col min="4614" max="4860" width="16.140625" style="87"/>
    <col min="4861" max="4864" width="16.140625" style="87" customWidth="1"/>
    <col min="4865" max="4865" width="13.5703125" style="87" customWidth="1"/>
    <col min="4866" max="4866" width="15" style="87" customWidth="1"/>
    <col min="4867" max="4867" width="15.42578125" style="87" customWidth="1"/>
    <col min="4868" max="4868" width="16.140625" style="87" customWidth="1"/>
    <col min="4869" max="4869" width="23.7109375" style="87" customWidth="1"/>
    <col min="4870" max="5116" width="16.140625" style="87"/>
    <col min="5117" max="5120" width="16.140625" style="87" customWidth="1"/>
    <col min="5121" max="5121" width="13.5703125" style="87" customWidth="1"/>
    <col min="5122" max="5122" width="15" style="87" customWidth="1"/>
    <col min="5123" max="5123" width="15.42578125" style="87" customWidth="1"/>
    <col min="5124" max="5124" width="16.140625" style="87" customWidth="1"/>
    <col min="5125" max="5125" width="23.7109375" style="87" customWidth="1"/>
    <col min="5126" max="5372" width="16.140625" style="87"/>
    <col min="5373" max="5376" width="16.140625" style="87" customWidth="1"/>
    <col min="5377" max="5377" width="13.5703125" style="87" customWidth="1"/>
    <col min="5378" max="5378" width="15" style="87" customWidth="1"/>
    <col min="5379" max="5379" width="15.42578125" style="87" customWidth="1"/>
    <col min="5380" max="5380" width="16.140625" style="87" customWidth="1"/>
    <col min="5381" max="5381" width="23.7109375" style="87" customWidth="1"/>
    <col min="5382" max="5628" width="16.140625" style="87"/>
    <col min="5629" max="5632" width="16.140625" style="87" customWidth="1"/>
    <col min="5633" max="5633" width="13.5703125" style="87" customWidth="1"/>
    <col min="5634" max="5634" width="15" style="87" customWidth="1"/>
    <col min="5635" max="5635" width="15.42578125" style="87" customWidth="1"/>
    <col min="5636" max="5636" width="16.140625" style="87" customWidth="1"/>
    <col min="5637" max="5637" width="23.7109375" style="87" customWidth="1"/>
    <col min="5638" max="5884" width="16.140625" style="87"/>
    <col min="5885" max="5888" width="16.140625" style="87" customWidth="1"/>
    <col min="5889" max="5889" width="13.5703125" style="87" customWidth="1"/>
    <col min="5890" max="5890" width="15" style="87" customWidth="1"/>
    <col min="5891" max="5891" width="15.42578125" style="87" customWidth="1"/>
    <col min="5892" max="5892" width="16.140625" style="87" customWidth="1"/>
    <col min="5893" max="5893" width="23.7109375" style="87" customWidth="1"/>
    <col min="5894" max="6140" width="16.140625" style="87"/>
    <col min="6141" max="6144" width="16.140625" style="87" customWidth="1"/>
    <col min="6145" max="6145" width="13.5703125" style="87" customWidth="1"/>
    <col min="6146" max="6146" width="15" style="87" customWidth="1"/>
    <col min="6147" max="6147" width="15.42578125" style="87" customWidth="1"/>
    <col min="6148" max="6148" width="16.140625" style="87" customWidth="1"/>
    <col min="6149" max="6149" width="23.7109375" style="87" customWidth="1"/>
    <col min="6150" max="6396" width="16.140625" style="87"/>
    <col min="6397" max="6400" width="16.140625" style="87" customWidth="1"/>
    <col min="6401" max="6401" width="13.5703125" style="87" customWidth="1"/>
    <col min="6402" max="6402" width="15" style="87" customWidth="1"/>
    <col min="6403" max="6403" width="15.42578125" style="87" customWidth="1"/>
    <col min="6404" max="6404" width="16.140625" style="87" customWidth="1"/>
    <col min="6405" max="6405" width="23.7109375" style="87" customWidth="1"/>
    <col min="6406" max="6652" width="16.140625" style="87"/>
    <col min="6653" max="6656" width="16.140625" style="87" customWidth="1"/>
    <col min="6657" max="6657" width="13.5703125" style="87" customWidth="1"/>
    <col min="6658" max="6658" width="15" style="87" customWidth="1"/>
    <col min="6659" max="6659" width="15.42578125" style="87" customWidth="1"/>
    <col min="6660" max="6660" width="16.140625" style="87" customWidth="1"/>
    <col min="6661" max="6661" width="23.7109375" style="87" customWidth="1"/>
    <col min="6662" max="6908" width="16.140625" style="87"/>
    <col min="6909" max="6912" width="16.140625" style="87" customWidth="1"/>
    <col min="6913" max="6913" width="13.5703125" style="87" customWidth="1"/>
    <col min="6914" max="6914" width="15" style="87" customWidth="1"/>
    <col min="6915" max="6915" width="15.42578125" style="87" customWidth="1"/>
    <col min="6916" max="6916" width="16.140625" style="87" customWidth="1"/>
    <col min="6917" max="6917" width="23.7109375" style="87" customWidth="1"/>
    <col min="6918" max="7164" width="16.140625" style="87"/>
    <col min="7165" max="7168" width="16.140625" style="87" customWidth="1"/>
    <col min="7169" max="7169" width="13.5703125" style="87" customWidth="1"/>
    <col min="7170" max="7170" width="15" style="87" customWidth="1"/>
    <col min="7171" max="7171" width="15.42578125" style="87" customWidth="1"/>
    <col min="7172" max="7172" width="16.140625" style="87" customWidth="1"/>
    <col min="7173" max="7173" width="23.7109375" style="87" customWidth="1"/>
    <col min="7174" max="7420" width="16.140625" style="87"/>
    <col min="7421" max="7424" width="16.140625" style="87" customWidth="1"/>
    <col min="7425" max="7425" width="13.5703125" style="87" customWidth="1"/>
    <col min="7426" max="7426" width="15" style="87" customWidth="1"/>
    <col min="7427" max="7427" width="15.42578125" style="87" customWidth="1"/>
    <col min="7428" max="7428" width="16.140625" style="87" customWidth="1"/>
    <col min="7429" max="7429" width="23.7109375" style="87" customWidth="1"/>
    <col min="7430" max="7676" width="16.140625" style="87"/>
    <col min="7677" max="7680" width="16.140625" style="87" customWidth="1"/>
    <col min="7681" max="7681" width="13.5703125" style="87" customWidth="1"/>
    <col min="7682" max="7682" width="15" style="87" customWidth="1"/>
    <col min="7683" max="7683" width="15.42578125" style="87" customWidth="1"/>
    <col min="7684" max="7684" width="16.140625" style="87" customWidth="1"/>
    <col min="7685" max="7685" width="23.7109375" style="87" customWidth="1"/>
    <col min="7686" max="7932" width="16.140625" style="87"/>
    <col min="7933" max="7936" width="16.140625" style="87" customWidth="1"/>
    <col min="7937" max="7937" width="13.5703125" style="87" customWidth="1"/>
    <col min="7938" max="7938" width="15" style="87" customWidth="1"/>
    <col min="7939" max="7939" width="15.42578125" style="87" customWidth="1"/>
    <col min="7940" max="7940" width="16.140625" style="87" customWidth="1"/>
    <col min="7941" max="7941" width="23.7109375" style="87" customWidth="1"/>
    <col min="7942" max="8188" width="16.140625" style="87"/>
    <col min="8189" max="8192" width="16.140625" style="87" customWidth="1"/>
    <col min="8193" max="8193" width="13.5703125" style="87" customWidth="1"/>
    <col min="8194" max="8194" width="15" style="87" customWidth="1"/>
    <col min="8195" max="8195" width="15.42578125" style="87" customWidth="1"/>
    <col min="8196" max="8196" width="16.140625" style="87" customWidth="1"/>
    <col min="8197" max="8197" width="23.7109375" style="87" customWidth="1"/>
    <col min="8198" max="8444" width="16.140625" style="87"/>
    <col min="8445" max="8448" width="16.140625" style="87" customWidth="1"/>
    <col min="8449" max="8449" width="13.5703125" style="87" customWidth="1"/>
    <col min="8450" max="8450" width="15" style="87" customWidth="1"/>
    <col min="8451" max="8451" width="15.42578125" style="87" customWidth="1"/>
    <col min="8452" max="8452" width="16.140625" style="87" customWidth="1"/>
    <col min="8453" max="8453" width="23.7109375" style="87" customWidth="1"/>
    <col min="8454" max="8700" width="16.140625" style="87"/>
    <col min="8701" max="8704" width="16.140625" style="87" customWidth="1"/>
    <col min="8705" max="8705" width="13.5703125" style="87" customWidth="1"/>
    <col min="8706" max="8706" width="15" style="87" customWidth="1"/>
    <col min="8707" max="8707" width="15.42578125" style="87" customWidth="1"/>
    <col min="8708" max="8708" width="16.140625" style="87" customWidth="1"/>
    <col min="8709" max="8709" width="23.7109375" style="87" customWidth="1"/>
    <col min="8710" max="8956" width="16.140625" style="87"/>
    <col min="8957" max="8960" width="16.140625" style="87" customWidth="1"/>
    <col min="8961" max="8961" width="13.5703125" style="87" customWidth="1"/>
    <col min="8962" max="8962" width="15" style="87" customWidth="1"/>
    <col min="8963" max="8963" width="15.42578125" style="87" customWidth="1"/>
    <col min="8964" max="8964" width="16.140625" style="87" customWidth="1"/>
    <col min="8965" max="8965" width="23.7109375" style="87" customWidth="1"/>
    <col min="8966" max="9212" width="16.140625" style="87"/>
    <col min="9213" max="9216" width="16.140625" style="87" customWidth="1"/>
    <col min="9217" max="9217" width="13.5703125" style="87" customWidth="1"/>
    <col min="9218" max="9218" width="15" style="87" customWidth="1"/>
    <col min="9219" max="9219" width="15.42578125" style="87" customWidth="1"/>
    <col min="9220" max="9220" width="16.140625" style="87" customWidth="1"/>
    <col min="9221" max="9221" width="23.7109375" style="87" customWidth="1"/>
    <col min="9222" max="9468" width="16.140625" style="87"/>
    <col min="9469" max="9472" width="16.140625" style="87" customWidth="1"/>
    <col min="9473" max="9473" width="13.5703125" style="87" customWidth="1"/>
    <col min="9474" max="9474" width="15" style="87" customWidth="1"/>
    <col min="9475" max="9475" width="15.42578125" style="87" customWidth="1"/>
    <col min="9476" max="9476" width="16.140625" style="87" customWidth="1"/>
    <col min="9477" max="9477" width="23.7109375" style="87" customWidth="1"/>
    <col min="9478" max="9724" width="16.140625" style="87"/>
    <col min="9725" max="9728" width="16.140625" style="87" customWidth="1"/>
    <col min="9729" max="9729" width="13.5703125" style="87" customWidth="1"/>
    <col min="9730" max="9730" width="15" style="87" customWidth="1"/>
    <col min="9731" max="9731" width="15.42578125" style="87" customWidth="1"/>
    <col min="9732" max="9732" width="16.140625" style="87" customWidth="1"/>
    <col min="9733" max="9733" width="23.7109375" style="87" customWidth="1"/>
    <col min="9734" max="9980" width="16.140625" style="87"/>
    <col min="9981" max="9984" width="16.140625" style="87" customWidth="1"/>
    <col min="9985" max="9985" width="13.5703125" style="87" customWidth="1"/>
    <col min="9986" max="9986" width="15" style="87" customWidth="1"/>
    <col min="9987" max="9987" width="15.42578125" style="87" customWidth="1"/>
    <col min="9988" max="9988" width="16.140625" style="87" customWidth="1"/>
    <col min="9989" max="9989" width="23.7109375" style="87" customWidth="1"/>
    <col min="9990" max="10236" width="16.140625" style="87"/>
    <col min="10237" max="10240" width="16.140625" style="87" customWidth="1"/>
    <col min="10241" max="10241" width="13.5703125" style="87" customWidth="1"/>
    <col min="10242" max="10242" width="15" style="87" customWidth="1"/>
    <col min="10243" max="10243" width="15.42578125" style="87" customWidth="1"/>
    <col min="10244" max="10244" width="16.140625" style="87" customWidth="1"/>
    <col min="10245" max="10245" width="23.7109375" style="87" customWidth="1"/>
    <col min="10246" max="10492" width="16.140625" style="87"/>
    <col min="10493" max="10496" width="16.140625" style="87" customWidth="1"/>
    <col min="10497" max="10497" width="13.5703125" style="87" customWidth="1"/>
    <col min="10498" max="10498" width="15" style="87" customWidth="1"/>
    <col min="10499" max="10499" width="15.42578125" style="87" customWidth="1"/>
    <col min="10500" max="10500" width="16.140625" style="87" customWidth="1"/>
    <col min="10501" max="10501" width="23.7109375" style="87" customWidth="1"/>
    <col min="10502" max="10748" width="16.140625" style="87"/>
    <col min="10749" max="10752" width="16.140625" style="87" customWidth="1"/>
    <col min="10753" max="10753" width="13.5703125" style="87" customWidth="1"/>
    <col min="10754" max="10754" width="15" style="87" customWidth="1"/>
    <col min="10755" max="10755" width="15.42578125" style="87" customWidth="1"/>
    <col min="10756" max="10756" width="16.140625" style="87" customWidth="1"/>
    <col min="10757" max="10757" width="23.7109375" style="87" customWidth="1"/>
    <col min="10758" max="11004" width="16.140625" style="87"/>
    <col min="11005" max="11008" width="16.140625" style="87" customWidth="1"/>
    <col min="11009" max="11009" width="13.5703125" style="87" customWidth="1"/>
    <col min="11010" max="11010" width="15" style="87" customWidth="1"/>
    <col min="11011" max="11011" width="15.42578125" style="87" customWidth="1"/>
    <col min="11012" max="11012" width="16.140625" style="87" customWidth="1"/>
    <col min="11013" max="11013" width="23.7109375" style="87" customWidth="1"/>
    <col min="11014" max="11260" width="16.140625" style="87"/>
    <col min="11261" max="11264" width="16.140625" style="87" customWidth="1"/>
    <col min="11265" max="11265" width="13.5703125" style="87" customWidth="1"/>
    <col min="11266" max="11266" width="15" style="87" customWidth="1"/>
    <col min="11267" max="11267" width="15.42578125" style="87" customWidth="1"/>
    <col min="11268" max="11268" width="16.140625" style="87" customWidth="1"/>
    <col min="11269" max="11269" width="23.7109375" style="87" customWidth="1"/>
    <col min="11270" max="11516" width="16.140625" style="87"/>
    <col min="11517" max="11520" width="16.140625" style="87" customWidth="1"/>
    <col min="11521" max="11521" width="13.5703125" style="87" customWidth="1"/>
    <col min="11522" max="11522" width="15" style="87" customWidth="1"/>
    <col min="11523" max="11523" width="15.42578125" style="87" customWidth="1"/>
    <col min="11524" max="11524" width="16.140625" style="87" customWidth="1"/>
    <col min="11525" max="11525" width="23.7109375" style="87" customWidth="1"/>
    <col min="11526" max="11772" width="16.140625" style="87"/>
    <col min="11773" max="11776" width="16.140625" style="87" customWidth="1"/>
    <col min="11777" max="11777" width="13.5703125" style="87" customWidth="1"/>
    <col min="11778" max="11778" width="15" style="87" customWidth="1"/>
    <col min="11779" max="11779" width="15.42578125" style="87" customWidth="1"/>
    <col min="11780" max="11780" width="16.140625" style="87" customWidth="1"/>
    <col min="11781" max="11781" width="23.7109375" style="87" customWidth="1"/>
    <col min="11782" max="12028" width="16.140625" style="87"/>
    <col min="12029" max="12032" width="16.140625" style="87" customWidth="1"/>
    <col min="12033" max="12033" width="13.5703125" style="87" customWidth="1"/>
    <col min="12034" max="12034" width="15" style="87" customWidth="1"/>
    <col min="12035" max="12035" width="15.42578125" style="87" customWidth="1"/>
    <col min="12036" max="12036" width="16.140625" style="87" customWidth="1"/>
    <col min="12037" max="12037" width="23.7109375" style="87" customWidth="1"/>
    <col min="12038" max="12284" width="16.140625" style="87"/>
    <col min="12285" max="12288" width="16.140625" style="87" customWidth="1"/>
    <col min="12289" max="12289" width="13.5703125" style="87" customWidth="1"/>
    <col min="12290" max="12290" width="15" style="87" customWidth="1"/>
    <col min="12291" max="12291" width="15.42578125" style="87" customWidth="1"/>
    <col min="12292" max="12292" width="16.140625" style="87" customWidth="1"/>
    <col min="12293" max="12293" width="23.7109375" style="87" customWidth="1"/>
    <col min="12294" max="12540" width="16.140625" style="87"/>
    <col min="12541" max="12544" width="16.140625" style="87" customWidth="1"/>
    <col min="12545" max="12545" width="13.5703125" style="87" customWidth="1"/>
    <col min="12546" max="12546" width="15" style="87" customWidth="1"/>
    <col min="12547" max="12547" width="15.42578125" style="87" customWidth="1"/>
    <col min="12548" max="12548" width="16.140625" style="87" customWidth="1"/>
    <col min="12549" max="12549" width="23.7109375" style="87" customWidth="1"/>
    <col min="12550" max="12796" width="16.140625" style="87"/>
    <col min="12797" max="12800" width="16.140625" style="87" customWidth="1"/>
    <col min="12801" max="12801" width="13.5703125" style="87" customWidth="1"/>
    <col min="12802" max="12802" width="15" style="87" customWidth="1"/>
    <col min="12803" max="12803" width="15.42578125" style="87" customWidth="1"/>
    <col min="12804" max="12804" width="16.140625" style="87" customWidth="1"/>
    <col min="12805" max="12805" width="23.7109375" style="87" customWidth="1"/>
    <col min="12806" max="13052" width="16.140625" style="87"/>
    <col min="13053" max="13056" width="16.140625" style="87" customWidth="1"/>
    <col min="13057" max="13057" width="13.5703125" style="87" customWidth="1"/>
    <col min="13058" max="13058" width="15" style="87" customWidth="1"/>
    <col min="13059" max="13059" width="15.42578125" style="87" customWidth="1"/>
    <col min="13060" max="13060" width="16.140625" style="87" customWidth="1"/>
    <col min="13061" max="13061" width="23.7109375" style="87" customWidth="1"/>
    <col min="13062" max="13308" width="16.140625" style="87"/>
    <col min="13309" max="13312" width="16.140625" style="87" customWidth="1"/>
    <col min="13313" max="13313" width="13.5703125" style="87" customWidth="1"/>
    <col min="13314" max="13314" width="15" style="87" customWidth="1"/>
    <col min="13315" max="13315" width="15.42578125" style="87" customWidth="1"/>
    <col min="13316" max="13316" width="16.140625" style="87" customWidth="1"/>
    <col min="13317" max="13317" width="23.7109375" style="87" customWidth="1"/>
    <col min="13318" max="13564" width="16.140625" style="87"/>
    <col min="13565" max="13568" width="16.140625" style="87" customWidth="1"/>
    <col min="13569" max="13569" width="13.5703125" style="87" customWidth="1"/>
    <col min="13570" max="13570" width="15" style="87" customWidth="1"/>
    <col min="13571" max="13571" width="15.42578125" style="87" customWidth="1"/>
    <col min="13572" max="13572" width="16.140625" style="87" customWidth="1"/>
    <col min="13573" max="13573" width="23.7109375" style="87" customWidth="1"/>
    <col min="13574" max="13820" width="16.140625" style="87"/>
    <col min="13821" max="13824" width="16.140625" style="87" customWidth="1"/>
    <col min="13825" max="13825" width="13.5703125" style="87" customWidth="1"/>
    <col min="13826" max="13826" width="15" style="87" customWidth="1"/>
    <col min="13827" max="13827" width="15.42578125" style="87" customWidth="1"/>
    <col min="13828" max="13828" width="16.140625" style="87" customWidth="1"/>
    <col min="13829" max="13829" width="23.7109375" style="87" customWidth="1"/>
    <col min="13830" max="14076" width="16.140625" style="87"/>
    <col min="14077" max="14080" width="16.140625" style="87" customWidth="1"/>
    <col min="14081" max="14081" width="13.5703125" style="87" customWidth="1"/>
    <col min="14082" max="14082" width="15" style="87" customWidth="1"/>
    <col min="14083" max="14083" width="15.42578125" style="87" customWidth="1"/>
    <col min="14084" max="14084" width="16.140625" style="87" customWidth="1"/>
    <col min="14085" max="14085" width="23.7109375" style="87" customWidth="1"/>
    <col min="14086" max="14332" width="16.140625" style="87"/>
    <col min="14333" max="14336" width="16.140625" style="87" customWidth="1"/>
    <col min="14337" max="14337" width="13.5703125" style="87" customWidth="1"/>
    <col min="14338" max="14338" width="15" style="87" customWidth="1"/>
    <col min="14339" max="14339" width="15.42578125" style="87" customWidth="1"/>
    <col min="14340" max="14340" width="16.140625" style="87" customWidth="1"/>
    <col min="14341" max="14341" width="23.7109375" style="87" customWidth="1"/>
    <col min="14342" max="14588" width="16.140625" style="87"/>
    <col min="14589" max="14592" width="16.140625" style="87" customWidth="1"/>
    <col min="14593" max="14593" width="13.5703125" style="87" customWidth="1"/>
    <col min="14594" max="14594" width="15" style="87" customWidth="1"/>
    <col min="14595" max="14595" width="15.42578125" style="87" customWidth="1"/>
    <col min="14596" max="14596" width="16.140625" style="87" customWidth="1"/>
    <col min="14597" max="14597" width="23.7109375" style="87" customWidth="1"/>
    <col min="14598" max="14844" width="16.140625" style="87"/>
    <col min="14845" max="14848" width="16.140625" style="87" customWidth="1"/>
    <col min="14849" max="14849" width="13.5703125" style="87" customWidth="1"/>
    <col min="14850" max="14850" width="15" style="87" customWidth="1"/>
    <col min="14851" max="14851" width="15.42578125" style="87" customWidth="1"/>
    <col min="14852" max="14852" width="16.140625" style="87" customWidth="1"/>
    <col min="14853" max="14853" width="23.7109375" style="87" customWidth="1"/>
    <col min="14854" max="15100" width="16.140625" style="87"/>
    <col min="15101" max="15104" width="16.140625" style="87" customWidth="1"/>
    <col min="15105" max="15105" width="13.5703125" style="87" customWidth="1"/>
    <col min="15106" max="15106" width="15" style="87" customWidth="1"/>
    <col min="15107" max="15107" width="15.42578125" style="87" customWidth="1"/>
    <col min="15108" max="15108" width="16.140625" style="87" customWidth="1"/>
    <col min="15109" max="15109" width="23.7109375" style="87" customWidth="1"/>
    <col min="15110" max="15356" width="16.140625" style="87"/>
    <col min="15357" max="15360" width="16.140625" style="87" customWidth="1"/>
    <col min="15361" max="15361" width="13.5703125" style="87" customWidth="1"/>
    <col min="15362" max="15362" width="15" style="87" customWidth="1"/>
    <col min="15363" max="15363" width="15.42578125" style="87" customWidth="1"/>
    <col min="15364" max="15364" width="16.140625" style="87" customWidth="1"/>
    <col min="15365" max="15365" width="23.7109375" style="87" customWidth="1"/>
    <col min="15366" max="15612" width="16.140625" style="87"/>
    <col min="15613" max="15616" width="16.140625" style="87" customWidth="1"/>
    <col min="15617" max="15617" width="13.5703125" style="87" customWidth="1"/>
    <col min="15618" max="15618" width="15" style="87" customWidth="1"/>
    <col min="15619" max="15619" width="15.42578125" style="87" customWidth="1"/>
    <col min="15620" max="15620" width="16.140625" style="87" customWidth="1"/>
    <col min="15621" max="15621" width="23.7109375" style="87" customWidth="1"/>
    <col min="15622" max="15868" width="16.140625" style="87"/>
    <col min="15869" max="15872" width="16.140625" style="87" customWidth="1"/>
    <col min="15873" max="15873" width="13.5703125" style="87" customWidth="1"/>
    <col min="15874" max="15874" width="15" style="87" customWidth="1"/>
    <col min="15875" max="15875" width="15.42578125" style="87" customWidth="1"/>
    <col min="15876" max="15876" width="16.140625" style="87" customWidth="1"/>
    <col min="15877" max="15877" width="23.7109375" style="87" customWidth="1"/>
    <col min="15878" max="16124" width="16.140625" style="87"/>
    <col min="16125" max="16128" width="16.140625" style="87" customWidth="1"/>
    <col min="16129" max="16129" width="13.5703125" style="87" customWidth="1"/>
    <col min="16130" max="16130" width="15" style="87" customWidth="1"/>
    <col min="16131" max="16131" width="15.42578125" style="87" customWidth="1"/>
    <col min="16132" max="16132" width="16.140625" style="87" customWidth="1"/>
    <col min="16133" max="16133" width="23.7109375" style="87" customWidth="1"/>
    <col min="16134" max="16384" width="16.140625" style="87"/>
  </cols>
  <sheetData>
    <row r="1" spans="1:11" ht="13.5">
      <c r="G1" s="200"/>
      <c r="H1" s="192"/>
      <c r="I1" s="192" t="s">
        <v>124</v>
      </c>
      <c r="J1" s="138"/>
    </row>
    <row r="2" spans="1:11" ht="13.5">
      <c r="F2" s="117"/>
      <c r="G2" s="303" t="s">
        <v>119</v>
      </c>
      <c r="H2" s="303"/>
      <c r="I2" s="303"/>
      <c r="J2" s="148"/>
      <c r="K2" s="149"/>
    </row>
    <row r="3" spans="1:11" ht="13.5">
      <c r="G3" s="198"/>
      <c r="H3" s="198"/>
      <c r="I3" s="197" t="s">
        <v>100</v>
      </c>
      <c r="J3" s="196"/>
    </row>
    <row r="4" spans="1:11" ht="32.25" customHeight="1">
      <c r="A4" s="309" t="s">
        <v>72</v>
      </c>
      <c r="B4" s="309"/>
      <c r="C4" s="309"/>
      <c r="D4" s="309"/>
      <c r="E4" s="309"/>
      <c r="F4" s="309"/>
      <c r="G4" s="309"/>
      <c r="H4" s="309"/>
      <c r="I4" s="309"/>
    </row>
    <row r="5" spans="1:11" ht="32.25" customHeight="1">
      <c r="A5" s="310" t="s">
        <v>73</v>
      </c>
      <c r="B5" s="310"/>
      <c r="C5" s="310"/>
      <c r="D5" s="310"/>
      <c r="E5" s="310"/>
      <c r="F5" s="310"/>
      <c r="G5" s="310"/>
      <c r="H5" s="310"/>
      <c r="I5" s="310" t="s">
        <v>74</v>
      </c>
    </row>
    <row r="6" spans="1:11" ht="59.45" customHeight="1">
      <c r="A6" s="88" t="s">
        <v>75</v>
      </c>
      <c r="B6" s="310" t="s">
        <v>76</v>
      </c>
      <c r="C6" s="310"/>
      <c r="D6" s="310"/>
      <c r="E6" s="88" t="s">
        <v>77</v>
      </c>
      <c r="F6" s="88" t="s">
        <v>78</v>
      </c>
      <c r="G6" s="88" t="s">
        <v>79</v>
      </c>
      <c r="H6" s="88" t="s">
        <v>80</v>
      </c>
      <c r="I6" s="310"/>
    </row>
    <row r="7" spans="1:11" ht="32.25" customHeight="1">
      <c r="A7" s="311" t="s">
        <v>81</v>
      </c>
      <c r="B7" s="311"/>
      <c r="C7" s="311"/>
      <c r="D7" s="311"/>
      <c r="E7" s="311"/>
      <c r="F7" s="311"/>
      <c r="G7" s="311"/>
      <c r="H7" s="311"/>
      <c r="I7" s="25">
        <f>SUM(I8)</f>
        <v>374858</v>
      </c>
    </row>
    <row r="8" spans="1:11" ht="32.25" customHeight="1">
      <c r="A8" s="114" t="s">
        <v>82</v>
      </c>
      <c r="B8" s="114" t="s">
        <v>83</v>
      </c>
      <c r="C8" s="114" t="s">
        <v>84</v>
      </c>
      <c r="D8" s="312" t="s">
        <v>49</v>
      </c>
      <c r="E8" s="313"/>
      <c r="F8" s="313"/>
      <c r="G8" s="313"/>
      <c r="H8" s="314"/>
      <c r="I8" s="25">
        <f>I9+I14+I22</f>
        <v>374858</v>
      </c>
    </row>
    <row r="9" spans="1:11" ht="32.25" customHeight="1">
      <c r="A9" s="169" t="s">
        <v>153</v>
      </c>
      <c r="B9" s="304" t="s">
        <v>154</v>
      </c>
      <c r="C9" s="305"/>
      <c r="D9" s="305"/>
      <c r="E9" s="305"/>
      <c r="F9" s="305"/>
      <c r="G9" s="305"/>
      <c r="H9" s="306"/>
      <c r="I9" s="25">
        <f>I10</f>
        <v>190720</v>
      </c>
      <c r="J9" s="90"/>
    </row>
    <row r="10" spans="1:11" ht="32.25" customHeight="1">
      <c r="A10" s="89"/>
      <c r="B10" s="307" t="s">
        <v>85</v>
      </c>
      <c r="C10" s="307"/>
      <c r="D10" s="307"/>
      <c r="E10" s="89"/>
      <c r="F10" s="89"/>
      <c r="G10" s="91"/>
      <c r="H10" s="89"/>
      <c r="I10" s="23">
        <f>I11+I12</f>
        <v>190720</v>
      </c>
    </row>
    <row r="11" spans="1:11" s="117" customFormat="1" ht="32.25" customHeight="1">
      <c r="A11" s="115" t="s">
        <v>86</v>
      </c>
      <c r="B11" s="308" t="s">
        <v>87</v>
      </c>
      <c r="C11" s="308"/>
      <c r="D11" s="308"/>
      <c r="E11" s="115" t="s">
        <v>97</v>
      </c>
      <c r="F11" s="115" t="s">
        <v>88</v>
      </c>
      <c r="G11" s="55">
        <v>90720000</v>
      </c>
      <c r="H11" s="55">
        <v>1</v>
      </c>
      <c r="I11" s="23">
        <f>G11/1000</f>
        <v>90720</v>
      </c>
    </row>
    <row r="12" spans="1:11" s="117" customFormat="1" ht="32.25" customHeight="1">
      <c r="A12" s="115" t="s">
        <v>86</v>
      </c>
      <c r="B12" s="308" t="s">
        <v>87</v>
      </c>
      <c r="C12" s="308"/>
      <c r="D12" s="308"/>
      <c r="E12" s="115" t="s">
        <v>97</v>
      </c>
      <c r="F12" s="115" t="s">
        <v>88</v>
      </c>
      <c r="G12" s="55">
        <v>100000000</v>
      </c>
      <c r="H12" s="187">
        <v>1</v>
      </c>
      <c r="I12" s="23">
        <f>G12/1000</f>
        <v>100000</v>
      </c>
    </row>
    <row r="13" spans="1:11" s="117" customFormat="1" ht="32.25" customHeight="1">
      <c r="A13" s="115"/>
      <c r="B13" s="172"/>
      <c r="C13" s="173"/>
      <c r="D13" s="173"/>
      <c r="E13" s="190"/>
      <c r="F13" s="190"/>
      <c r="G13" s="191"/>
      <c r="H13" s="171"/>
      <c r="I13" s="23"/>
    </row>
    <row r="14" spans="1:11" s="117" customFormat="1" ht="32.25" customHeight="1">
      <c r="A14" s="169" t="s">
        <v>155</v>
      </c>
      <c r="B14" s="304" t="s">
        <v>149</v>
      </c>
      <c r="C14" s="305"/>
      <c r="D14" s="305"/>
      <c r="E14" s="305"/>
      <c r="F14" s="305"/>
      <c r="G14" s="305"/>
      <c r="H14" s="306"/>
      <c r="I14" s="25">
        <f>I15</f>
        <v>129823</v>
      </c>
    </row>
    <row r="15" spans="1:11" s="117" customFormat="1" ht="32.25" customHeight="1">
      <c r="A15" s="89"/>
      <c r="B15" s="307" t="s">
        <v>85</v>
      </c>
      <c r="C15" s="307"/>
      <c r="D15" s="307"/>
      <c r="E15" s="89"/>
      <c r="F15" s="89"/>
      <c r="G15" s="91"/>
      <c r="H15" s="89"/>
      <c r="I15" s="23">
        <f>I16+I17+I18+I19+I20</f>
        <v>129823</v>
      </c>
    </row>
    <row r="16" spans="1:11" ht="32.25" customHeight="1">
      <c r="A16" s="115" t="s">
        <v>86</v>
      </c>
      <c r="B16" s="308" t="s">
        <v>87</v>
      </c>
      <c r="C16" s="308"/>
      <c r="D16" s="308"/>
      <c r="E16" s="115" t="s">
        <v>136</v>
      </c>
      <c r="F16" s="115" t="s">
        <v>88</v>
      </c>
      <c r="G16" s="116">
        <v>24561000</v>
      </c>
      <c r="H16" s="115">
        <v>1</v>
      </c>
      <c r="I16" s="23">
        <f>G16/1000</f>
        <v>24561</v>
      </c>
    </row>
    <row r="17" spans="1:9" s="117" customFormat="1" ht="32.25" customHeight="1">
      <c r="A17" s="115" t="s">
        <v>89</v>
      </c>
      <c r="B17" s="308" t="s">
        <v>87</v>
      </c>
      <c r="C17" s="308"/>
      <c r="D17" s="308"/>
      <c r="E17" s="115" t="s">
        <v>136</v>
      </c>
      <c r="F17" s="115" t="s">
        <v>88</v>
      </c>
      <c r="G17" s="116">
        <v>28070000</v>
      </c>
      <c r="H17" s="115">
        <v>1</v>
      </c>
      <c r="I17" s="23">
        <f t="shared" ref="I17:I20" si="0">G17/1000</f>
        <v>28070</v>
      </c>
    </row>
    <row r="18" spans="1:9" s="117" customFormat="1" ht="32.25" customHeight="1">
      <c r="A18" s="115" t="s">
        <v>133</v>
      </c>
      <c r="B18" s="308" t="s">
        <v>87</v>
      </c>
      <c r="C18" s="308"/>
      <c r="D18" s="308"/>
      <c r="E18" s="115" t="s">
        <v>136</v>
      </c>
      <c r="F18" s="115" t="s">
        <v>88</v>
      </c>
      <c r="G18" s="116">
        <v>24561000</v>
      </c>
      <c r="H18" s="115">
        <v>1</v>
      </c>
      <c r="I18" s="23">
        <f t="shared" si="0"/>
        <v>24561</v>
      </c>
    </row>
    <row r="19" spans="1:9" s="117" customFormat="1" ht="32.25" customHeight="1">
      <c r="A19" s="115" t="s">
        <v>134</v>
      </c>
      <c r="B19" s="308" t="s">
        <v>87</v>
      </c>
      <c r="C19" s="308"/>
      <c r="D19" s="308"/>
      <c r="E19" s="115" t="s">
        <v>136</v>
      </c>
      <c r="F19" s="115" t="s">
        <v>88</v>
      </c>
      <c r="G19" s="116">
        <v>24561000</v>
      </c>
      <c r="H19" s="115">
        <v>1</v>
      </c>
      <c r="I19" s="23">
        <f t="shared" si="0"/>
        <v>24561</v>
      </c>
    </row>
    <row r="20" spans="1:9" ht="32.25" customHeight="1">
      <c r="A20" s="115" t="s">
        <v>135</v>
      </c>
      <c r="B20" s="308" t="s">
        <v>87</v>
      </c>
      <c r="C20" s="308"/>
      <c r="D20" s="308"/>
      <c r="E20" s="115" t="s">
        <v>136</v>
      </c>
      <c r="F20" s="115" t="s">
        <v>88</v>
      </c>
      <c r="G20" s="55">
        <v>28070000</v>
      </c>
      <c r="H20" s="115">
        <v>1</v>
      </c>
      <c r="I20" s="23">
        <f t="shared" si="0"/>
        <v>28070</v>
      </c>
    </row>
    <row r="21" spans="1:9" ht="32.25" customHeight="1">
      <c r="A21" s="169" t="s">
        <v>162</v>
      </c>
      <c r="B21" s="304" t="s">
        <v>157</v>
      </c>
      <c r="C21" s="305"/>
      <c r="D21" s="305"/>
      <c r="E21" s="305"/>
      <c r="F21" s="305"/>
      <c r="G21" s="305"/>
      <c r="H21" s="306"/>
      <c r="I21" s="23">
        <f>I23</f>
        <v>54315</v>
      </c>
    </row>
    <row r="22" spans="1:9" ht="32.25" customHeight="1">
      <c r="A22" s="185"/>
      <c r="B22" s="307" t="s">
        <v>160</v>
      </c>
      <c r="C22" s="307"/>
      <c r="D22" s="307"/>
      <c r="E22" s="185"/>
      <c r="F22" s="185"/>
      <c r="G22" s="186"/>
      <c r="H22" s="185"/>
      <c r="I22" s="23">
        <f>I23</f>
        <v>54315</v>
      </c>
    </row>
    <row r="23" spans="1:9" ht="32.25" customHeight="1">
      <c r="A23" s="115" t="s">
        <v>86</v>
      </c>
      <c r="B23" s="308" t="s">
        <v>87</v>
      </c>
      <c r="C23" s="308"/>
      <c r="D23" s="308"/>
      <c r="E23" s="115" t="s">
        <v>136</v>
      </c>
      <c r="F23" s="115" t="s">
        <v>88</v>
      </c>
      <c r="G23" s="55">
        <v>54315000</v>
      </c>
      <c r="H23" s="187">
        <v>1</v>
      </c>
      <c r="I23" s="23">
        <f>G23*H23/1000</f>
        <v>54315</v>
      </c>
    </row>
  </sheetData>
  <mergeCells count="21">
    <mergeCell ref="B23:D23"/>
    <mergeCell ref="B17:D17"/>
    <mergeCell ref="B21:H21"/>
    <mergeCell ref="B22:D22"/>
    <mergeCell ref="B12:D12"/>
    <mergeCell ref="B18:D18"/>
    <mergeCell ref="B19:D19"/>
    <mergeCell ref="B20:D20"/>
    <mergeCell ref="G2:I2"/>
    <mergeCell ref="B9:H9"/>
    <mergeCell ref="B10:D10"/>
    <mergeCell ref="B16:D16"/>
    <mergeCell ref="B11:D11"/>
    <mergeCell ref="B14:H14"/>
    <mergeCell ref="B15:D15"/>
    <mergeCell ref="A4:I4"/>
    <mergeCell ref="A5:H5"/>
    <mergeCell ref="I5:I6"/>
    <mergeCell ref="B6:D6"/>
    <mergeCell ref="A7:H7"/>
    <mergeCell ref="D8:H8"/>
  </mergeCells>
  <pageMargins left="0.36" right="0.16" top="0.25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havelvac 1</vt:lpstr>
      <vt:lpstr>havelvac 2</vt:lpstr>
      <vt:lpstr>havelvac 3</vt:lpstr>
      <vt:lpstr>havelvac 4</vt:lpstr>
      <vt:lpstr>havelvac 5</vt:lpstr>
      <vt:lpstr>havelvac 6</vt:lpstr>
      <vt:lpstr>havelvac 7</vt:lpstr>
      <vt:lpstr>havelvac 8</vt:lpstr>
      <vt:lpstr>havelvac 9</vt:lpstr>
      <vt:lpstr>'havelvac 1'!Print_Area</vt:lpstr>
      <vt:lpstr>'havelvac 6'!Print_Area</vt:lpstr>
      <vt:lpstr>'havelvac 7'!Print_Area</vt:lpstr>
      <vt:lpstr>'havelvac 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/>
  <cp:keywords>Mulberry 2.0</cp:keywords>
  <cp:lastModifiedBy/>
  <dcterms:created xsi:type="dcterms:W3CDTF">2019-07-03T15:54:19Z</dcterms:created>
  <dcterms:modified xsi:type="dcterms:W3CDTF">2019-07-03T15:54:19Z</dcterms:modified>
</cp:coreProperties>
</file>