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Havelvac " sheetId="4" r:id="rId1"/>
  </sheets>
  <definedNames>
    <definedName name="_xlnm.Print_Titles" localSheetId="0">'Havelvac '!$11:$11</definedName>
  </definedNames>
  <calcPr calcId="144525"/>
</workbook>
</file>

<file path=xl/calcChain.xml><?xml version="1.0" encoding="utf-8"?>
<calcChain xmlns="http://schemas.openxmlformats.org/spreadsheetml/2006/main">
  <c r="F127" i="4" l="1"/>
  <c r="E127" i="4"/>
  <c r="E126" i="4" s="1"/>
  <c r="E125" i="4" s="1"/>
  <c r="E124" i="4" s="1"/>
  <c r="F126" i="4"/>
  <c r="F125" i="4" s="1"/>
  <c r="F124" i="4" s="1"/>
  <c r="F120" i="4"/>
  <c r="E120" i="4"/>
  <c r="F119" i="4"/>
  <c r="E119" i="4"/>
  <c r="F115" i="4"/>
  <c r="E115" i="4"/>
  <c r="F114" i="4"/>
  <c r="E114" i="4"/>
  <c r="F113" i="4"/>
  <c r="E113" i="4"/>
  <c r="F112" i="4"/>
  <c r="E112" i="4"/>
  <c r="F111" i="4"/>
  <c r="E111" i="4"/>
  <c r="F107" i="4"/>
  <c r="E107" i="4"/>
  <c r="F106" i="4"/>
  <c r="E106" i="4"/>
  <c r="F102" i="4"/>
  <c r="E102" i="4"/>
  <c r="F101" i="4"/>
  <c r="E101" i="4"/>
  <c r="F100" i="4"/>
  <c r="E100" i="4"/>
  <c r="F99" i="4"/>
  <c r="E99" i="4"/>
  <c r="F98" i="4"/>
  <c r="E98" i="4"/>
  <c r="F94" i="4"/>
  <c r="E94" i="4"/>
  <c r="F93" i="4"/>
  <c r="E93" i="4"/>
  <c r="F92" i="4"/>
  <c r="E92" i="4"/>
  <c r="F91" i="4"/>
  <c r="E91" i="4"/>
  <c r="F90" i="4"/>
  <c r="E90" i="4"/>
  <c r="F86" i="4"/>
  <c r="E86" i="4"/>
  <c r="F85" i="4"/>
  <c r="E85" i="4"/>
  <c r="F84" i="4"/>
  <c r="E84" i="4"/>
  <c r="F83" i="4"/>
  <c r="E83" i="4"/>
  <c r="F79" i="4"/>
  <c r="E79" i="4"/>
  <c r="F78" i="4"/>
  <c r="E78" i="4"/>
  <c r="F77" i="4"/>
  <c r="E77" i="4"/>
  <c r="F76" i="4"/>
  <c r="E76" i="4"/>
  <c r="F73" i="4"/>
  <c r="E73" i="4"/>
  <c r="F72" i="4"/>
  <c r="E72" i="4"/>
  <c r="E71" i="4" s="1"/>
  <c r="E70" i="4" s="1"/>
  <c r="F71" i="4"/>
  <c r="F70" i="4" s="1"/>
  <c r="F66" i="4"/>
  <c r="E66" i="4"/>
  <c r="F65" i="4"/>
  <c r="E65" i="4"/>
  <c r="F61" i="4"/>
  <c r="E61" i="4"/>
  <c r="F60" i="4"/>
  <c r="E60" i="4"/>
  <c r="F59" i="4"/>
  <c r="E59" i="4"/>
  <c r="F58" i="4"/>
  <c r="E58" i="4"/>
  <c r="F54" i="4"/>
  <c r="E54" i="4"/>
  <c r="F53" i="4"/>
  <c r="E53" i="4"/>
  <c r="F52" i="4"/>
  <c r="E52" i="4"/>
  <c r="F51" i="4"/>
  <c r="E51" i="4"/>
  <c r="F46" i="4"/>
  <c r="E46" i="4"/>
  <c r="F42" i="4"/>
  <c r="E42" i="4"/>
  <c r="F36" i="4"/>
  <c r="E36" i="4"/>
  <c r="F32" i="4"/>
  <c r="E32" i="4"/>
  <c r="F31" i="4"/>
  <c r="E31" i="4"/>
  <c r="F28" i="4"/>
  <c r="E28" i="4"/>
  <c r="F25" i="4"/>
  <c r="E25" i="4"/>
  <c r="F22" i="4"/>
  <c r="E22" i="4"/>
  <c r="F21" i="4"/>
  <c r="F15" i="4" s="1"/>
  <c r="F17" i="4"/>
  <c r="E17" i="4"/>
  <c r="F16" i="4"/>
  <c r="E16" i="4"/>
  <c r="F50" i="4" l="1"/>
  <c r="E50" i="4"/>
  <c r="F41" i="4"/>
  <c r="F40" i="4" s="1"/>
  <c r="F14" i="4" s="1"/>
  <c r="F13" i="4" s="1"/>
  <c r="F12" i="4" s="1"/>
  <c r="E41" i="4"/>
  <c r="E40" i="4" s="1"/>
  <c r="E21" i="4"/>
  <c r="E15" i="4" s="1"/>
  <c r="E14" i="4" l="1"/>
  <c r="E13" i="4" s="1"/>
  <c r="E12" i="4" s="1"/>
</calcChain>
</file>

<file path=xl/sharedStrings.xml><?xml version="1.0" encoding="utf-8"?>
<sst xmlns="http://schemas.openxmlformats.org/spreadsheetml/2006/main" count="156" uniqueCount="84">
  <si>
    <t>(հազար  դրամներով)</t>
  </si>
  <si>
    <t>Բաժին</t>
  </si>
  <si>
    <t>Խումբ</t>
  </si>
  <si>
    <t>Դաս</t>
  </si>
  <si>
    <t xml:space="preserve">Բյուջետային ծախսերի գործառական դասակարգման բաժինների, խմբերի և դասերի, տնտեսագիտական դասակարգման հոդվածների, ֆինանսավորվող ծրագրերի և վերջիններս իրականացնող մարմինների անվանումները  </t>
  </si>
  <si>
    <t>Ինն ամիս</t>
  </si>
  <si>
    <t>Տարի</t>
  </si>
  <si>
    <t>01</t>
  </si>
  <si>
    <t>այդ թվում</t>
  </si>
  <si>
    <t>Օրենսդիր և գործադիր մարմիններ, պետական կառավարում</t>
  </si>
  <si>
    <t>03. Գործադիր իշխանության, պետական կառավարման հանրապետական և տարածքային կառավարման մարմինների պահպանում</t>
  </si>
  <si>
    <t>ՀՀ կառավարության աշխատակազմ</t>
  </si>
  <si>
    <t>ՀՀ արդարադատության նախարարություն</t>
  </si>
  <si>
    <t>ՀՀ  բնապահպանության  նախարարություն</t>
  </si>
  <si>
    <t>ՀՀ  աշխատանքի և սոցիալական հարցերի նախարարություն</t>
  </si>
  <si>
    <t>05. Գործադիր իշխանության, պետական կառավարման հանրապետական և տարածքային կառավարման մարմինների պահպանում (նախարարությունների աշխատակազմերի մասով)</t>
  </si>
  <si>
    <t>02</t>
  </si>
  <si>
    <t>Ֆինանսական և հարկաբյուջետային հարաբերություններ</t>
  </si>
  <si>
    <t>ՀՀ կառավարությանն առընթեր պետական եկամուտների կոմիտե</t>
  </si>
  <si>
    <t>ՀՀ ֆինանսների նախարարություն</t>
  </si>
  <si>
    <t>04</t>
  </si>
  <si>
    <t>06</t>
  </si>
  <si>
    <t>01. Գործադիր իշխանության, պետական կառավարման հանրապետական և տարածքային կառավարման մարմինների պահպանում (նախարարությունների աշխատակազմերի մասով)</t>
  </si>
  <si>
    <t>05</t>
  </si>
  <si>
    <t>ՏՆՏԵՍԱԿԱՆ ՀԱՐԱԲԵՐՈՒԹՅՈՒՆՆԵՐ_x000D_
այդ թվում</t>
  </si>
  <si>
    <t>Ընդհանուր բնույթի տնտեսական, առևտրային և աշխատանքի գծով հարաբերություններ
այդ թվում</t>
  </si>
  <si>
    <t>Ընդհանուր բնույթի տնտեսական և առևտրային  հարաբերություններ</t>
  </si>
  <si>
    <t>02. Գործադիր իշխանության, պետական կառավարման հանրապետական և  տարածքային կառավարման մարմինների պահպանում (նախարարությունների աշխատակազմերի մասով)</t>
  </si>
  <si>
    <t xml:space="preserve">ՀՀ էկոնոմիկայի նախարարություն </t>
  </si>
  <si>
    <t>Գյուղատնտեսություն, անտառային տնտեսություն, ձկնորսություն և որսորդություն
այդ թվում</t>
  </si>
  <si>
    <t>Գյուղատնտեսություն</t>
  </si>
  <si>
    <t>01.  Գործադիր իշխանության, պետական կառավարման հանրապետական և տարածքային կառավարման մարմինների  պահպանում</t>
  </si>
  <si>
    <t>ՀՀ գյուղատնտեսության նախարարության սննդամթերքի անվտանգության պետական ծառայություն</t>
  </si>
  <si>
    <t>02. Գործադիր իշխանության, պետական կառավարման անրապետական և  տարածքային կառավարման մարմինների պահպանում (նախարարությունների աշխատակազմերի մասով)</t>
  </si>
  <si>
    <t>ՀՀ  գյուղատնտեսության նախարարություն</t>
  </si>
  <si>
    <t>ՀՀ տրանսպորտի և կապի  նախարարություն</t>
  </si>
  <si>
    <t>09</t>
  </si>
  <si>
    <t>Տնտեսական հարաբերություններ (այլ դասերին չպատկանող)
այդ թվում</t>
  </si>
  <si>
    <t>Տնտեսական հարաբերություններ (այլ դասերին չպատկանող)</t>
  </si>
  <si>
    <t>04.  Գործադիր իշխանության, պետական կառավարման հանրապետական և տարածքային կառավարման մարմինների պահպանում (նախարարությունների աշխատակազմերի  մասով)</t>
  </si>
  <si>
    <t>ՇՐՋԱԿԱ  ՄԻՋԱՎԱՅՐԻ ՊԱՇՏՊԱՆՈՒԹՅՈՒՆ
այդ թվում</t>
  </si>
  <si>
    <t>Շրջակա միջավայրի պաշտպանություն  (այլ դասերին չպատկանող)_x000D_
այդ թվում</t>
  </si>
  <si>
    <t>Շրջակա միջավայրի պաշտպանություն  (այլ դասերին չպատկանող)</t>
  </si>
  <si>
    <t>01.  Գործադիր իշխանության, պետական կառավարման հանրապետական և տարածքային կառավարման մարմինների պահպանում (նախարարությունների աշխատակազմերի  մասով)</t>
  </si>
  <si>
    <t xml:space="preserve">ՀՀ քաղաքաշինության նախարարություն </t>
  </si>
  <si>
    <t>10</t>
  </si>
  <si>
    <t>ՍՈՑԻԱԼԱԿԱՆ ՊԱՇՏՊԱՆՈՒԹՅՈՒՆ
այդ թվում</t>
  </si>
  <si>
    <t>ՀՀ աշխատանքի և սոցիալական հարցերի նախարարության սոցիալական ապահովության պետական ծառայություն</t>
  </si>
  <si>
    <t>Սոցիալական պաշտպանություն (այլ դասերին չպատկանող)
այդ թվում</t>
  </si>
  <si>
    <t>Սոցիալական պաշտպանություն (այլ դասերին չպատկանող)</t>
  </si>
  <si>
    <t>02.  Գործադիր իշխանության, պետական կառավարման հանրապետական և տարածքային կառավարման մարմինների պահպանում (նախարարությունների աշխատակազմերի  մասով)</t>
  </si>
  <si>
    <t>- Մեքենաների և սարքավորումների ընթացիկ նորոգում և պահպանում</t>
  </si>
  <si>
    <t>- Տրանսպորտային նյութեր</t>
  </si>
  <si>
    <t xml:space="preserve">                                                 ՀՀ կառավարության 2016 թվականի</t>
  </si>
  <si>
    <t xml:space="preserve">                                                ____________-ի N ____  - Ն  որոշման</t>
  </si>
  <si>
    <t>03. Գործադիր իշխանության, պետական կառավարման հանրապետական և  տարածքային կառավարման մարմինների պահպանում (նախարարությունների աշխատակազմերի մասով)</t>
  </si>
  <si>
    <t>ՀՀ տարածքային կառավարման և զարգացման նախարարություն</t>
  </si>
  <si>
    <t>02. Նախարարության «Ծրագրերի իրականացման գրասենյակ» պետական հիմնարկի պահպանում</t>
  </si>
  <si>
    <t>Բնակարանային շինարարության և կոմունալ ծառայություններ (այլ դասերին չպատկանող)          այդ թվում</t>
  </si>
  <si>
    <t xml:space="preserve">Բնակարանային շինարարության և կոմունալ ծառայություններ (այլ դասերին չպատկանող)          </t>
  </si>
  <si>
    <t>ԲՆԱԿԱՐԱՆԱՅԻՆ ՇԻՆԱՐԱՐՈՒԹՅՈՒՆ ԵՎ ԿՈՄՈՒՆԱԼ ԾԱՌԱՅՈՒԹՅՈՒՆՆԵՐ                                այդ թվում</t>
  </si>
  <si>
    <t>ԸՆԴՀԱՆՈՒՐ ԲՆՈՒՅԹԻ ՀԱՆՐԱՅԻՆ ԾԱՌԱՅՈՒԹՅՈՒՆՆԵՐ                                                  այդ թվում</t>
  </si>
  <si>
    <t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այդ թվում</t>
  </si>
  <si>
    <t>ԸՆԴԱՄԵՆԸ ԾԱԽՍԵՐ                                                      այդ թվում</t>
  </si>
  <si>
    <t>ՀԻՄՆԱԿԱՆ ԲԱԺԻՆՆԵՐԻՆ ՉԴԱՍՎՈՂ ՊԱՀՈՒՍՏԱՅԻՆ ՖՈՆԴԵՐ
այդ թվում</t>
  </si>
  <si>
    <t>ՀՀ կառավարության և համայնքների պահուստային ֆոնդ
այդ թվում</t>
  </si>
  <si>
    <t>ՀՀ կառավարության պահուստային ֆոնդ</t>
  </si>
  <si>
    <t>01.  ՀՀ կառավարության պահուստային ֆոնդ</t>
  </si>
  <si>
    <t>ՀՀ կառավարություն</t>
  </si>
  <si>
    <t>11</t>
  </si>
  <si>
    <t>Ցուցանիշների փոփոխություն                    (ավելացումները նշված են դրական նշանով, իսկ նվազեցումները` փակագծերում)</t>
  </si>
  <si>
    <t>ՀԱՅԱՍՏԱՆԻ ՀԱՆՐԱՊԵՏՈՒԹՅԱՆ 2016 ԹՎԱԿԱՆԻ ՊԵՏԱԿԱՆ ԲՅՈՒՋԵԻ ՄԱՍԻՆ ՀԱՅԱՍՏԱՆԻ ՀԱՆՐԱՊԵՏՈՒԹՅԱՆ ՕՐԵՆՔԻ N 1 ՀԱՎԵԼՎԱԾՈՒՄ ԿԱՏԱՐՎՈՂ ՎԵՐԱԲԱՇԽՈՒՄԸ ԵՎ ՀԱՅԱՍՏԱՆԻ ՀԱՆՐԱՊԵՏՈՒԹՅԱՆ ԿԱՌԱՎԱՐՈՒԹՅԱՆ 2015 ԹՎԱԿԱՆԻ ԴԵԿՏԵՄԲԵՐԻ 24-Ի N 1555-Ն ՈՐՈՇՄԱՆ N 5 ՀԱՎԵԼՎԱԾՈՒՄ ԿԱՏԱՐՎՈՂ ՓՈՓՈԽՈՒԹՅՈՒՆՆԵՐԸ</t>
  </si>
  <si>
    <t>04. Գործադիր իշխանության, պետական կառավարման հանրապետական և տարածքային կառավարման մարմինների պահպանում (նախարարների աշխատակազմերի մասով)</t>
  </si>
  <si>
    <t>ՀՀ էկոնոմիկայի նախարարություն</t>
  </si>
  <si>
    <t>ՀՀ գյուղատնտեսության նախարարություն</t>
  </si>
  <si>
    <t>Օդային տրանսպորտ</t>
  </si>
  <si>
    <t>ՀՀ կառավարությանն առընթեր քաղաքացիական ավիացիայի գլխավոր վարչություն</t>
  </si>
  <si>
    <t>Տրանսպորտ
այդ թվում</t>
  </si>
  <si>
    <t>03</t>
  </si>
  <si>
    <t>Վառելիք և էներգետիկա
այդ թվում</t>
  </si>
  <si>
    <t>Էլեկտրաէներգիա</t>
  </si>
  <si>
    <t>01.  Գործադիր իշխանության, պետական կառավարման հանրապետական և տարածքային կառավարման մարմինների  պահպանում (նախարարությունների աշխատակազմերի մասով)</t>
  </si>
  <si>
    <t>ՀՀ էներգետիկայի և բնական պաշարների նախարարություն</t>
  </si>
  <si>
    <t xml:space="preserve">                                      Հավելված 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</si>
</sst>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,##0.0"/>
    <numFmt numFmtId="165" formatCode="#,##0.0_);\(#,##0.0\)"/>
  </numFmts>
  <fonts count="12" x14ac:knownFonts="1">
    <font>
      <sz val="11"/>
      <color theme="1"/>
      <name val="Calibri"/>
      <family val="2"/>
      <scheme val="minor"/>
    </font>
    <font>
      <sz val="10"/>
      <name val="GHEA Grapalat"/>
      <family val="3"/>
    </font>
    <font>
      <b/>
      <sz val="10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u/>
      <sz val="10"/>
      <name val="GHEA Grapalat"/>
      <family val="3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name val="Arial Armenian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8" fillId="0" borderId="0"/>
    <xf numFmtId="43" fontId="11" fillId="0" borderId="0" applyFont="0" applyFill="0" applyBorder="0" applyAlignment="0" applyProtection="0"/>
  </cellStyleXfs>
  <cellXfs count="58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left" vertical="center" wrapText="1"/>
    </xf>
    <xf numFmtId="164" fontId="1" fillId="0" borderId="0" xfId="0" applyNumberFormat="1" applyFont="1" applyFill="1" applyAlignment="1">
      <alignment vertical="center"/>
    </xf>
    <xf numFmtId="164" fontId="2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164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/>
    <xf numFmtId="164" fontId="1" fillId="0" borderId="0" xfId="0" applyNumberFormat="1" applyFont="1" applyFill="1" applyBorder="1" applyAlignment="1">
      <alignment horizontal="right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165" fontId="6" fillId="0" borderId="6" xfId="0" applyNumberFormat="1" applyFont="1" applyFill="1" applyBorder="1" applyAlignment="1">
      <alignment horizontal="right" vertical="center"/>
    </xf>
    <xf numFmtId="165" fontId="1" fillId="0" borderId="6" xfId="0" applyNumberFormat="1" applyFont="1" applyFill="1" applyBorder="1" applyAlignment="1">
      <alignment vertical="center" wrapText="1"/>
    </xf>
    <xf numFmtId="165" fontId="2" fillId="0" borderId="6" xfId="0" applyNumberFormat="1" applyFont="1" applyFill="1" applyBorder="1" applyAlignment="1">
      <alignment vertical="center" wrapText="1"/>
    </xf>
    <xf numFmtId="165" fontId="7" fillId="0" borderId="6" xfId="0" applyNumberFormat="1" applyFont="1" applyFill="1" applyBorder="1" applyAlignment="1">
      <alignment horizontal="right" vertical="center"/>
    </xf>
    <xf numFmtId="165" fontId="2" fillId="0" borderId="6" xfId="0" applyNumberFormat="1" applyFont="1" applyFill="1" applyBorder="1" applyAlignment="1">
      <alignment horizontal="right" vertical="center"/>
    </xf>
    <xf numFmtId="165" fontId="1" fillId="0" borderId="6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49" fontId="1" fillId="0" borderId="6" xfId="0" applyNumberFormat="1" applyFont="1" applyFill="1" applyBorder="1" applyAlignment="1">
      <alignment wrapText="1"/>
    </xf>
    <xf numFmtId="49" fontId="2" fillId="0" borderId="6" xfId="0" applyNumberFormat="1" applyFont="1" applyFill="1" applyBorder="1" applyAlignment="1">
      <alignment wrapText="1"/>
    </xf>
    <xf numFmtId="0" fontId="7" fillId="0" borderId="6" xfId="0" applyNumberFormat="1" applyFont="1" applyFill="1" applyBorder="1" applyAlignment="1">
      <alignment horizontal="center" vertical="top" wrapText="1"/>
    </xf>
    <xf numFmtId="0" fontId="2" fillId="0" borderId="6" xfId="0" applyNumberFormat="1" applyFont="1" applyFill="1" applyBorder="1" applyAlignment="1">
      <alignment horizontal="center" vertical="top" wrapText="1"/>
    </xf>
    <xf numFmtId="0" fontId="1" fillId="0" borderId="6" xfId="0" applyNumberFormat="1" applyFont="1" applyFill="1" applyBorder="1" applyAlignment="1">
      <alignment horizontal="center" vertical="top" wrapText="1"/>
    </xf>
    <xf numFmtId="0" fontId="2" fillId="0" borderId="7" xfId="0" applyNumberFormat="1" applyFont="1" applyFill="1" applyBorder="1" applyAlignment="1">
      <alignment horizontal="center" vertical="top" wrapText="1"/>
    </xf>
    <xf numFmtId="0" fontId="2" fillId="0" borderId="8" xfId="0" applyNumberFormat="1" applyFont="1" applyFill="1" applyBorder="1" applyAlignment="1">
      <alignment horizontal="center" vertical="top" wrapText="1"/>
    </xf>
    <xf numFmtId="0" fontId="1" fillId="0" borderId="7" xfId="0" applyNumberFormat="1" applyFont="1" applyFill="1" applyBorder="1" applyAlignment="1">
      <alignment horizontal="center" vertical="top" wrapText="1"/>
    </xf>
    <xf numFmtId="0" fontId="1" fillId="0" borderId="8" xfId="0" applyNumberFormat="1" applyFont="1" applyFill="1" applyBorder="1" applyAlignment="1">
      <alignment horizontal="center" vertical="top" wrapText="1"/>
    </xf>
    <xf numFmtId="165" fontId="1" fillId="0" borderId="6" xfId="3" applyNumberFormat="1" applyFont="1" applyFill="1" applyBorder="1" applyAlignment="1">
      <alignment horizontal="right"/>
    </xf>
    <xf numFmtId="49" fontId="2" fillId="0" borderId="6" xfId="0" applyNumberFormat="1" applyFont="1" applyFill="1" applyBorder="1" applyAlignment="1">
      <alignment horizontal="center" vertical="top" wrapText="1"/>
    </xf>
    <xf numFmtId="0" fontId="2" fillId="0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165" fontId="1" fillId="0" borderId="6" xfId="0" applyNumberFormat="1" applyFont="1" applyFill="1" applyBorder="1" applyAlignment="1">
      <alignment horizontal="right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wrapText="1"/>
    </xf>
    <xf numFmtId="49" fontId="1" fillId="0" borderId="10" xfId="0" applyNumberFormat="1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top" wrapText="1"/>
    </xf>
    <xf numFmtId="0" fontId="5" fillId="0" borderId="10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3" fontId="1" fillId="0" borderId="7" xfId="0" applyNumberFormat="1" applyFont="1" applyFill="1" applyBorder="1" applyAlignment="1">
      <alignment horizontal="center" vertical="center" wrapText="1"/>
    </xf>
    <xf numFmtId="164" fontId="1" fillId="0" borderId="14" xfId="0" applyNumberFormat="1" applyFont="1" applyFill="1" applyBorder="1" applyAlignment="1">
      <alignment horizontal="center" vertical="center" wrapText="1"/>
    </xf>
    <xf numFmtId="164" fontId="1" fillId="0" borderId="15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0" borderId="2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164" fontId="1" fillId="0" borderId="9" xfId="0" applyNumberFormat="1" applyFont="1" applyFill="1" applyBorder="1" applyAlignment="1">
      <alignment horizontal="center" vertical="center" wrapText="1"/>
    </xf>
    <xf numFmtId="164" fontId="1" fillId="0" borderId="3" xfId="0" applyNumberFormat="1" applyFont="1" applyFill="1" applyBorder="1" applyAlignment="1">
      <alignment horizontal="center" vertical="center" wrapText="1"/>
    </xf>
  </cellXfs>
  <cellStyles count="4">
    <cellStyle name="Comma" xfId="3" builtinId="3"/>
    <cellStyle name="Normal" xfId="0" builtinId="0"/>
    <cellStyle name="Normal 2" xfId="2"/>
    <cellStyle name="Normal_General 17.02.0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8"/>
  <sheetViews>
    <sheetView tabSelected="1" workbookViewId="0"/>
  </sheetViews>
  <sheetFormatPr defaultRowHeight="13.5" x14ac:dyDescent="0.25"/>
  <cols>
    <col min="1" max="1" width="6.140625" style="1" customWidth="1"/>
    <col min="2" max="2" width="5.42578125" style="1" customWidth="1"/>
    <col min="3" max="3" width="6.140625" style="1" customWidth="1"/>
    <col min="4" max="4" width="48.140625" style="2" customWidth="1"/>
    <col min="5" max="6" width="14.7109375" style="3" customWidth="1"/>
    <col min="7" max="206" width="9.140625" style="1"/>
    <col min="207" max="207" width="6.140625" style="1" customWidth="1"/>
    <col min="208" max="208" width="5.42578125" style="1" customWidth="1"/>
    <col min="209" max="209" width="6.140625" style="1" customWidth="1"/>
    <col min="210" max="210" width="50.140625" style="1" customWidth="1"/>
    <col min="211" max="211" width="20.28515625" style="1" customWidth="1"/>
    <col min="212" max="212" width="18.140625" style="1" customWidth="1"/>
    <col min="213" max="213" width="13.7109375" style="1" customWidth="1"/>
    <col min="214" max="214" width="13.42578125" style="1" customWidth="1"/>
    <col min="215" max="215" width="16.5703125" style="1" customWidth="1"/>
    <col min="216" max="216" width="9.140625" style="1"/>
    <col min="217" max="217" width="12.28515625" style="1" bestFit="1" customWidth="1"/>
    <col min="218" max="218" width="12.140625" style="1" customWidth="1"/>
    <col min="219" max="462" width="9.140625" style="1"/>
    <col min="463" max="463" width="6.140625" style="1" customWidth="1"/>
    <col min="464" max="464" width="5.42578125" style="1" customWidth="1"/>
    <col min="465" max="465" width="6.140625" style="1" customWidth="1"/>
    <col min="466" max="466" width="50.140625" style="1" customWidth="1"/>
    <col min="467" max="467" width="20.28515625" style="1" customWidth="1"/>
    <col min="468" max="468" width="18.140625" style="1" customWidth="1"/>
    <col min="469" max="469" width="13.7109375" style="1" customWidth="1"/>
    <col min="470" max="470" width="13.42578125" style="1" customWidth="1"/>
    <col min="471" max="471" width="16.5703125" style="1" customWidth="1"/>
    <col min="472" max="472" width="9.140625" style="1"/>
    <col min="473" max="473" width="12.28515625" style="1" bestFit="1" customWidth="1"/>
    <col min="474" max="474" width="12.140625" style="1" customWidth="1"/>
    <col min="475" max="718" width="9.140625" style="1"/>
    <col min="719" max="719" width="6.140625" style="1" customWidth="1"/>
    <col min="720" max="720" width="5.42578125" style="1" customWidth="1"/>
    <col min="721" max="721" width="6.140625" style="1" customWidth="1"/>
    <col min="722" max="722" width="50.140625" style="1" customWidth="1"/>
    <col min="723" max="723" width="20.28515625" style="1" customWidth="1"/>
    <col min="724" max="724" width="18.140625" style="1" customWidth="1"/>
    <col min="725" max="725" width="13.7109375" style="1" customWidth="1"/>
    <col min="726" max="726" width="13.42578125" style="1" customWidth="1"/>
    <col min="727" max="727" width="16.5703125" style="1" customWidth="1"/>
    <col min="728" max="728" width="9.140625" style="1"/>
    <col min="729" max="729" width="12.28515625" style="1" bestFit="1" customWidth="1"/>
    <col min="730" max="730" width="12.140625" style="1" customWidth="1"/>
    <col min="731" max="974" width="9.140625" style="1"/>
    <col min="975" max="975" width="6.140625" style="1" customWidth="1"/>
    <col min="976" max="976" width="5.42578125" style="1" customWidth="1"/>
    <col min="977" max="977" width="6.140625" style="1" customWidth="1"/>
    <col min="978" max="978" width="50.140625" style="1" customWidth="1"/>
    <col min="979" max="979" width="20.28515625" style="1" customWidth="1"/>
    <col min="980" max="980" width="18.140625" style="1" customWidth="1"/>
    <col min="981" max="981" width="13.7109375" style="1" customWidth="1"/>
    <col min="982" max="982" width="13.42578125" style="1" customWidth="1"/>
    <col min="983" max="983" width="16.5703125" style="1" customWidth="1"/>
    <col min="984" max="984" width="9.140625" style="1"/>
    <col min="985" max="985" width="12.28515625" style="1" bestFit="1" customWidth="1"/>
    <col min="986" max="986" width="12.140625" style="1" customWidth="1"/>
    <col min="987" max="1230" width="9.140625" style="1"/>
    <col min="1231" max="1231" width="6.140625" style="1" customWidth="1"/>
    <col min="1232" max="1232" width="5.42578125" style="1" customWidth="1"/>
    <col min="1233" max="1233" width="6.140625" style="1" customWidth="1"/>
    <col min="1234" max="1234" width="50.140625" style="1" customWidth="1"/>
    <col min="1235" max="1235" width="20.28515625" style="1" customWidth="1"/>
    <col min="1236" max="1236" width="18.140625" style="1" customWidth="1"/>
    <col min="1237" max="1237" width="13.7109375" style="1" customWidth="1"/>
    <col min="1238" max="1238" width="13.42578125" style="1" customWidth="1"/>
    <col min="1239" max="1239" width="16.5703125" style="1" customWidth="1"/>
    <col min="1240" max="1240" width="9.140625" style="1"/>
    <col min="1241" max="1241" width="12.28515625" style="1" bestFit="1" customWidth="1"/>
    <col min="1242" max="1242" width="12.140625" style="1" customWidth="1"/>
    <col min="1243" max="1486" width="9.140625" style="1"/>
    <col min="1487" max="1487" width="6.140625" style="1" customWidth="1"/>
    <col min="1488" max="1488" width="5.42578125" style="1" customWidth="1"/>
    <col min="1489" max="1489" width="6.140625" style="1" customWidth="1"/>
    <col min="1490" max="1490" width="50.140625" style="1" customWidth="1"/>
    <col min="1491" max="1491" width="20.28515625" style="1" customWidth="1"/>
    <col min="1492" max="1492" width="18.140625" style="1" customWidth="1"/>
    <col min="1493" max="1493" width="13.7109375" style="1" customWidth="1"/>
    <col min="1494" max="1494" width="13.42578125" style="1" customWidth="1"/>
    <col min="1495" max="1495" width="16.5703125" style="1" customWidth="1"/>
    <col min="1496" max="1496" width="9.140625" style="1"/>
    <col min="1497" max="1497" width="12.28515625" style="1" bestFit="1" customWidth="1"/>
    <col min="1498" max="1498" width="12.140625" style="1" customWidth="1"/>
    <col min="1499" max="1742" width="9.140625" style="1"/>
    <col min="1743" max="1743" width="6.140625" style="1" customWidth="1"/>
    <col min="1744" max="1744" width="5.42578125" style="1" customWidth="1"/>
    <col min="1745" max="1745" width="6.140625" style="1" customWidth="1"/>
    <col min="1746" max="1746" width="50.140625" style="1" customWidth="1"/>
    <col min="1747" max="1747" width="20.28515625" style="1" customWidth="1"/>
    <col min="1748" max="1748" width="18.140625" style="1" customWidth="1"/>
    <col min="1749" max="1749" width="13.7109375" style="1" customWidth="1"/>
    <col min="1750" max="1750" width="13.42578125" style="1" customWidth="1"/>
    <col min="1751" max="1751" width="16.5703125" style="1" customWidth="1"/>
    <col min="1752" max="1752" width="9.140625" style="1"/>
    <col min="1753" max="1753" width="12.28515625" style="1" bestFit="1" customWidth="1"/>
    <col min="1754" max="1754" width="12.140625" style="1" customWidth="1"/>
    <col min="1755" max="1998" width="9.140625" style="1"/>
    <col min="1999" max="1999" width="6.140625" style="1" customWidth="1"/>
    <col min="2000" max="2000" width="5.42578125" style="1" customWidth="1"/>
    <col min="2001" max="2001" width="6.140625" style="1" customWidth="1"/>
    <col min="2002" max="2002" width="50.140625" style="1" customWidth="1"/>
    <col min="2003" max="2003" width="20.28515625" style="1" customWidth="1"/>
    <col min="2004" max="2004" width="18.140625" style="1" customWidth="1"/>
    <col min="2005" max="2005" width="13.7109375" style="1" customWidth="1"/>
    <col min="2006" max="2006" width="13.42578125" style="1" customWidth="1"/>
    <col min="2007" max="2007" width="16.5703125" style="1" customWidth="1"/>
    <col min="2008" max="2008" width="9.140625" style="1"/>
    <col min="2009" max="2009" width="12.28515625" style="1" bestFit="1" customWidth="1"/>
    <col min="2010" max="2010" width="12.140625" style="1" customWidth="1"/>
    <col min="2011" max="2254" width="9.140625" style="1"/>
    <col min="2255" max="2255" width="6.140625" style="1" customWidth="1"/>
    <col min="2256" max="2256" width="5.42578125" style="1" customWidth="1"/>
    <col min="2257" max="2257" width="6.140625" style="1" customWidth="1"/>
    <col min="2258" max="2258" width="50.140625" style="1" customWidth="1"/>
    <col min="2259" max="2259" width="20.28515625" style="1" customWidth="1"/>
    <col min="2260" max="2260" width="18.140625" style="1" customWidth="1"/>
    <col min="2261" max="2261" width="13.7109375" style="1" customWidth="1"/>
    <col min="2262" max="2262" width="13.42578125" style="1" customWidth="1"/>
    <col min="2263" max="2263" width="16.5703125" style="1" customWidth="1"/>
    <col min="2264" max="2264" width="9.140625" style="1"/>
    <col min="2265" max="2265" width="12.28515625" style="1" bestFit="1" customWidth="1"/>
    <col min="2266" max="2266" width="12.140625" style="1" customWidth="1"/>
    <col min="2267" max="2510" width="9.140625" style="1"/>
    <col min="2511" max="2511" width="6.140625" style="1" customWidth="1"/>
    <col min="2512" max="2512" width="5.42578125" style="1" customWidth="1"/>
    <col min="2513" max="2513" width="6.140625" style="1" customWidth="1"/>
    <col min="2514" max="2514" width="50.140625" style="1" customWidth="1"/>
    <col min="2515" max="2515" width="20.28515625" style="1" customWidth="1"/>
    <col min="2516" max="2516" width="18.140625" style="1" customWidth="1"/>
    <col min="2517" max="2517" width="13.7109375" style="1" customWidth="1"/>
    <col min="2518" max="2518" width="13.42578125" style="1" customWidth="1"/>
    <col min="2519" max="2519" width="16.5703125" style="1" customWidth="1"/>
    <col min="2520" max="2520" width="9.140625" style="1"/>
    <col min="2521" max="2521" width="12.28515625" style="1" bestFit="1" customWidth="1"/>
    <col min="2522" max="2522" width="12.140625" style="1" customWidth="1"/>
    <col min="2523" max="2766" width="9.140625" style="1"/>
    <col min="2767" max="2767" width="6.140625" style="1" customWidth="1"/>
    <col min="2768" max="2768" width="5.42578125" style="1" customWidth="1"/>
    <col min="2769" max="2769" width="6.140625" style="1" customWidth="1"/>
    <col min="2770" max="2770" width="50.140625" style="1" customWidth="1"/>
    <col min="2771" max="2771" width="20.28515625" style="1" customWidth="1"/>
    <col min="2772" max="2772" width="18.140625" style="1" customWidth="1"/>
    <col min="2773" max="2773" width="13.7109375" style="1" customWidth="1"/>
    <col min="2774" max="2774" width="13.42578125" style="1" customWidth="1"/>
    <col min="2775" max="2775" width="16.5703125" style="1" customWidth="1"/>
    <col min="2776" max="2776" width="9.140625" style="1"/>
    <col min="2777" max="2777" width="12.28515625" style="1" bestFit="1" customWidth="1"/>
    <col min="2778" max="2778" width="12.140625" style="1" customWidth="1"/>
    <col min="2779" max="3022" width="9.140625" style="1"/>
    <col min="3023" max="3023" width="6.140625" style="1" customWidth="1"/>
    <col min="3024" max="3024" width="5.42578125" style="1" customWidth="1"/>
    <col min="3025" max="3025" width="6.140625" style="1" customWidth="1"/>
    <col min="3026" max="3026" width="50.140625" style="1" customWidth="1"/>
    <col min="3027" max="3027" width="20.28515625" style="1" customWidth="1"/>
    <col min="3028" max="3028" width="18.140625" style="1" customWidth="1"/>
    <col min="3029" max="3029" width="13.7109375" style="1" customWidth="1"/>
    <col min="3030" max="3030" width="13.42578125" style="1" customWidth="1"/>
    <col min="3031" max="3031" width="16.5703125" style="1" customWidth="1"/>
    <col min="3032" max="3032" width="9.140625" style="1"/>
    <col min="3033" max="3033" width="12.28515625" style="1" bestFit="1" customWidth="1"/>
    <col min="3034" max="3034" width="12.140625" style="1" customWidth="1"/>
    <col min="3035" max="3278" width="9.140625" style="1"/>
    <col min="3279" max="3279" width="6.140625" style="1" customWidth="1"/>
    <col min="3280" max="3280" width="5.42578125" style="1" customWidth="1"/>
    <col min="3281" max="3281" width="6.140625" style="1" customWidth="1"/>
    <col min="3282" max="3282" width="50.140625" style="1" customWidth="1"/>
    <col min="3283" max="3283" width="20.28515625" style="1" customWidth="1"/>
    <col min="3284" max="3284" width="18.140625" style="1" customWidth="1"/>
    <col min="3285" max="3285" width="13.7109375" style="1" customWidth="1"/>
    <col min="3286" max="3286" width="13.42578125" style="1" customWidth="1"/>
    <col min="3287" max="3287" width="16.5703125" style="1" customWidth="1"/>
    <col min="3288" max="3288" width="9.140625" style="1"/>
    <col min="3289" max="3289" width="12.28515625" style="1" bestFit="1" customWidth="1"/>
    <col min="3290" max="3290" width="12.140625" style="1" customWidth="1"/>
    <col min="3291" max="3534" width="9.140625" style="1"/>
    <col min="3535" max="3535" width="6.140625" style="1" customWidth="1"/>
    <col min="3536" max="3536" width="5.42578125" style="1" customWidth="1"/>
    <col min="3537" max="3537" width="6.140625" style="1" customWidth="1"/>
    <col min="3538" max="3538" width="50.140625" style="1" customWidth="1"/>
    <col min="3539" max="3539" width="20.28515625" style="1" customWidth="1"/>
    <col min="3540" max="3540" width="18.140625" style="1" customWidth="1"/>
    <col min="3541" max="3541" width="13.7109375" style="1" customWidth="1"/>
    <col min="3542" max="3542" width="13.42578125" style="1" customWidth="1"/>
    <col min="3543" max="3543" width="16.5703125" style="1" customWidth="1"/>
    <col min="3544" max="3544" width="9.140625" style="1"/>
    <col min="3545" max="3545" width="12.28515625" style="1" bestFit="1" customWidth="1"/>
    <col min="3546" max="3546" width="12.140625" style="1" customWidth="1"/>
    <col min="3547" max="3790" width="9.140625" style="1"/>
    <col min="3791" max="3791" width="6.140625" style="1" customWidth="1"/>
    <col min="3792" max="3792" width="5.42578125" style="1" customWidth="1"/>
    <col min="3793" max="3793" width="6.140625" style="1" customWidth="1"/>
    <col min="3794" max="3794" width="50.140625" style="1" customWidth="1"/>
    <col min="3795" max="3795" width="20.28515625" style="1" customWidth="1"/>
    <col min="3796" max="3796" width="18.140625" style="1" customWidth="1"/>
    <col min="3797" max="3797" width="13.7109375" style="1" customWidth="1"/>
    <col min="3798" max="3798" width="13.42578125" style="1" customWidth="1"/>
    <col min="3799" max="3799" width="16.5703125" style="1" customWidth="1"/>
    <col min="3800" max="3800" width="9.140625" style="1"/>
    <col min="3801" max="3801" width="12.28515625" style="1" bestFit="1" customWidth="1"/>
    <col min="3802" max="3802" width="12.140625" style="1" customWidth="1"/>
    <col min="3803" max="4046" width="9.140625" style="1"/>
    <col min="4047" max="4047" width="6.140625" style="1" customWidth="1"/>
    <col min="4048" max="4048" width="5.42578125" style="1" customWidth="1"/>
    <col min="4049" max="4049" width="6.140625" style="1" customWidth="1"/>
    <col min="4050" max="4050" width="50.140625" style="1" customWidth="1"/>
    <col min="4051" max="4051" width="20.28515625" style="1" customWidth="1"/>
    <col min="4052" max="4052" width="18.140625" style="1" customWidth="1"/>
    <col min="4053" max="4053" width="13.7109375" style="1" customWidth="1"/>
    <col min="4054" max="4054" width="13.42578125" style="1" customWidth="1"/>
    <col min="4055" max="4055" width="16.5703125" style="1" customWidth="1"/>
    <col min="4056" max="4056" width="9.140625" style="1"/>
    <col min="4057" max="4057" width="12.28515625" style="1" bestFit="1" customWidth="1"/>
    <col min="4058" max="4058" width="12.140625" style="1" customWidth="1"/>
    <col min="4059" max="4302" width="9.140625" style="1"/>
    <col min="4303" max="4303" width="6.140625" style="1" customWidth="1"/>
    <col min="4304" max="4304" width="5.42578125" style="1" customWidth="1"/>
    <col min="4305" max="4305" width="6.140625" style="1" customWidth="1"/>
    <col min="4306" max="4306" width="50.140625" style="1" customWidth="1"/>
    <col min="4307" max="4307" width="20.28515625" style="1" customWidth="1"/>
    <col min="4308" max="4308" width="18.140625" style="1" customWidth="1"/>
    <col min="4309" max="4309" width="13.7109375" style="1" customWidth="1"/>
    <col min="4310" max="4310" width="13.42578125" style="1" customWidth="1"/>
    <col min="4311" max="4311" width="16.5703125" style="1" customWidth="1"/>
    <col min="4312" max="4312" width="9.140625" style="1"/>
    <col min="4313" max="4313" width="12.28515625" style="1" bestFit="1" customWidth="1"/>
    <col min="4314" max="4314" width="12.140625" style="1" customWidth="1"/>
    <col min="4315" max="4558" width="9.140625" style="1"/>
    <col min="4559" max="4559" width="6.140625" style="1" customWidth="1"/>
    <col min="4560" max="4560" width="5.42578125" style="1" customWidth="1"/>
    <col min="4561" max="4561" width="6.140625" style="1" customWidth="1"/>
    <col min="4562" max="4562" width="50.140625" style="1" customWidth="1"/>
    <col min="4563" max="4563" width="20.28515625" style="1" customWidth="1"/>
    <col min="4564" max="4564" width="18.140625" style="1" customWidth="1"/>
    <col min="4565" max="4565" width="13.7109375" style="1" customWidth="1"/>
    <col min="4566" max="4566" width="13.42578125" style="1" customWidth="1"/>
    <col min="4567" max="4567" width="16.5703125" style="1" customWidth="1"/>
    <col min="4568" max="4568" width="9.140625" style="1"/>
    <col min="4569" max="4569" width="12.28515625" style="1" bestFit="1" customWidth="1"/>
    <col min="4570" max="4570" width="12.140625" style="1" customWidth="1"/>
    <col min="4571" max="4814" width="9.140625" style="1"/>
    <col min="4815" max="4815" width="6.140625" style="1" customWidth="1"/>
    <col min="4816" max="4816" width="5.42578125" style="1" customWidth="1"/>
    <col min="4817" max="4817" width="6.140625" style="1" customWidth="1"/>
    <col min="4818" max="4818" width="50.140625" style="1" customWidth="1"/>
    <col min="4819" max="4819" width="20.28515625" style="1" customWidth="1"/>
    <col min="4820" max="4820" width="18.140625" style="1" customWidth="1"/>
    <col min="4821" max="4821" width="13.7109375" style="1" customWidth="1"/>
    <col min="4822" max="4822" width="13.42578125" style="1" customWidth="1"/>
    <col min="4823" max="4823" width="16.5703125" style="1" customWidth="1"/>
    <col min="4824" max="4824" width="9.140625" style="1"/>
    <col min="4825" max="4825" width="12.28515625" style="1" bestFit="1" customWidth="1"/>
    <col min="4826" max="4826" width="12.140625" style="1" customWidth="1"/>
    <col min="4827" max="5070" width="9.140625" style="1"/>
    <col min="5071" max="5071" width="6.140625" style="1" customWidth="1"/>
    <col min="5072" max="5072" width="5.42578125" style="1" customWidth="1"/>
    <col min="5073" max="5073" width="6.140625" style="1" customWidth="1"/>
    <col min="5074" max="5074" width="50.140625" style="1" customWidth="1"/>
    <col min="5075" max="5075" width="20.28515625" style="1" customWidth="1"/>
    <col min="5076" max="5076" width="18.140625" style="1" customWidth="1"/>
    <col min="5077" max="5077" width="13.7109375" style="1" customWidth="1"/>
    <col min="5078" max="5078" width="13.42578125" style="1" customWidth="1"/>
    <col min="5079" max="5079" width="16.5703125" style="1" customWidth="1"/>
    <col min="5080" max="5080" width="9.140625" style="1"/>
    <col min="5081" max="5081" width="12.28515625" style="1" bestFit="1" customWidth="1"/>
    <col min="5082" max="5082" width="12.140625" style="1" customWidth="1"/>
    <col min="5083" max="5326" width="9.140625" style="1"/>
    <col min="5327" max="5327" width="6.140625" style="1" customWidth="1"/>
    <col min="5328" max="5328" width="5.42578125" style="1" customWidth="1"/>
    <col min="5329" max="5329" width="6.140625" style="1" customWidth="1"/>
    <col min="5330" max="5330" width="50.140625" style="1" customWidth="1"/>
    <col min="5331" max="5331" width="20.28515625" style="1" customWidth="1"/>
    <col min="5332" max="5332" width="18.140625" style="1" customWidth="1"/>
    <col min="5333" max="5333" width="13.7109375" style="1" customWidth="1"/>
    <col min="5334" max="5334" width="13.42578125" style="1" customWidth="1"/>
    <col min="5335" max="5335" width="16.5703125" style="1" customWidth="1"/>
    <col min="5336" max="5336" width="9.140625" style="1"/>
    <col min="5337" max="5337" width="12.28515625" style="1" bestFit="1" customWidth="1"/>
    <col min="5338" max="5338" width="12.140625" style="1" customWidth="1"/>
    <col min="5339" max="5582" width="9.140625" style="1"/>
    <col min="5583" max="5583" width="6.140625" style="1" customWidth="1"/>
    <col min="5584" max="5584" width="5.42578125" style="1" customWidth="1"/>
    <col min="5585" max="5585" width="6.140625" style="1" customWidth="1"/>
    <col min="5586" max="5586" width="50.140625" style="1" customWidth="1"/>
    <col min="5587" max="5587" width="20.28515625" style="1" customWidth="1"/>
    <col min="5588" max="5588" width="18.140625" style="1" customWidth="1"/>
    <col min="5589" max="5589" width="13.7109375" style="1" customWidth="1"/>
    <col min="5590" max="5590" width="13.42578125" style="1" customWidth="1"/>
    <col min="5591" max="5591" width="16.5703125" style="1" customWidth="1"/>
    <col min="5592" max="5592" width="9.140625" style="1"/>
    <col min="5593" max="5593" width="12.28515625" style="1" bestFit="1" customWidth="1"/>
    <col min="5594" max="5594" width="12.140625" style="1" customWidth="1"/>
    <col min="5595" max="5838" width="9.140625" style="1"/>
    <col min="5839" max="5839" width="6.140625" style="1" customWidth="1"/>
    <col min="5840" max="5840" width="5.42578125" style="1" customWidth="1"/>
    <col min="5841" max="5841" width="6.140625" style="1" customWidth="1"/>
    <col min="5842" max="5842" width="50.140625" style="1" customWidth="1"/>
    <col min="5843" max="5843" width="20.28515625" style="1" customWidth="1"/>
    <col min="5844" max="5844" width="18.140625" style="1" customWidth="1"/>
    <col min="5845" max="5845" width="13.7109375" style="1" customWidth="1"/>
    <col min="5846" max="5846" width="13.42578125" style="1" customWidth="1"/>
    <col min="5847" max="5847" width="16.5703125" style="1" customWidth="1"/>
    <col min="5848" max="5848" width="9.140625" style="1"/>
    <col min="5849" max="5849" width="12.28515625" style="1" bestFit="1" customWidth="1"/>
    <col min="5850" max="5850" width="12.140625" style="1" customWidth="1"/>
    <col min="5851" max="6094" width="9.140625" style="1"/>
    <col min="6095" max="6095" width="6.140625" style="1" customWidth="1"/>
    <col min="6096" max="6096" width="5.42578125" style="1" customWidth="1"/>
    <col min="6097" max="6097" width="6.140625" style="1" customWidth="1"/>
    <col min="6098" max="6098" width="50.140625" style="1" customWidth="1"/>
    <col min="6099" max="6099" width="20.28515625" style="1" customWidth="1"/>
    <col min="6100" max="6100" width="18.140625" style="1" customWidth="1"/>
    <col min="6101" max="6101" width="13.7109375" style="1" customWidth="1"/>
    <col min="6102" max="6102" width="13.42578125" style="1" customWidth="1"/>
    <col min="6103" max="6103" width="16.5703125" style="1" customWidth="1"/>
    <col min="6104" max="6104" width="9.140625" style="1"/>
    <col min="6105" max="6105" width="12.28515625" style="1" bestFit="1" customWidth="1"/>
    <col min="6106" max="6106" width="12.140625" style="1" customWidth="1"/>
    <col min="6107" max="6350" width="9.140625" style="1"/>
    <col min="6351" max="6351" width="6.140625" style="1" customWidth="1"/>
    <col min="6352" max="6352" width="5.42578125" style="1" customWidth="1"/>
    <col min="6353" max="6353" width="6.140625" style="1" customWidth="1"/>
    <col min="6354" max="6354" width="50.140625" style="1" customWidth="1"/>
    <col min="6355" max="6355" width="20.28515625" style="1" customWidth="1"/>
    <col min="6356" max="6356" width="18.140625" style="1" customWidth="1"/>
    <col min="6357" max="6357" width="13.7109375" style="1" customWidth="1"/>
    <col min="6358" max="6358" width="13.42578125" style="1" customWidth="1"/>
    <col min="6359" max="6359" width="16.5703125" style="1" customWidth="1"/>
    <col min="6360" max="6360" width="9.140625" style="1"/>
    <col min="6361" max="6361" width="12.28515625" style="1" bestFit="1" customWidth="1"/>
    <col min="6362" max="6362" width="12.140625" style="1" customWidth="1"/>
    <col min="6363" max="6606" width="9.140625" style="1"/>
    <col min="6607" max="6607" width="6.140625" style="1" customWidth="1"/>
    <col min="6608" max="6608" width="5.42578125" style="1" customWidth="1"/>
    <col min="6609" max="6609" width="6.140625" style="1" customWidth="1"/>
    <col min="6610" max="6610" width="50.140625" style="1" customWidth="1"/>
    <col min="6611" max="6611" width="20.28515625" style="1" customWidth="1"/>
    <col min="6612" max="6612" width="18.140625" style="1" customWidth="1"/>
    <col min="6613" max="6613" width="13.7109375" style="1" customWidth="1"/>
    <col min="6614" max="6614" width="13.42578125" style="1" customWidth="1"/>
    <col min="6615" max="6615" width="16.5703125" style="1" customWidth="1"/>
    <col min="6616" max="6616" width="9.140625" style="1"/>
    <col min="6617" max="6617" width="12.28515625" style="1" bestFit="1" customWidth="1"/>
    <col min="6618" max="6618" width="12.140625" style="1" customWidth="1"/>
    <col min="6619" max="6862" width="9.140625" style="1"/>
    <col min="6863" max="6863" width="6.140625" style="1" customWidth="1"/>
    <col min="6864" max="6864" width="5.42578125" style="1" customWidth="1"/>
    <col min="6865" max="6865" width="6.140625" style="1" customWidth="1"/>
    <col min="6866" max="6866" width="50.140625" style="1" customWidth="1"/>
    <col min="6867" max="6867" width="20.28515625" style="1" customWidth="1"/>
    <col min="6868" max="6868" width="18.140625" style="1" customWidth="1"/>
    <col min="6869" max="6869" width="13.7109375" style="1" customWidth="1"/>
    <col min="6870" max="6870" width="13.42578125" style="1" customWidth="1"/>
    <col min="6871" max="6871" width="16.5703125" style="1" customWidth="1"/>
    <col min="6872" max="6872" width="9.140625" style="1"/>
    <col min="6873" max="6873" width="12.28515625" style="1" bestFit="1" customWidth="1"/>
    <col min="6874" max="6874" width="12.140625" style="1" customWidth="1"/>
    <col min="6875" max="7118" width="9.140625" style="1"/>
    <col min="7119" max="7119" width="6.140625" style="1" customWidth="1"/>
    <col min="7120" max="7120" width="5.42578125" style="1" customWidth="1"/>
    <col min="7121" max="7121" width="6.140625" style="1" customWidth="1"/>
    <col min="7122" max="7122" width="50.140625" style="1" customWidth="1"/>
    <col min="7123" max="7123" width="20.28515625" style="1" customWidth="1"/>
    <col min="7124" max="7124" width="18.140625" style="1" customWidth="1"/>
    <col min="7125" max="7125" width="13.7109375" style="1" customWidth="1"/>
    <col min="7126" max="7126" width="13.42578125" style="1" customWidth="1"/>
    <col min="7127" max="7127" width="16.5703125" style="1" customWidth="1"/>
    <col min="7128" max="7128" width="9.140625" style="1"/>
    <col min="7129" max="7129" width="12.28515625" style="1" bestFit="1" customWidth="1"/>
    <col min="7130" max="7130" width="12.140625" style="1" customWidth="1"/>
    <col min="7131" max="7374" width="9.140625" style="1"/>
    <col min="7375" max="7375" width="6.140625" style="1" customWidth="1"/>
    <col min="7376" max="7376" width="5.42578125" style="1" customWidth="1"/>
    <col min="7377" max="7377" width="6.140625" style="1" customWidth="1"/>
    <col min="7378" max="7378" width="50.140625" style="1" customWidth="1"/>
    <col min="7379" max="7379" width="20.28515625" style="1" customWidth="1"/>
    <col min="7380" max="7380" width="18.140625" style="1" customWidth="1"/>
    <col min="7381" max="7381" width="13.7109375" style="1" customWidth="1"/>
    <col min="7382" max="7382" width="13.42578125" style="1" customWidth="1"/>
    <col min="7383" max="7383" width="16.5703125" style="1" customWidth="1"/>
    <col min="7384" max="7384" width="9.140625" style="1"/>
    <col min="7385" max="7385" width="12.28515625" style="1" bestFit="1" customWidth="1"/>
    <col min="7386" max="7386" width="12.140625" style="1" customWidth="1"/>
    <col min="7387" max="7630" width="9.140625" style="1"/>
    <col min="7631" max="7631" width="6.140625" style="1" customWidth="1"/>
    <col min="7632" max="7632" width="5.42578125" style="1" customWidth="1"/>
    <col min="7633" max="7633" width="6.140625" style="1" customWidth="1"/>
    <col min="7634" max="7634" width="50.140625" style="1" customWidth="1"/>
    <col min="7635" max="7635" width="20.28515625" style="1" customWidth="1"/>
    <col min="7636" max="7636" width="18.140625" style="1" customWidth="1"/>
    <col min="7637" max="7637" width="13.7109375" style="1" customWidth="1"/>
    <col min="7638" max="7638" width="13.42578125" style="1" customWidth="1"/>
    <col min="7639" max="7639" width="16.5703125" style="1" customWidth="1"/>
    <col min="7640" max="7640" width="9.140625" style="1"/>
    <col min="7641" max="7641" width="12.28515625" style="1" bestFit="1" customWidth="1"/>
    <col min="7642" max="7642" width="12.140625" style="1" customWidth="1"/>
    <col min="7643" max="7886" width="9.140625" style="1"/>
    <col min="7887" max="7887" width="6.140625" style="1" customWidth="1"/>
    <col min="7888" max="7888" width="5.42578125" style="1" customWidth="1"/>
    <col min="7889" max="7889" width="6.140625" style="1" customWidth="1"/>
    <col min="7890" max="7890" width="50.140625" style="1" customWidth="1"/>
    <col min="7891" max="7891" width="20.28515625" style="1" customWidth="1"/>
    <col min="7892" max="7892" width="18.140625" style="1" customWidth="1"/>
    <col min="7893" max="7893" width="13.7109375" style="1" customWidth="1"/>
    <col min="7894" max="7894" width="13.42578125" style="1" customWidth="1"/>
    <col min="7895" max="7895" width="16.5703125" style="1" customWidth="1"/>
    <col min="7896" max="7896" width="9.140625" style="1"/>
    <col min="7897" max="7897" width="12.28515625" style="1" bestFit="1" customWidth="1"/>
    <col min="7898" max="7898" width="12.140625" style="1" customWidth="1"/>
    <col min="7899" max="8142" width="9.140625" style="1"/>
    <col min="8143" max="8143" width="6.140625" style="1" customWidth="1"/>
    <col min="8144" max="8144" width="5.42578125" style="1" customWidth="1"/>
    <col min="8145" max="8145" width="6.140625" style="1" customWidth="1"/>
    <col min="8146" max="8146" width="50.140625" style="1" customWidth="1"/>
    <col min="8147" max="8147" width="20.28515625" style="1" customWidth="1"/>
    <col min="8148" max="8148" width="18.140625" style="1" customWidth="1"/>
    <col min="8149" max="8149" width="13.7109375" style="1" customWidth="1"/>
    <col min="8150" max="8150" width="13.42578125" style="1" customWidth="1"/>
    <col min="8151" max="8151" width="16.5703125" style="1" customWidth="1"/>
    <col min="8152" max="8152" width="9.140625" style="1"/>
    <col min="8153" max="8153" width="12.28515625" style="1" bestFit="1" customWidth="1"/>
    <col min="8154" max="8154" width="12.140625" style="1" customWidth="1"/>
    <col min="8155" max="8398" width="9.140625" style="1"/>
    <col min="8399" max="8399" width="6.140625" style="1" customWidth="1"/>
    <col min="8400" max="8400" width="5.42578125" style="1" customWidth="1"/>
    <col min="8401" max="8401" width="6.140625" style="1" customWidth="1"/>
    <col min="8402" max="8402" width="50.140625" style="1" customWidth="1"/>
    <col min="8403" max="8403" width="20.28515625" style="1" customWidth="1"/>
    <col min="8404" max="8404" width="18.140625" style="1" customWidth="1"/>
    <col min="8405" max="8405" width="13.7109375" style="1" customWidth="1"/>
    <col min="8406" max="8406" width="13.42578125" style="1" customWidth="1"/>
    <col min="8407" max="8407" width="16.5703125" style="1" customWidth="1"/>
    <col min="8408" max="8408" width="9.140625" style="1"/>
    <col min="8409" max="8409" width="12.28515625" style="1" bestFit="1" customWidth="1"/>
    <col min="8410" max="8410" width="12.140625" style="1" customWidth="1"/>
    <col min="8411" max="8654" width="9.140625" style="1"/>
    <col min="8655" max="8655" width="6.140625" style="1" customWidth="1"/>
    <col min="8656" max="8656" width="5.42578125" style="1" customWidth="1"/>
    <col min="8657" max="8657" width="6.140625" style="1" customWidth="1"/>
    <col min="8658" max="8658" width="50.140625" style="1" customWidth="1"/>
    <col min="8659" max="8659" width="20.28515625" style="1" customWidth="1"/>
    <col min="8660" max="8660" width="18.140625" style="1" customWidth="1"/>
    <col min="8661" max="8661" width="13.7109375" style="1" customWidth="1"/>
    <col min="8662" max="8662" width="13.42578125" style="1" customWidth="1"/>
    <col min="8663" max="8663" width="16.5703125" style="1" customWidth="1"/>
    <col min="8664" max="8664" width="9.140625" style="1"/>
    <col min="8665" max="8665" width="12.28515625" style="1" bestFit="1" customWidth="1"/>
    <col min="8666" max="8666" width="12.140625" style="1" customWidth="1"/>
    <col min="8667" max="8910" width="9.140625" style="1"/>
    <col min="8911" max="8911" width="6.140625" style="1" customWidth="1"/>
    <col min="8912" max="8912" width="5.42578125" style="1" customWidth="1"/>
    <col min="8913" max="8913" width="6.140625" style="1" customWidth="1"/>
    <col min="8914" max="8914" width="50.140625" style="1" customWidth="1"/>
    <col min="8915" max="8915" width="20.28515625" style="1" customWidth="1"/>
    <col min="8916" max="8916" width="18.140625" style="1" customWidth="1"/>
    <col min="8917" max="8917" width="13.7109375" style="1" customWidth="1"/>
    <col min="8918" max="8918" width="13.42578125" style="1" customWidth="1"/>
    <col min="8919" max="8919" width="16.5703125" style="1" customWidth="1"/>
    <col min="8920" max="8920" width="9.140625" style="1"/>
    <col min="8921" max="8921" width="12.28515625" style="1" bestFit="1" customWidth="1"/>
    <col min="8922" max="8922" width="12.140625" style="1" customWidth="1"/>
    <col min="8923" max="9166" width="9.140625" style="1"/>
    <col min="9167" max="9167" width="6.140625" style="1" customWidth="1"/>
    <col min="9168" max="9168" width="5.42578125" style="1" customWidth="1"/>
    <col min="9169" max="9169" width="6.140625" style="1" customWidth="1"/>
    <col min="9170" max="9170" width="50.140625" style="1" customWidth="1"/>
    <col min="9171" max="9171" width="20.28515625" style="1" customWidth="1"/>
    <col min="9172" max="9172" width="18.140625" style="1" customWidth="1"/>
    <col min="9173" max="9173" width="13.7109375" style="1" customWidth="1"/>
    <col min="9174" max="9174" width="13.42578125" style="1" customWidth="1"/>
    <col min="9175" max="9175" width="16.5703125" style="1" customWidth="1"/>
    <col min="9176" max="9176" width="9.140625" style="1"/>
    <col min="9177" max="9177" width="12.28515625" style="1" bestFit="1" customWidth="1"/>
    <col min="9178" max="9178" width="12.140625" style="1" customWidth="1"/>
    <col min="9179" max="9422" width="9.140625" style="1"/>
    <col min="9423" max="9423" width="6.140625" style="1" customWidth="1"/>
    <col min="9424" max="9424" width="5.42578125" style="1" customWidth="1"/>
    <col min="9425" max="9425" width="6.140625" style="1" customWidth="1"/>
    <col min="9426" max="9426" width="50.140625" style="1" customWidth="1"/>
    <col min="9427" max="9427" width="20.28515625" style="1" customWidth="1"/>
    <col min="9428" max="9428" width="18.140625" style="1" customWidth="1"/>
    <col min="9429" max="9429" width="13.7109375" style="1" customWidth="1"/>
    <col min="9430" max="9430" width="13.42578125" style="1" customWidth="1"/>
    <col min="9431" max="9431" width="16.5703125" style="1" customWidth="1"/>
    <col min="9432" max="9432" width="9.140625" style="1"/>
    <col min="9433" max="9433" width="12.28515625" style="1" bestFit="1" customWidth="1"/>
    <col min="9434" max="9434" width="12.140625" style="1" customWidth="1"/>
    <col min="9435" max="9678" width="9.140625" style="1"/>
    <col min="9679" max="9679" width="6.140625" style="1" customWidth="1"/>
    <col min="9680" max="9680" width="5.42578125" style="1" customWidth="1"/>
    <col min="9681" max="9681" width="6.140625" style="1" customWidth="1"/>
    <col min="9682" max="9682" width="50.140625" style="1" customWidth="1"/>
    <col min="9683" max="9683" width="20.28515625" style="1" customWidth="1"/>
    <col min="9684" max="9684" width="18.140625" style="1" customWidth="1"/>
    <col min="9685" max="9685" width="13.7109375" style="1" customWidth="1"/>
    <col min="9686" max="9686" width="13.42578125" style="1" customWidth="1"/>
    <col min="9687" max="9687" width="16.5703125" style="1" customWidth="1"/>
    <col min="9688" max="9688" width="9.140625" style="1"/>
    <col min="9689" max="9689" width="12.28515625" style="1" bestFit="1" customWidth="1"/>
    <col min="9690" max="9690" width="12.140625" style="1" customWidth="1"/>
    <col min="9691" max="9934" width="9.140625" style="1"/>
    <col min="9935" max="9935" width="6.140625" style="1" customWidth="1"/>
    <col min="9936" max="9936" width="5.42578125" style="1" customWidth="1"/>
    <col min="9937" max="9937" width="6.140625" style="1" customWidth="1"/>
    <col min="9938" max="9938" width="50.140625" style="1" customWidth="1"/>
    <col min="9939" max="9939" width="20.28515625" style="1" customWidth="1"/>
    <col min="9940" max="9940" width="18.140625" style="1" customWidth="1"/>
    <col min="9941" max="9941" width="13.7109375" style="1" customWidth="1"/>
    <col min="9942" max="9942" width="13.42578125" style="1" customWidth="1"/>
    <col min="9943" max="9943" width="16.5703125" style="1" customWidth="1"/>
    <col min="9944" max="9944" width="9.140625" style="1"/>
    <col min="9945" max="9945" width="12.28515625" style="1" bestFit="1" customWidth="1"/>
    <col min="9946" max="9946" width="12.140625" style="1" customWidth="1"/>
    <col min="9947" max="10190" width="9.140625" style="1"/>
    <col min="10191" max="10191" width="6.140625" style="1" customWidth="1"/>
    <col min="10192" max="10192" width="5.42578125" style="1" customWidth="1"/>
    <col min="10193" max="10193" width="6.140625" style="1" customWidth="1"/>
    <col min="10194" max="10194" width="50.140625" style="1" customWidth="1"/>
    <col min="10195" max="10195" width="20.28515625" style="1" customWidth="1"/>
    <col min="10196" max="10196" width="18.140625" style="1" customWidth="1"/>
    <col min="10197" max="10197" width="13.7109375" style="1" customWidth="1"/>
    <col min="10198" max="10198" width="13.42578125" style="1" customWidth="1"/>
    <col min="10199" max="10199" width="16.5703125" style="1" customWidth="1"/>
    <col min="10200" max="10200" width="9.140625" style="1"/>
    <col min="10201" max="10201" width="12.28515625" style="1" bestFit="1" customWidth="1"/>
    <col min="10202" max="10202" width="12.140625" style="1" customWidth="1"/>
    <col min="10203" max="10446" width="9.140625" style="1"/>
    <col min="10447" max="10447" width="6.140625" style="1" customWidth="1"/>
    <col min="10448" max="10448" width="5.42578125" style="1" customWidth="1"/>
    <col min="10449" max="10449" width="6.140625" style="1" customWidth="1"/>
    <col min="10450" max="10450" width="50.140625" style="1" customWidth="1"/>
    <col min="10451" max="10451" width="20.28515625" style="1" customWidth="1"/>
    <col min="10452" max="10452" width="18.140625" style="1" customWidth="1"/>
    <col min="10453" max="10453" width="13.7109375" style="1" customWidth="1"/>
    <col min="10454" max="10454" width="13.42578125" style="1" customWidth="1"/>
    <col min="10455" max="10455" width="16.5703125" style="1" customWidth="1"/>
    <col min="10456" max="10456" width="9.140625" style="1"/>
    <col min="10457" max="10457" width="12.28515625" style="1" bestFit="1" customWidth="1"/>
    <col min="10458" max="10458" width="12.140625" style="1" customWidth="1"/>
    <col min="10459" max="10702" width="9.140625" style="1"/>
    <col min="10703" max="10703" width="6.140625" style="1" customWidth="1"/>
    <col min="10704" max="10704" width="5.42578125" style="1" customWidth="1"/>
    <col min="10705" max="10705" width="6.140625" style="1" customWidth="1"/>
    <col min="10706" max="10706" width="50.140625" style="1" customWidth="1"/>
    <col min="10707" max="10707" width="20.28515625" style="1" customWidth="1"/>
    <col min="10708" max="10708" width="18.140625" style="1" customWidth="1"/>
    <col min="10709" max="10709" width="13.7109375" style="1" customWidth="1"/>
    <col min="10710" max="10710" width="13.42578125" style="1" customWidth="1"/>
    <col min="10711" max="10711" width="16.5703125" style="1" customWidth="1"/>
    <col min="10712" max="10712" width="9.140625" style="1"/>
    <col min="10713" max="10713" width="12.28515625" style="1" bestFit="1" customWidth="1"/>
    <col min="10714" max="10714" width="12.140625" style="1" customWidth="1"/>
    <col min="10715" max="10958" width="9.140625" style="1"/>
    <col min="10959" max="10959" width="6.140625" style="1" customWidth="1"/>
    <col min="10960" max="10960" width="5.42578125" style="1" customWidth="1"/>
    <col min="10961" max="10961" width="6.140625" style="1" customWidth="1"/>
    <col min="10962" max="10962" width="50.140625" style="1" customWidth="1"/>
    <col min="10963" max="10963" width="20.28515625" style="1" customWidth="1"/>
    <col min="10964" max="10964" width="18.140625" style="1" customWidth="1"/>
    <col min="10965" max="10965" width="13.7109375" style="1" customWidth="1"/>
    <col min="10966" max="10966" width="13.42578125" style="1" customWidth="1"/>
    <col min="10967" max="10967" width="16.5703125" style="1" customWidth="1"/>
    <col min="10968" max="10968" width="9.140625" style="1"/>
    <col min="10969" max="10969" width="12.28515625" style="1" bestFit="1" customWidth="1"/>
    <col min="10970" max="10970" width="12.140625" style="1" customWidth="1"/>
    <col min="10971" max="11214" width="9.140625" style="1"/>
    <col min="11215" max="11215" width="6.140625" style="1" customWidth="1"/>
    <col min="11216" max="11216" width="5.42578125" style="1" customWidth="1"/>
    <col min="11217" max="11217" width="6.140625" style="1" customWidth="1"/>
    <col min="11218" max="11218" width="50.140625" style="1" customWidth="1"/>
    <col min="11219" max="11219" width="20.28515625" style="1" customWidth="1"/>
    <col min="11220" max="11220" width="18.140625" style="1" customWidth="1"/>
    <col min="11221" max="11221" width="13.7109375" style="1" customWidth="1"/>
    <col min="11222" max="11222" width="13.42578125" style="1" customWidth="1"/>
    <col min="11223" max="11223" width="16.5703125" style="1" customWidth="1"/>
    <col min="11224" max="11224" width="9.140625" style="1"/>
    <col min="11225" max="11225" width="12.28515625" style="1" bestFit="1" customWidth="1"/>
    <col min="11226" max="11226" width="12.140625" style="1" customWidth="1"/>
    <col min="11227" max="11470" width="9.140625" style="1"/>
    <col min="11471" max="11471" width="6.140625" style="1" customWidth="1"/>
    <col min="11472" max="11472" width="5.42578125" style="1" customWidth="1"/>
    <col min="11473" max="11473" width="6.140625" style="1" customWidth="1"/>
    <col min="11474" max="11474" width="50.140625" style="1" customWidth="1"/>
    <col min="11475" max="11475" width="20.28515625" style="1" customWidth="1"/>
    <col min="11476" max="11476" width="18.140625" style="1" customWidth="1"/>
    <col min="11477" max="11477" width="13.7109375" style="1" customWidth="1"/>
    <col min="11478" max="11478" width="13.42578125" style="1" customWidth="1"/>
    <col min="11479" max="11479" width="16.5703125" style="1" customWidth="1"/>
    <col min="11480" max="11480" width="9.140625" style="1"/>
    <col min="11481" max="11481" width="12.28515625" style="1" bestFit="1" customWidth="1"/>
    <col min="11482" max="11482" width="12.140625" style="1" customWidth="1"/>
    <col min="11483" max="11726" width="9.140625" style="1"/>
    <col min="11727" max="11727" width="6.140625" style="1" customWidth="1"/>
    <col min="11728" max="11728" width="5.42578125" style="1" customWidth="1"/>
    <col min="11729" max="11729" width="6.140625" style="1" customWidth="1"/>
    <col min="11730" max="11730" width="50.140625" style="1" customWidth="1"/>
    <col min="11731" max="11731" width="20.28515625" style="1" customWidth="1"/>
    <col min="11732" max="11732" width="18.140625" style="1" customWidth="1"/>
    <col min="11733" max="11733" width="13.7109375" style="1" customWidth="1"/>
    <col min="11734" max="11734" width="13.42578125" style="1" customWidth="1"/>
    <col min="11735" max="11735" width="16.5703125" style="1" customWidth="1"/>
    <col min="11736" max="11736" width="9.140625" style="1"/>
    <col min="11737" max="11737" width="12.28515625" style="1" bestFit="1" customWidth="1"/>
    <col min="11738" max="11738" width="12.140625" style="1" customWidth="1"/>
    <col min="11739" max="11982" width="9.140625" style="1"/>
    <col min="11983" max="11983" width="6.140625" style="1" customWidth="1"/>
    <col min="11984" max="11984" width="5.42578125" style="1" customWidth="1"/>
    <col min="11985" max="11985" width="6.140625" style="1" customWidth="1"/>
    <col min="11986" max="11986" width="50.140625" style="1" customWidth="1"/>
    <col min="11987" max="11987" width="20.28515625" style="1" customWidth="1"/>
    <col min="11988" max="11988" width="18.140625" style="1" customWidth="1"/>
    <col min="11989" max="11989" width="13.7109375" style="1" customWidth="1"/>
    <col min="11990" max="11990" width="13.42578125" style="1" customWidth="1"/>
    <col min="11991" max="11991" width="16.5703125" style="1" customWidth="1"/>
    <col min="11992" max="11992" width="9.140625" style="1"/>
    <col min="11993" max="11993" width="12.28515625" style="1" bestFit="1" customWidth="1"/>
    <col min="11994" max="11994" width="12.140625" style="1" customWidth="1"/>
    <col min="11995" max="12238" width="9.140625" style="1"/>
    <col min="12239" max="12239" width="6.140625" style="1" customWidth="1"/>
    <col min="12240" max="12240" width="5.42578125" style="1" customWidth="1"/>
    <col min="12241" max="12241" width="6.140625" style="1" customWidth="1"/>
    <col min="12242" max="12242" width="50.140625" style="1" customWidth="1"/>
    <col min="12243" max="12243" width="20.28515625" style="1" customWidth="1"/>
    <col min="12244" max="12244" width="18.140625" style="1" customWidth="1"/>
    <col min="12245" max="12245" width="13.7109375" style="1" customWidth="1"/>
    <col min="12246" max="12246" width="13.42578125" style="1" customWidth="1"/>
    <col min="12247" max="12247" width="16.5703125" style="1" customWidth="1"/>
    <col min="12248" max="12248" width="9.140625" style="1"/>
    <col min="12249" max="12249" width="12.28515625" style="1" bestFit="1" customWidth="1"/>
    <col min="12250" max="12250" width="12.140625" style="1" customWidth="1"/>
    <col min="12251" max="12494" width="9.140625" style="1"/>
    <col min="12495" max="12495" width="6.140625" style="1" customWidth="1"/>
    <col min="12496" max="12496" width="5.42578125" style="1" customWidth="1"/>
    <col min="12497" max="12497" width="6.140625" style="1" customWidth="1"/>
    <col min="12498" max="12498" width="50.140625" style="1" customWidth="1"/>
    <col min="12499" max="12499" width="20.28515625" style="1" customWidth="1"/>
    <col min="12500" max="12500" width="18.140625" style="1" customWidth="1"/>
    <col min="12501" max="12501" width="13.7109375" style="1" customWidth="1"/>
    <col min="12502" max="12502" width="13.42578125" style="1" customWidth="1"/>
    <col min="12503" max="12503" width="16.5703125" style="1" customWidth="1"/>
    <col min="12504" max="12504" width="9.140625" style="1"/>
    <col min="12505" max="12505" width="12.28515625" style="1" bestFit="1" customWidth="1"/>
    <col min="12506" max="12506" width="12.140625" style="1" customWidth="1"/>
    <col min="12507" max="12750" width="9.140625" style="1"/>
    <col min="12751" max="12751" width="6.140625" style="1" customWidth="1"/>
    <col min="12752" max="12752" width="5.42578125" style="1" customWidth="1"/>
    <col min="12753" max="12753" width="6.140625" style="1" customWidth="1"/>
    <col min="12754" max="12754" width="50.140625" style="1" customWidth="1"/>
    <col min="12755" max="12755" width="20.28515625" style="1" customWidth="1"/>
    <col min="12756" max="12756" width="18.140625" style="1" customWidth="1"/>
    <col min="12757" max="12757" width="13.7109375" style="1" customWidth="1"/>
    <col min="12758" max="12758" width="13.42578125" style="1" customWidth="1"/>
    <col min="12759" max="12759" width="16.5703125" style="1" customWidth="1"/>
    <col min="12760" max="12760" width="9.140625" style="1"/>
    <col min="12761" max="12761" width="12.28515625" style="1" bestFit="1" customWidth="1"/>
    <col min="12762" max="12762" width="12.140625" style="1" customWidth="1"/>
    <col min="12763" max="13006" width="9.140625" style="1"/>
    <col min="13007" max="13007" width="6.140625" style="1" customWidth="1"/>
    <col min="13008" max="13008" width="5.42578125" style="1" customWidth="1"/>
    <col min="13009" max="13009" width="6.140625" style="1" customWidth="1"/>
    <col min="13010" max="13010" width="50.140625" style="1" customWidth="1"/>
    <col min="13011" max="13011" width="20.28515625" style="1" customWidth="1"/>
    <col min="13012" max="13012" width="18.140625" style="1" customWidth="1"/>
    <col min="13013" max="13013" width="13.7109375" style="1" customWidth="1"/>
    <col min="13014" max="13014" width="13.42578125" style="1" customWidth="1"/>
    <col min="13015" max="13015" width="16.5703125" style="1" customWidth="1"/>
    <col min="13016" max="13016" width="9.140625" style="1"/>
    <col min="13017" max="13017" width="12.28515625" style="1" bestFit="1" customWidth="1"/>
    <col min="13018" max="13018" width="12.140625" style="1" customWidth="1"/>
    <col min="13019" max="13262" width="9.140625" style="1"/>
    <col min="13263" max="13263" width="6.140625" style="1" customWidth="1"/>
    <col min="13264" max="13264" width="5.42578125" style="1" customWidth="1"/>
    <col min="13265" max="13265" width="6.140625" style="1" customWidth="1"/>
    <col min="13266" max="13266" width="50.140625" style="1" customWidth="1"/>
    <col min="13267" max="13267" width="20.28515625" style="1" customWidth="1"/>
    <col min="13268" max="13268" width="18.140625" style="1" customWidth="1"/>
    <col min="13269" max="13269" width="13.7109375" style="1" customWidth="1"/>
    <col min="13270" max="13270" width="13.42578125" style="1" customWidth="1"/>
    <col min="13271" max="13271" width="16.5703125" style="1" customWidth="1"/>
    <col min="13272" max="13272" width="9.140625" style="1"/>
    <col min="13273" max="13273" width="12.28515625" style="1" bestFit="1" customWidth="1"/>
    <col min="13274" max="13274" width="12.140625" style="1" customWidth="1"/>
    <col min="13275" max="13518" width="9.140625" style="1"/>
    <col min="13519" max="13519" width="6.140625" style="1" customWidth="1"/>
    <col min="13520" max="13520" width="5.42578125" style="1" customWidth="1"/>
    <col min="13521" max="13521" width="6.140625" style="1" customWidth="1"/>
    <col min="13522" max="13522" width="50.140625" style="1" customWidth="1"/>
    <col min="13523" max="13523" width="20.28515625" style="1" customWidth="1"/>
    <col min="13524" max="13524" width="18.140625" style="1" customWidth="1"/>
    <col min="13525" max="13525" width="13.7109375" style="1" customWidth="1"/>
    <col min="13526" max="13526" width="13.42578125" style="1" customWidth="1"/>
    <col min="13527" max="13527" width="16.5703125" style="1" customWidth="1"/>
    <col min="13528" max="13528" width="9.140625" style="1"/>
    <col min="13529" max="13529" width="12.28515625" style="1" bestFit="1" customWidth="1"/>
    <col min="13530" max="13530" width="12.140625" style="1" customWidth="1"/>
    <col min="13531" max="13774" width="9.140625" style="1"/>
    <col min="13775" max="13775" width="6.140625" style="1" customWidth="1"/>
    <col min="13776" max="13776" width="5.42578125" style="1" customWidth="1"/>
    <col min="13777" max="13777" width="6.140625" style="1" customWidth="1"/>
    <col min="13778" max="13778" width="50.140625" style="1" customWidth="1"/>
    <col min="13779" max="13779" width="20.28515625" style="1" customWidth="1"/>
    <col min="13780" max="13780" width="18.140625" style="1" customWidth="1"/>
    <col min="13781" max="13781" width="13.7109375" style="1" customWidth="1"/>
    <col min="13782" max="13782" width="13.42578125" style="1" customWidth="1"/>
    <col min="13783" max="13783" width="16.5703125" style="1" customWidth="1"/>
    <col min="13784" max="13784" width="9.140625" style="1"/>
    <col min="13785" max="13785" width="12.28515625" style="1" bestFit="1" customWidth="1"/>
    <col min="13786" max="13786" width="12.140625" style="1" customWidth="1"/>
    <col min="13787" max="14030" width="9.140625" style="1"/>
    <col min="14031" max="14031" width="6.140625" style="1" customWidth="1"/>
    <col min="14032" max="14032" width="5.42578125" style="1" customWidth="1"/>
    <col min="14033" max="14033" width="6.140625" style="1" customWidth="1"/>
    <col min="14034" max="14034" width="50.140625" style="1" customWidth="1"/>
    <col min="14035" max="14035" width="20.28515625" style="1" customWidth="1"/>
    <col min="14036" max="14036" width="18.140625" style="1" customWidth="1"/>
    <col min="14037" max="14037" width="13.7109375" style="1" customWidth="1"/>
    <col min="14038" max="14038" width="13.42578125" style="1" customWidth="1"/>
    <col min="14039" max="14039" width="16.5703125" style="1" customWidth="1"/>
    <col min="14040" max="14040" width="9.140625" style="1"/>
    <col min="14041" max="14041" width="12.28515625" style="1" bestFit="1" customWidth="1"/>
    <col min="14042" max="14042" width="12.140625" style="1" customWidth="1"/>
    <col min="14043" max="14286" width="9.140625" style="1"/>
    <col min="14287" max="14287" width="6.140625" style="1" customWidth="1"/>
    <col min="14288" max="14288" width="5.42578125" style="1" customWidth="1"/>
    <col min="14289" max="14289" width="6.140625" style="1" customWidth="1"/>
    <col min="14290" max="14290" width="50.140625" style="1" customWidth="1"/>
    <col min="14291" max="14291" width="20.28515625" style="1" customWidth="1"/>
    <col min="14292" max="14292" width="18.140625" style="1" customWidth="1"/>
    <col min="14293" max="14293" width="13.7109375" style="1" customWidth="1"/>
    <col min="14294" max="14294" width="13.42578125" style="1" customWidth="1"/>
    <col min="14295" max="14295" width="16.5703125" style="1" customWidth="1"/>
    <col min="14296" max="14296" width="9.140625" style="1"/>
    <col min="14297" max="14297" width="12.28515625" style="1" bestFit="1" customWidth="1"/>
    <col min="14298" max="14298" width="12.140625" style="1" customWidth="1"/>
    <col min="14299" max="14542" width="9.140625" style="1"/>
    <col min="14543" max="14543" width="6.140625" style="1" customWidth="1"/>
    <col min="14544" max="14544" width="5.42578125" style="1" customWidth="1"/>
    <col min="14545" max="14545" width="6.140625" style="1" customWidth="1"/>
    <col min="14546" max="14546" width="50.140625" style="1" customWidth="1"/>
    <col min="14547" max="14547" width="20.28515625" style="1" customWidth="1"/>
    <col min="14548" max="14548" width="18.140625" style="1" customWidth="1"/>
    <col min="14549" max="14549" width="13.7109375" style="1" customWidth="1"/>
    <col min="14550" max="14550" width="13.42578125" style="1" customWidth="1"/>
    <col min="14551" max="14551" width="16.5703125" style="1" customWidth="1"/>
    <col min="14552" max="14552" width="9.140625" style="1"/>
    <col min="14553" max="14553" width="12.28515625" style="1" bestFit="1" customWidth="1"/>
    <col min="14554" max="14554" width="12.140625" style="1" customWidth="1"/>
    <col min="14555" max="14798" width="9.140625" style="1"/>
    <col min="14799" max="14799" width="6.140625" style="1" customWidth="1"/>
    <col min="14800" max="14800" width="5.42578125" style="1" customWidth="1"/>
    <col min="14801" max="14801" width="6.140625" style="1" customWidth="1"/>
    <col min="14802" max="14802" width="50.140625" style="1" customWidth="1"/>
    <col min="14803" max="14803" width="20.28515625" style="1" customWidth="1"/>
    <col min="14804" max="14804" width="18.140625" style="1" customWidth="1"/>
    <col min="14805" max="14805" width="13.7109375" style="1" customWidth="1"/>
    <col min="14806" max="14806" width="13.42578125" style="1" customWidth="1"/>
    <col min="14807" max="14807" width="16.5703125" style="1" customWidth="1"/>
    <col min="14808" max="14808" width="9.140625" style="1"/>
    <col min="14809" max="14809" width="12.28515625" style="1" bestFit="1" customWidth="1"/>
    <col min="14810" max="14810" width="12.140625" style="1" customWidth="1"/>
    <col min="14811" max="15054" width="9.140625" style="1"/>
    <col min="15055" max="15055" width="6.140625" style="1" customWidth="1"/>
    <col min="15056" max="15056" width="5.42578125" style="1" customWidth="1"/>
    <col min="15057" max="15057" width="6.140625" style="1" customWidth="1"/>
    <col min="15058" max="15058" width="50.140625" style="1" customWidth="1"/>
    <col min="15059" max="15059" width="20.28515625" style="1" customWidth="1"/>
    <col min="15060" max="15060" width="18.140625" style="1" customWidth="1"/>
    <col min="15061" max="15061" width="13.7109375" style="1" customWidth="1"/>
    <col min="15062" max="15062" width="13.42578125" style="1" customWidth="1"/>
    <col min="15063" max="15063" width="16.5703125" style="1" customWidth="1"/>
    <col min="15064" max="15064" width="9.140625" style="1"/>
    <col min="15065" max="15065" width="12.28515625" style="1" bestFit="1" customWidth="1"/>
    <col min="15066" max="15066" width="12.140625" style="1" customWidth="1"/>
    <col min="15067" max="15310" width="9.140625" style="1"/>
    <col min="15311" max="15311" width="6.140625" style="1" customWidth="1"/>
    <col min="15312" max="15312" width="5.42578125" style="1" customWidth="1"/>
    <col min="15313" max="15313" width="6.140625" style="1" customWidth="1"/>
    <col min="15314" max="15314" width="50.140625" style="1" customWidth="1"/>
    <col min="15315" max="15315" width="20.28515625" style="1" customWidth="1"/>
    <col min="15316" max="15316" width="18.140625" style="1" customWidth="1"/>
    <col min="15317" max="15317" width="13.7109375" style="1" customWidth="1"/>
    <col min="15318" max="15318" width="13.42578125" style="1" customWidth="1"/>
    <col min="15319" max="15319" width="16.5703125" style="1" customWidth="1"/>
    <col min="15320" max="15320" width="9.140625" style="1"/>
    <col min="15321" max="15321" width="12.28515625" style="1" bestFit="1" customWidth="1"/>
    <col min="15322" max="15322" width="12.140625" style="1" customWidth="1"/>
    <col min="15323" max="15566" width="9.140625" style="1"/>
    <col min="15567" max="15567" width="6.140625" style="1" customWidth="1"/>
    <col min="15568" max="15568" width="5.42578125" style="1" customWidth="1"/>
    <col min="15569" max="15569" width="6.140625" style="1" customWidth="1"/>
    <col min="15570" max="15570" width="50.140625" style="1" customWidth="1"/>
    <col min="15571" max="15571" width="20.28515625" style="1" customWidth="1"/>
    <col min="15572" max="15572" width="18.140625" style="1" customWidth="1"/>
    <col min="15573" max="15573" width="13.7109375" style="1" customWidth="1"/>
    <col min="15574" max="15574" width="13.42578125" style="1" customWidth="1"/>
    <col min="15575" max="15575" width="16.5703125" style="1" customWidth="1"/>
    <col min="15576" max="15576" width="9.140625" style="1"/>
    <col min="15577" max="15577" width="12.28515625" style="1" bestFit="1" customWidth="1"/>
    <col min="15578" max="15578" width="12.140625" style="1" customWidth="1"/>
    <col min="15579" max="15822" width="9.140625" style="1"/>
    <col min="15823" max="15823" width="6.140625" style="1" customWidth="1"/>
    <col min="15824" max="15824" width="5.42578125" style="1" customWidth="1"/>
    <col min="15825" max="15825" width="6.140625" style="1" customWidth="1"/>
    <col min="15826" max="15826" width="50.140625" style="1" customWidth="1"/>
    <col min="15827" max="15827" width="20.28515625" style="1" customWidth="1"/>
    <col min="15828" max="15828" width="18.140625" style="1" customWidth="1"/>
    <col min="15829" max="15829" width="13.7109375" style="1" customWidth="1"/>
    <col min="15830" max="15830" width="13.42578125" style="1" customWidth="1"/>
    <col min="15831" max="15831" width="16.5703125" style="1" customWidth="1"/>
    <col min="15832" max="15832" width="9.140625" style="1"/>
    <col min="15833" max="15833" width="12.28515625" style="1" bestFit="1" customWidth="1"/>
    <col min="15834" max="15834" width="12.140625" style="1" customWidth="1"/>
    <col min="15835" max="16078" width="9.140625" style="1"/>
    <col min="16079" max="16079" width="6.140625" style="1" customWidth="1"/>
    <col min="16080" max="16080" width="5.42578125" style="1" customWidth="1"/>
    <col min="16081" max="16081" width="6.140625" style="1" customWidth="1"/>
    <col min="16082" max="16082" width="50.140625" style="1" customWidth="1"/>
    <col min="16083" max="16083" width="20.28515625" style="1" customWidth="1"/>
    <col min="16084" max="16084" width="18.140625" style="1" customWidth="1"/>
    <col min="16085" max="16085" width="13.7109375" style="1" customWidth="1"/>
    <col min="16086" max="16086" width="13.42578125" style="1" customWidth="1"/>
    <col min="16087" max="16087" width="16.5703125" style="1" customWidth="1"/>
    <col min="16088" max="16088" width="9.140625" style="1"/>
    <col min="16089" max="16089" width="12.28515625" style="1" bestFit="1" customWidth="1"/>
    <col min="16090" max="16090" width="12.140625" style="1" customWidth="1"/>
    <col min="16091" max="16384" width="9.140625" style="1"/>
  </cols>
  <sheetData>
    <row r="1" spans="1:6" ht="14.25" x14ac:dyDescent="0.25">
      <c r="F1" s="4"/>
    </row>
    <row r="2" spans="1:6" ht="15" customHeight="1" x14ac:dyDescent="0.25">
      <c r="D2" s="50" t="s">
        <v>83</v>
      </c>
      <c r="E2" s="50"/>
    </row>
    <row r="3" spans="1:6" ht="16.5" x14ac:dyDescent="0.25">
      <c r="D3" s="18"/>
      <c r="E3" s="18" t="s">
        <v>53</v>
      </c>
    </row>
    <row r="4" spans="1:6" ht="16.5" x14ac:dyDescent="0.25">
      <c r="D4" s="18"/>
      <c r="E4" s="18" t="s">
        <v>54</v>
      </c>
    </row>
    <row r="5" spans="1:6" ht="20.25" customHeight="1" x14ac:dyDescent="0.25">
      <c r="D5" s="5"/>
      <c r="E5" s="11"/>
    </row>
    <row r="6" spans="1:6" ht="117.75" customHeight="1" x14ac:dyDescent="0.25">
      <c r="A6" s="51" t="s">
        <v>71</v>
      </c>
      <c r="B6" s="51"/>
      <c r="C6" s="51"/>
      <c r="D6" s="51"/>
      <c r="E6" s="51"/>
      <c r="F6" s="51"/>
    </row>
    <row r="7" spans="1:6" ht="15.75" customHeight="1" x14ac:dyDescent="0.25">
      <c r="D7" s="5"/>
      <c r="E7" s="6"/>
    </row>
    <row r="8" spans="1:6" ht="14.25" thickBot="1" x14ac:dyDescent="0.3">
      <c r="A8" s="7"/>
      <c r="B8" s="7"/>
      <c r="C8" s="7"/>
      <c r="D8" s="5"/>
      <c r="E8" s="6"/>
      <c r="F8" s="8" t="s">
        <v>0</v>
      </c>
    </row>
    <row r="9" spans="1:6" ht="81.75" customHeight="1" thickBot="1" x14ac:dyDescent="0.3">
      <c r="A9" s="52" t="s">
        <v>1</v>
      </c>
      <c r="B9" s="52" t="s">
        <v>2</v>
      </c>
      <c r="C9" s="52" t="s">
        <v>3</v>
      </c>
      <c r="D9" s="54" t="s">
        <v>4</v>
      </c>
      <c r="E9" s="56" t="s">
        <v>70</v>
      </c>
      <c r="F9" s="57"/>
    </row>
    <row r="10" spans="1:6" ht="78" customHeight="1" thickBot="1" x14ac:dyDescent="0.3">
      <c r="A10" s="53"/>
      <c r="B10" s="53"/>
      <c r="C10" s="53"/>
      <c r="D10" s="55"/>
      <c r="E10" s="48" t="s">
        <v>5</v>
      </c>
      <c r="F10" s="49" t="s">
        <v>6</v>
      </c>
    </row>
    <row r="11" spans="1:6" ht="17.25" customHeight="1" x14ac:dyDescent="0.25">
      <c r="A11" s="9">
        <v>1</v>
      </c>
      <c r="B11" s="10">
        <v>2</v>
      </c>
      <c r="C11" s="10">
        <v>3</v>
      </c>
      <c r="D11" s="33">
        <v>4</v>
      </c>
      <c r="E11" s="47">
        <v>5</v>
      </c>
      <c r="F11" s="47">
        <v>6</v>
      </c>
    </row>
    <row r="12" spans="1:6" ht="30.75" customHeight="1" x14ac:dyDescent="0.25">
      <c r="A12" s="19"/>
      <c r="B12" s="19"/>
      <c r="C12" s="19"/>
      <c r="D12" s="34" t="s">
        <v>63</v>
      </c>
      <c r="E12" s="15">
        <f>E13+E50+E90+E98+E111+E124</f>
        <v>0</v>
      </c>
      <c r="F12" s="15">
        <f>F13+F50+F90+F98+F111+F124</f>
        <v>0</v>
      </c>
    </row>
    <row r="13" spans="1:6" ht="46.5" customHeight="1" x14ac:dyDescent="0.25">
      <c r="A13" s="20" t="s">
        <v>7</v>
      </c>
      <c r="B13" s="20"/>
      <c r="C13" s="20"/>
      <c r="D13" s="34" t="s">
        <v>61</v>
      </c>
      <c r="E13" s="15">
        <f>E14</f>
        <v>-20308.5</v>
      </c>
      <c r="F13" s="15">
        <f>F14</f>
        <v>-52583.4</v>
      </c>
    </row>
    <row r="14" spans="1:6" ht="84.75" customHeight="1" x14ac:dyDescent="0.25">
      <c r="A14" s="19"/>
      <c r="B14" s="20" t="s">
        <v>7</v>
      </c>
      <c r="C14" s="20"/>
      <c r="D14" s="34" t="s">
        <v>62</v>
      </c>
      <c r="E14" s="15">
        <f>E15+E40</f>
        <v>-20308.5</v>
      </c>
      <c r="F14" s="15">
        <f>F15+F40</f>
        <v>-52583.4</v>
      </c>
    </row>
    <row r="15" spans="1:6" ht="28.5" x14ac:dyDescent="0.25">
      <c r="A15" s="19"/>
      <c r="B15" s="19"/>
      <c r="C15" s="20" t="s">
        <v>7</v>
      </c>
      <c r="D15" s="34" t="s">
        <v>9</v>
      </c>
      <c r="E15" s="15">
        <f>E16+E21+E31</f>
        <v>-7325.7000000000007</v>
      </c>
      <c r="F15" s="15">
        <f>F16+F21+F31</f>
        <v>-16583.400000000001</v>
      </c>
    </row>
    <row r="16" spans="1:6" ht="47.25" customHeight="1" x14ac:dyDescent="0.25">
      <c r="A16" s="19"/>
      <c r="B16" s="19"/>
      <c r="C16" s="19"/>
      <c r="D16" s="35" t="s">
        <v>10</v>
      </c>
      <c r="E16" s="12">
        <f>E17</f>
        <v>-5891.7000000000007</v>
      </c>
      <c r="F16" s="12">
        <f>F17</f>
        <v>-11783.4</v>
      </c>
    </row>
    <row r="17" spans="1:6" x14ac:dyDescent="0.25">
      <c r="A17" s="19"/>
      <c r="B17" s="19"/>
      <c r="C17" s="19"/>
      <c r="D17" s="36" t="s">
        <v>11</v>
      </c>
      <c r="E17" s="12">
        <f>E19+E20</f>
        <v>-5891.7000000000007</v>
      </c>
      <c r="F17" s="12">
        <f>F19+F20</f>
        <v>-11783.4</v>
      </c>
    </row>
    <row r="18" spans="1:6" x14ac:dyDescent="0.25">
      <c r="A18" s="19"/>
      <c r="B18" s="19"/>
      <c r="C18" s="19"/>
      <c r="D18" s="37" t="s">
        <v>8</v>
      </c>
      <c r="E18" s="12"/>
      <c r="F18" s="12"/>
    </row>
    <row r="19" spans="1:6" ht="27" x14ac:dyDescent="0.25">
      <c r="A19" s="19"/>
      <c r="B19" s="19"/>
      <c r="C19" s="19"/>
      <c r="D19" s="38" t="s">
        <v>51</v>
      </c>
      <c r="E19" s="12">
        <v>-465.1</v>
      </c>
      <c r="F19" s="12">
        <v>-930.3</v>
      </c>
    </row>
    <row r="20" spans="1:6" x14ac:dyDescent="0.25">
      <c r="A20" s="19"/>
      <c r="B20" s="19"/>
      <c r="C20" s="19"/>
      <c r="D20" s="38" t="s">
        <v>52</v>
      </c>
      <c r="E20" s="12">
        <v>-5426.6</v>
      </c>
      <c r="F20" s="12">
        <v>-10853.1</v>
      </c>
    </row>
    <row r="21" spans="1:6" s="30" customFormat="1" ht="63" customHeight="1" x14ac:dyDescent="0.25">
      <c r="A21" s="29"/>
      <c r="B21" s="29"/>
      <c r="C21" s="29"/>
      <c r="D21" s="35" t="s">
        <v>72</v>
      </c>
      <c r="E21" s="32">
        <f>E22+E25+E28</f>
        <v>-534</v>
      </c>
      <c r="F21" s="32">
        <f>F22+F25+F28</f>
        <v>-3000</v>
      </c>
    </row>
    <row r="22" spans="1:6" s="31" customFormat="1" ht="14.25" x14ac:dyDescent="0.25">
      <c r="A22" s="29"/>
      <c r="B22" s="29"/>
      <c r="C22" s="29"/>
      <c r="D22" s="39" t="s">
        <v>73</v>
      </c>
      <c r="E22" s="12">
        <f>E23+E24</f>
        <v>-72.900000000000006</v>
      </c>
      <c r="F22" s="12">
        <f>F23+F24</f>
        <v>-600</v>
      </c>
    </row>
    <row r="23" spans="1:6" ht="27" x14ac:dyDescent="0.25">
      <c r="A23" s="19"/>
      <c r="B23" s="19"/>
      <c r="C23" s="19"/>
      <c r="D23" s="38" t="s">
        <v>51</v>
      </c>
      <c r="E23" s="12">
        <v>-72.900000000000006</v>
      </c>
      <c r="F23" s="12">
        <v>-145.80000000000001</v>
      </c>
    </row>
    <row r="24" spans="1:6" x14ac:dyDescent="0.25">
      <c r="A24" s="19"/>
      <c r="B24" s="19"/>
      <c r="C24" s="19"/>
      <c r="D24" s="38" t="s">
        <v>52</v>
      </c>
      <c r="E24" s="12">
        <v>0</v>
      </c>
      <c r="F24" s="12">
        <v>-454.2</v>
      </c>
    </row>
    <row r="25" spans="1:6" s="31" customFormat="1" ht="14.25" x14ac:dyDescent="0.25">
      <c r="A25" s="29"/>
      <c r="B25" s="29"/>
      <c r="C25" s="29"/>
      <c r="D25" s="39" t="s">
        <v>74</v>
      </c>
      <c r="E25" s="12">
        <f>E26+E27</f>
        <v>-161.1</v>
      </c>
      <c r="F25" s="12">
        <f>F26+F27</f>
        <v>-1800</v>
      </c>
    </row>
    <row r="26" spans="1:6" ht="27" x14ac:dyDescent="0.25">
      <c r="A26" s="19"/>
      <c r="B26" s="19"/>
      <c r="C26" s="19"/>
      <c r="D26" s="38" t="s">
        <v>51</v>
      </c>
      <c r="E26" s="12">
        <v>-140</v>
      </c>
      <c r="F26" s="12">
        <v>-375</v>
      </c>
    </row>
    <row r="27" spans="1:6" x14ac:dyDescent="0.25">
      <c r="A27" s="19"/>
      <c r="B27" s="19"/>
      <c r="C27" s="19"/>
      <c r="D27" s="38" t="s">
        <v>52</v>
      </c>
      <c r="E27" s="12">
        <v>-21.1</v>
      </c>
      <c r="F27" s="12">
        <v>-1425</v>
      </c>
    </row>
    <row r="28" spans="1:6" s="31" customFormat="1" ht="27" x14ac:dyDescent="0.25">
      <c r="A28" s="29"/>
      <c r="B28" s="29"/>
      <c r="C28" s="29"/>
      <c r="D28" s="39" t="s">
        <v>56</v>
      </c>
      <c r="E28" s="12">
        <f>E29+E30</f>
        <v>-300</v>
      </c>
      <c r="F28" s="12">
        <f>F29+F30</f>
        <v>-600</v>
      </c>
    </row>
    <row r="29" spans="1:6" ht="27" x14ac:dyDescent="0.25">
      <c r="A29" s="19"/>
      <c r="B29" s="19"/>
      <c r="C29" s="19"/>
      <c r="D29" s="38" t="s">
        <v>51</v>
      </c>
      <c r="E29" s="13">
        <v>-40</v>
      </c>
      <c r="F29" s="13">
        <v>-80</v>
      </c>
    </row>
    <row r="30" spans="1:6" x14ac:dyDescent="0.25">
      <c r="A30" s="19"/>
      <c r="B30" s="19"/>
      <c r="C30" s="19"/>
      <c r="D30" s="38" t="s">
        <v>52</v>
      </c>
      <c r="E30" s="13">
        <v>-260</v>
      </c>
      <c r="F30" s="13">
        <v>-520</v>
      </c>
    </row>
    <row r="31" spans="1:6" ht="65.25" customHeight="1" x14ac:dyDescent="0.25">
      <c r="A31" s="19"/>
      <c r="B31" s="19"/>
      <c r="C31" s="19"/>
      <c r="D31" s="35" t="s">
        <v>15</v>
      </c>
      <c r="E31" s="13">
        <f>E32+E36</f>
        <v>-900</v>
      </c>
      <c r="F31" s="13">
        <f>F32+F36</f>
        <v>-1800</v>
      </c>
    </row>
    <row r="32" spans="1:6" ht="27" x14ac:dyDescent="0.25">
      <c r="A32" s="19"/>
      <c r="B32" s="19"/>
      <c r="C32" s="19"/>
      <c r="D32" s="36" t="s">
        <v>56</v>
      </c>
      <c r="E32" s="12">
        <f>E34+E35</f>
        <v>-300</v>
      </c>
      <c r="F32" s="12">
        <f>F34+F35</f>
        <v>-600</v>
      </c>
    </row>
    <row r="33" spans="1:6" x14ac:dyDescent="0.25">
      <c r="A33" s="19"/>
      <c r="B33" s="19"/>
      <c r="C33" s="19"/>
      <c r="D33" s="37" t="s">
        <v>8</v>
      </c>
      <c r="E33" s="12"/>
      <c r="F33" s="12"/>
    </row>
    <row r="34" spans="1:6" ht="27" x14ac:dyDescent="0.25">
      <c r="A34" s="19"/>
      <c r="B34" s="19"/>
      <c r="C34" s="19"/>
      <c r="D34" s="38" t="s">
        <v>51</v>
      </c>
      <c r="E34" s="12">
        <v>-80.900000000000006</v>
      </c>
      <c r="F34" s="12">
        <v>-161.80000000000001</v>
      </c>
    </row>
    <row r="35" spans="1:6" x14ac:dyDescent="0.25">
      <c r="A35" s="19"/>
      <c r="B35" s="19"/>
      <c r="C35" s="19"/>
      <c r="D35" s="38" t="s">
        <v>52</v>
      </c>
      <c r="E35" s="12">
        <v>-219.1</v>
      </c>
      <c r="F35" s="12">
        <v>-438.2</v>
      </c>
    </row>
    <row r="36" spans="1:6" x14ac:dyDescent="0.25">
      <c r="A36" s="19"/>
      <c r="B36" s="19"/>
      <c r="C36" s="19"/>
      <c r="D36" s="36" t="s">
        <v>12</v>
      </c>
      <c r="E36" s="12">
        <f>E38+E39</f>
        <v>-600</v>
      </c>
      <c r="F36" s="12">
        <f>F38+F39</f>
        <v>-1200</v>
      </c>
    </row>
    <row r="37" spans="1:6" x14ac:dyDescent="0.25">
      <c r="A37" s="19"/>
      <c r="B37" s="19"/>
      <c r="C37" s="19"/>
      <c r="D37" s="37" t="s">
        <v>8</v>
      </c>
      <c r="E37" s="12"/>
      <c r="F37" s="12"/>
    </row>
    <row r="38" spans="1:6" ht="27" x14ac:dyDescent="0.25">
      <c r="A38" s="19"/>
      <c r="B38" s="19"/>
      <c r="C38" s="19"/>
      <c r="D38" s="38" t="s">
        <v>51</v>
      </c>
      <c r="E38" s="12">
        <v>-120.6</v>
      </c>
      <c r="F38" s="12">
        <v>-241.2</v>
      </c>
    </row>
    <row r="39" spans="1:6" x14ac:dyDescent="0.25">
      <c r="A39" s="19"/>
      <c r="B39" s="19"/>
      <c r="C39" s="19"/>
      <c r="D39" s="38" t="s">
        <v>52</v>
      </c>
      <c r="E39" s="12">
        <v>-479.4</v>
      </c>
      <c r="F39" s="12">
        <v>-958.8</v>
      </c>
    </row>
    <row r="40" spans="1:6" ht="28.5" x14ac:dyDescent="0.25">
      <c r="A40" s="19"/>
      <c r="B40" s="19"/>
      <c r="C40" s="20" t="s">
        <v>16</v>
      </c>
      <c r="D40" s="34" t="s">
        <v>17</v>
      </c>
      <c r="E40" s="14">
        <f>E41</f>
        <v>-12982.8</v>
      </c>
      <c r="F40" s="14">
        <f>F41</f>
        <v>-36000</v>
      </c>
    </row>
    <row r="41" spans="1:6" ht="61.5" customHeight="1" x14ac:dyDescent="0.25">
      <c r="A41" s="19"/>
      <c r="B41" s="19"/>
      <c r="C41" s="19"/>
      <c r="D41" s="35" t="s">
        <v>55</v>
      </c>
      <c r="E41" s="13">
        <f>E42+E46</f>
        <v>-12982.8</v>
      </c>
      <c r="F41" s="13">
        <f>F42+F46</f>
        <v>-36000</v>
      </c>
    </row>
    <row r="42" spans="1:6" x14ac:dyDescent="0.25">
      <c r="A42" s="19"/>
      <c r="B42" s="19"/>
      <c r="C42" s="19"/>
      <c r="D42" s="36" t="s">
        <v>19</v>
      </c>
      <c r="E42" s="13">
        <f>E44+E45</f>
        <v>-1200</v>
      </c>
      <c r="F42" s="13">
        <f>F44+F45</f>
        <v>-2400</v>
      </c>
    </row>
    <row r="43" spans="1:6" x14ac:dyDescent="0.25">
      <c r="A43" s="19"/>
      <c r="B43" s="19"/>
      <c r="C43" s="19"/>
      <c r="D43" s="37" t="s">
        <v>8</v>
      </c>
      <c r="E43" s="12"/>
      <c r="F43" s="12"/>
    </row>
    <row r="44" spans="1:6" ht="27" x14ac:dyDescent="0.25">
      <c r="A44" s="19"/>
      <c r="B44" s="19"/>
      <c r="C44" s="19"/>
      <c r="D44" s="38" t="s">
        <v>51</v>
      </c>
      <c r="E44" s="12">
        <v>-151.4</v>
      </c>
      <c r="F44" s="12">
        <v>-302.8</v>
      </c>
    </row>
    <row r="45" spans="1:6" x14ac:dyDescent="0.25">
      <c r="A45" s="19"/>
      <c r="B45" s="19"/>
      <c r="C45" s="19"/>
      <c r="D45" s="38" t="s">
        <v>52</v>
      </c>
      <c r="E45" s="12">
        <v>-1048.5999999999999</v>
      </c>
      <c r="F45" s="12">
        <v>-2097.1999999999998</v>
      </c>
    </row>
    <row r="46" spans="1:6" ht="27" x14ac:dyDescent="0.25">
      <c r="A46" s="19"/>
      <c r="B46" s="19"/>
      <c r="C46" s="19"/>
      <c r="D46" s="36" t="s">
        <v>18</v>
      </c>
      <c r="E46" s="13">
        <f>E48+E49</f>
        <v>-11782.8</v>
      </c>
      <c r="F46" s="13">
        <f>F48+F49</f>
        <v>-33600</v>
      </c>
    </row>
    <row r="47" spans="1:6" x14ac:dyDescent="0.25">
      <c r="A47" s="19"/>
      <c r="B47" s="19"/>
      <c r="C47" s="19"/>
      <c r="D47" s="37" t="s">
        <v>8</v>
      </c>
      <c r="E47" s="12"/>
      <c r="F47" s="12"/>
    </row>
    <row r="48" spans="1:6" ht="27" x14ac:dyDescent="0.25">
      <c r="A48" s="19"/>
      <c r="B48" s="19"/>
      <c r="C48" s="19"/>
      <c r="D48" s="38" t="s">
        <v>51</v>
      </c>
      <c r="E48" s="12">
        <v>-2119.4</v>
      </c>
      <c r="F48" s="12">
        <v>-4238.8999999999996</v>
      </c>
    </row>
    <row r="49" spans="1:6" x14ac:dyDescent="0.25">
      <c r="A49" s="19"/>
      <c r="B49" s="19"/>
      <c r="C49" s="19"/>
      <c r="D49" s="38" t="s">
        <v>52</v>
      </c>
      <c r="E49" s="12">
        <v>-9663.4</v>
      </c>
      <c r="F49" s="12">
        <v>-29361.1</v>
      </c>
    </row>
    <row r="50" spans="1:6" ht="28.5" x14ac:dyDescent="0.25">
      <c r="A50" s="21" t="s">
        <v>20</v>
      </c>
      <c r="B50" s="21"/>
      <c r="C50" s="21"/>
      <c r="D50" s="40" t="s">
        <v>24</v>
      </c>
      <c r="E50" s="15">
        <f>E51+E58+E70+E76+E83</f>
        <v>-5417</v>
      </c>
      <c r="F50" s="15">
        <f>F51+F58+F70+F76+F83</f>
        <v>-16200</v>
      </c>
    </row>
    <row r="51" spans="1:6" ht="42.75" x14ac:dyDescent="0.25">
      <c r="A51" s="21"/>
      <c r="B51" s="21" t="s">
        <v>7</v>
      </c>
      <c r="C51" s="21"/>
      <c r="D51" s="40" t="s">
        <v>25</v>
      </c>
      <c r="E51" s="15">
        <f t="shared" ref="E51:F53" si="0">E52</f>
        <v>-364.8</v>
      </c>
      <c r="F51" s="15">
        <f t="shared" si="0"/>
        <v>-1200</v>
      </c>
    </row>
    <row r="52" spans="1:6" ht="28.5" x14ac:dyDescent="0.25">
      <c r="A52" s="21"/>
      <c r="B52" s="21"/>
      <c r="C52" s="21" t="s">
        <v>7</v>
      </c>
      <c r="D52" s="40" t="s">
        <v>26</v>
      </c>
      <c r="E52" s="15">
        <f t="shared" si="0"/>
        <v>-364.8</v>
      </c>
      <c r="F52" s="15">
        <f t="shared" si="0"/>
        <v>-1200</v>
      </c>
    </row>
    <row r="53" spans="1:6" ht="60" customHeight="1" x14ac:dyDescent="0.25">
      <c r="A53" s="19"/>
      <c r="B53" s="19"/>
      <c r="C53" s="19"/>
      <c r="D53" s="35" t="s">
        <v>27</v>
      </c>
      <c r="E53" s="13">
        <f t="shared" si="0"/>
        <v>-364.8</v>
      </c>
      <c r="F53" s="13">
        <f t="shared" si="0"/>
        <v>-1200</v>
      </c>
    </row>
    <row r="54" spans="1:6" x14ac:dyDescent="0.25">
      <c r="A54" s="19"/>
      <c r="B54" s="19"/>
      <c r="C54" s="19"/>
      <c r="D54" s="36" t="s">
        <v>28</v>
      </c>
      <c r="E54" s="13">
        <f>E56+E57</f>
        <v>-364.8</v>
      </c>
      <c r="F54" s="13">
        <f>F56+F57</f>
        <v>-1200</v>
      </c>
    </row>
    <row r="55" spans="1:6" x14ac:dyDescent="0.25">
      <c r="A55" s="19"/>
      <c r="B55" s="19"/>
      <c r="C55" s="19"/>
      <c r="D55" s="37" t="s">
        <v>8</v>
      </c>
      <c r="E55" s="12"/>
      <c r="F55" s="12"/>
    </row>
    <row r="56" spans="1:6" ht="27" x14ac:dyDescent="0.25">
      <c r="A56" s="19"/>
      <c r="B56" s="19"/>
      <c r="C56" s="19"/>
      <c r="D56" s="38" t="s">
        <v>51</v>
      </c>
      <c r="E56" s="12">
        <v>-203.4</v>
      </c>
      <c r="F56" s="12">
        <v>-406.6</v>
      </c>
    </row>
    <row r="57" spans="1:6" x14ac:dyDescent="0.25">
      <c r="A57" s="19"/>
      <c r="B57" s="19"/>
      <c r="C57" s="19"/>
      <c r="D57" s="38" t="s">
        <v>52</v>
      </c>
      <c r="E57" s="12">
        <v>-161.4</v>
      </c>
      <c r="F57" s="12">
        <v>-793.4</v>
      </c>
    </row>
    <row r="58" spans="1:6" ht="42.75" x14ac:dyDescent="0.25">
      <c r="A58" s="22"/>
      <c r="B58" s="22" t="s">
        <v>16</v>
      </c>
      <c r="C58" s="22"/>
      <c r="D58" s="34" t="s">
        <v>29</v>
      </c>
      <c r="E58" s="16">
        <f>E59</f>
        <v>-3034.2</v>
      </c>
      <c r="F58" s="16">
        <f>F59</f>
        <v>-10200</v>
      </c>
    </row>
    <row r="59" spans="1:6" ht="14.25" x14ac:dyDescent="0.25">
      <c r="A59" s="22"/>
      <c r="B59" s="22"/>
      <c r="C59" s="22" t="s">
        <v>7</v>
      </c>
      <c r="D59" s="34" t="s">
        <v>30</v>
      </c>
      <c r="E59" s="16">
        <f>E60+E66</f>
        <v>-3034.2</v>
      </c>
      <c r="F59" s="16">
        <f>F60+F66</f>
        <v>-10200</v>
      </c>
    </row>
    <row r="60" spans="1:6" ht="40.5" x14ac:dyDescent="0.25">
      <c r="A60" s="23"/>
      <c r="B60" s="23"/>
      <c r="C60" s="23"/>
      <c r="D60" s="35" t="s">
        <v>31</v>
      </c>
      <c r="E60" s="17">
        <f>E61</f>
        <v>-2700</v>
      </c>
      <c r="F60" s="17">
        <f>F61</f>
        <v>-5400</v>
      </c>
    </row>
    <row r="61" spans="1:6" ht="40.5" x14ac:dyDescent="0.25">
      <c r="A61" s="23"/>
      <c r="B61" s="23"/>
      <c r="C61" s="23"/>
      <c r="D61" s="36" t="s">
        <v>32</v>
      </c>
      <c r="E61" s="13">
        <f>E63+E64</f>
        <v>-2700</v>
      </c>
      <c r="F61" s="13">
        <f>F63+F64</f>
        <v>-5400</v>
      </c>
    </row>
    <row r="62" spans="1:6" x14ac:dyDescent="0.25">
      <c r="A62" s="19"/>
      <c r="B62" s="19"/>
      <c r="C62" s="19"/>
      <c r="D62" s="37" t="s">
        <v>8</v>
      </c>
      <c r="E62" s="12"/>
      <c r="F62" s="12"/>
    </row>
    <row r="63" spans="1:6" ht="27" x14ac:dyDescent="0.25">
      <c r="A63" s="19"/>
      <c r="B63" s="19"/>
      <c r="C63" s="19"/>
      <c r="D63" s="38" t="s">
        <v>51</v>
      </c>
      <c r="E63" s="12">
        <v>-649</v>
      </c>
      <c r="F63" s="12">
        <v>-1298</v>
      </c>
    </row>
    <row r="64" spans="1:6" x14ac:dyDescent="0.25">
      <c r="A64" s="19"/>
      <c r="B64" s="19"/>
      <c r="C64" s="19"/>
      <c r="D64" s="38" t="s">
        <v>52</v>
      </c>
      <c r="E64" s="12">
        <v>-2051</v>
      </c>
      <c r="F64" s="12">
        <v>-4102</v>
      </c>
    </row>
    <row r="65" spans="1:6" ht="54" x14ac:dyDescent="0.25">
      <c r="A65" s="19"/>
      <c r="B65" s="19"/>
      <c r="C65" s="19"/>
      <c r="D65" s="35" t="s">
        <v>33</v>
      </c>
      <c r="E65" s="13">
        <f>E66</f>
        <v>-334.2</v>
      </c>
      <c r="F65" s="13">
        <f>F66</f>
        <v>-4800</v>
      </c>
    </row>
    <row r="66" spans="1:6" x14ac:dyDescent="0.25">
      <c r="A66" s="19"/>
      <c r="B66" s="19"/>
      <c r="C66" s="19"/>
      <c r="D66" s="36" t="s">
        <v>34</v>
      </c>
      <c r="E66" s="13">
        <f>E68+E69</f>
        <v>-334.2</v>
      </c>
      <c r="F66" s="13">
        <f>F68+F69</f>
        <v>-4800</v>
      </c>
    </row>
    <row r="67" spans="1:6" x14ac:dyDescent="0.25">
      <c r="A67" s="19"/>
      <c r="B67" s="19"/>
      <c r="C67" s="19"/>
      <c r="D67" s="37" t="s">
        <v>8</v>
      </c>
      <c r="E67" s="12"/>
      <c r="F67" s="12"/>
    </row>
    <row r="68" spans="1:6" ht="29.25" customHeight="1" x14ac:dyDescent="0.25">
      <c r="A68" s="19"/>
      <c r="B68" s="19"/>
      <c r="C68" s="19"/>
      <c r="D68" s="38" t="s">
        <v>51</v>
      </c>
      <c r="E68" s="12">
        <v>-233.1</v>
      </c>
      <c r="F68" s="12">
        <v>-466</v>
      </c>
    </row>
    <row r="69" spans="1:6" x14ac:dyDescent="0.25">
      <c r="A69" s="19"/>
      <c r="B69" s="19"/>
      <c r="C69" s="19"/>
      <c r="D69" s="38" t="s">
        <v>52</v>
      </c>
      <c r="E69" s="12">
        <v>-101.1</v>
      </c>
      <c r="F69" s="12">
        <v>-4334</v>
      </c>
    </row>
    <row r="70" spans="1:6" s="31" customFormat="1" ht="42.75" customHeight="1" x14ac:dyDescent="0.25">
      <c r="A70" s="22"/>
      <c r="B70" s="22" t="s">
        <v>78</v>
      </c>
      <c r="C70" s="22"/>
      <c r="D70" s="41" t="s">
        <v>79</v>
      </c>
      <c r="E70" s="16">
        <f>E71</f>
        <v>-518</v>
      </c>
      <c r="F70" s="16">
        <f>F71</f>
        <v>-1800</v>
      </c>
    </row>
    <row r="71" spans="1:6" s="31" customFormat="1" ht="14.25" x14ac:dyDescent="0.25">
      <c r="A71" s="22"/>
      <c r="B71" s="22"/>
      <c r="C71" s="29" t="s">
        <v>23</v>
      </c>
      <c r="D71" s="41" t="s">
        <v>80</v>
      </c>
      <c r="E71" s="16">
        <f t="shared" ref="E71:F72" si="1">E72</f>
        <v>-518</v>
      </c>
      <c r="F71" s="16">
        <f t="shared" si="1"/>
        <v>-1800</v>
      </c>
    </row>
    <row r="72" spans="1:6" s="31" customFormat="1" ht="63.75" customHeight="1" x14ac:dyDescent="0.25">
      <c r="A72" s="23"/>
      <c r="B72" s="23"/>
      <c r="C72" s="23"/>
      <c r="D72" s="42" t="s">
        <v>81</v>
      </c>
      <c r="E72" s="16">
        <f t="shared" si="1"/>
        <v>-518</v>
      </c>
      <c r="F72" s="16">
        <f t="shared" si="1"/>
        <v>-1800</v>
      </c>
    </row>
    <row r="73" spans="1:6" s="31" customFormat="1" ht="42.75" customHeight="1" x14ac:dyDescent="0.25">
      <c r="A73" s="23"/>
      <c r="B73" s="23"/>
      <c r="C73" s="23"/>
      <c r="D73" s="43" t="s">
        <v>82</v>
      </c>
      <c r="E73" s="17">
        <f>E74+E75</f>
        <v>-518</v>
      </c>
      <c r="F73" s="17">
        <f>F74+F75</f>
        <v>-1800</v>
      </c>
    </row>
    <row r="74" spans="1:6" ht="29.25" customHeight="1" x14ac:dyDescent="0.25">
      <c r="A74" s="19"/>
      <c r="B74" s="19"/>
      <c r="C74" s="19"/>
      <c r="D74" s="38" t="s">
        <v>51</v>
      </c>
      <c r="E74" s="17">
        <v>-126.4</v>
      </c>
      <c r="F74" s="17">
        <v>-252.8</v>
      </c>
    </row>
    <row r="75" spans="1:6" ht="35.25" customHeight="1" x14ac:dyDescent="0.25">
      <c r="A75" s="19"/>
      <c r="B75" s="19"/>
      <c r="C75" s="19"/>
      <c r="D75" s="38" t="s">
        <v>52</v>
      </c>
      <c r="E75" s="17">
        <v>-391.6</v>
      </c>
      <c r="F75" s="17">
        <v>-1547.2</v>
      </c>
    </row>
    <row r="76" spans="1:6" s="31" customFormat="1" ht="42.75" customHeight="1" x14ac:dyDescent="0.25">
      <c r="A76" s="22"/>
      <c r="B76" s="22" t="s">
        <v>23</v>
      </c>
      <c r="C76" s="22"/>
      <c r="D76" s="34" t="s">
        <v>77</v>
      </c>
      <c r="E76" s="16">
        <f>E77</f>
        <v>-300</v>
      </c>
      <c r="F76" s="16">
        <f>F77</f>
        <v>-600</v>
      </c>
    </row>
    <row r="77" spans="1:6" s="31" customFormat="1" ht="14.25" x14ac:dyDescent="0.25">
      <c r="A77" s="22"/>
      <c r="B77" s="22"/>
      <c r="C77" s="22" t="s">
        <v>20</v>
      </c>
      <c r="D77" s="34" t="s">
        <v>75</v>
      </c>
      <c r="E77" s="16">
        <f t="shared" ref="E77:F78" si="2">E78</f>
        <v>-300</v>
      </c>
      <c r="F77" s="16">
        <f t="shared" si="2"/>
        <v>-600</v>
      </c>
    </row>
    <row r="78" spans="1:6" s="30" customFormat="1" ht="56.25" customHeight="1" x14ac:dyDescent="0.25">
      <c r="A78" s="22"/>
      <c r="B78" s="22"/>
      <c r="C78" s="22"/>
      <c r="D78" s="35" t="s">
        <v>31</v>
      </c>
      <c r="E78" s="17">
        <f t="shared" si="2"/>
        <v>-300</v>
      </c>
      <c r="F78" s="17">
        <f t="shared" si="2"/>
        <v>-600</v>
      </c>
    </row>
    <row r="79" spans="1:6" s="31" customFormat="1" ht="42.75" customHeight="1" x14ac:dyDescent="0.25">
      <c r="A79" s="22"/>
      <c r="B79" s="22"/>
      <c r="C79" s="22"/>
      <c r="D79" s="36" t="s">
        <v>76</v>
      </c>
      <c r="E79" s="17">
        <f>E81+E82</f>
        <v>-300</v>
      </c>
      <c r="F79" s="17">
        <f>F81+F82</f>
        <v>-600</v>
      </c>
    </row>
    <row r="80" spans="1:6" x14ac:dyDescent="0.25">
      <c r="A80" s="19"/>
      <c r="B80" s="19"/>
      <c r="C80" s="19"/>
      <c r="D80" s="37" t="s">
        <v>8</v>
      </c>
      <c r="E80" s="12"/>
      <c r="F80" s="12"/>
    </row>
    <row r="81" spans="1:6" ht="27" x14ac:dyDescent="0.25">
      <c r="A81" s="19"/>
      <c r="B81" s="19"/>
      <c r="C81" s="19"/>
      <c r="D81" s="38" t="s">
        <v>51</v>
      </c>
      <c r="E81" s="12">
        <v>-68.400000000000006</v>
      </c>
      <c r="F81" s="12">
        <v>-136.9</v>
      </c>
    </row>
    <row r="82" spans="1:6" x14ac:dyDescent="0.25">
      <c r="A82" s="19"/>
      <c r="B82" s="19"/>
      <c r="C82" s="19"/>
      <c r="D82" s="38" t="s">
        <v>52</v>
      </c>
      <c r="E82" s="12">
        <v>-231.6</v>
      </c>
      <c r="F82" s="12">
        <v>-463.1</v>
      </c>
    </row>
    <row r="83" spans="1:6" ht="42.75" x14ac:dyDescent="0.25">
      <c r="A83" s="22"/>
      <c r="B83" s="22" t="s">
        <v>36</v>
      </c>
      <c r="C83" s="22"/>
      <c r="D83" s="34" t="s">
        <v>37</v>
      </c>
      <c r="E83" s="16">
        <f t="shared" ref="E83:F85" si="3">E84</f>
        <v>-1200</v>
      </c>
      <c r="F83" s="16">
        <f t="shared" si="3"/>
        <v>-2400</v>
      </c>
    </row>
    <row r="84" spans="1:6" ht="28.5" x14ac:dyDescent="0.25">
      <c r="A84" s="22"/>
      <c r="B84" s="22"/>
      <c r="C84" s="22" t="s">
        <v>7</v>
      </c>
      <c r="D84" s="34" t="s">
        <v>38</v>
      </c>
      <c r="E84" s="16">
        <f t="shared" si="3"/>
        <v>-1200</v>
      </c>
      <c r="F84" s="16">
        <f t="shared" si="3"/>
        <v>-2400</v>
      </c>
    </row>
    <row r="85" spans="1:6" ht="54" x14ac:dyDescent="0.25">
      <c r="A85" s="23"/>
      <c r="B85" s="23"/>
      <c r="C85" s="23"/>
      <c r="D85" s="35" t="s">
        <v>39</v>
      </c>
      <c r="E85" s="17">
        <f t="shared" si="3"/>
        <v>-1200</v>
      </c>
      <c r="F85" s="17">
        <f t="shared" si="3"/>
        <v>-2400</v>
      </c>
    </row>
    <row r="86" spans="1:6" x14ac:dyDescent="0.25">
      <c r="A86" s="23"/>
      <c r="B86" s="23"/>
      <c r="C86" s="23"/>
      <c r="D86" s="36" t="s">
        <v>35</v>
      </c>
      <c r="E86" s="13">
        <f>E88+E89</f>
        <v>-1200</v>
      </c>
      <c r="F86" s="13">
        <f>F88+F89</f>
        <v>-2400</v>
      </c>
    </row>
    <row r="87" spans="1:6" x14ac:dyDescent="0.25">
      <c r="A87" s="19"/>
      <c r="B87" s="19"/>
      <c r="C87" s="19"/>
      <c r="D87" s="37" t="s">
        <v>8</v>
      </c>
      <c r="E87" s="12"/>
      <c r="F87" s="12"/>
    </row>
    <row r="88" spans="1:6" ht="27" x14ac:dyDescent="0.25">
      <c r="A88" s="19"/>
      <c r="B88" s="19"/>
      <c r="C88" s="19"/>
      <c r="D88" s="38" t="s">
        <v>51</v>
      </c>
      <c r="E88" s="12">
        <v>-255.1</v>
      </c>
      <c r="F88" s="12">
        <v>-510.3</v>
      </c>
    </row>
    <row r="89" spans="1:6" ht="21" customHeight="1" x14ac:dyDescent="0.25">
      <c r="A89" s="19"/>
      <c r="B89" s="19"/>
      <c r="C89" s="19"/>
      <c r="D89" s="38" t="s">
        <v>52</v>
      </c>
      <c r="E89" s="12">
        <v>-944.9</v>
      </c>
      <c r="F89" s="12">
        <v>-1889.7</v>
      </c>
    </row>
    <row r="90" spans="1:6" ht="28.5" x14ac:dyDescent="0.25">
      <c r="A90" s="22" t="s">
        <v>23</v>
      </c>
      <c r="B90" s="22"/>
      <c r="C90" s="22"/>
      <c r="D90" s="34" t="s">
        <v>40</v>
      </c>
      <c r="E90" s="16">
        <f t="shared" ref="E90:F93" si="4">E91</f>
        <v>-600</v>
      </c>
      <c r="F90" s="16">
        <f t="shared" si="4"/>
        <v>-1200</v>
      </c>
    </row>
    <row r="91" spans="1:6" ht="42.75" x14ac:dyDescent="0.25">
      <c r="A91" s="22"/>
      <c r="B91" s="22" t="s">
        <v>21</v>
      </c>
      <c r="C91" s="22"/>
      <c r="D91" s="34" t="s">
        <v>41</v>
      </c>
      <c r="E91" s="16">
        <f t="shared" si="4"/>
        <v>-600</v>
      </c>
      <c r="F91" s="16">
        <f t="shared" si="4"/>
        <v>-1200</v>
      </c>
    </row>
    <row r="92" spans="1:6" ht="28.5" x14ac:dyDescent="0.25">
      <c r="A92" s="22"/>
      <c r="B92" s="22"/>
      <c r="C92" s="22" t="s">
        <v>7</v>
      </c>
      <c r="D92" s="34" t="s">
        <v>42</v>
      </c>
      <c r="E92" s="16">
        <f t="shared" si="4"/>
        <v>-600</v>
      </c>
      <c r="F92" s="16">
        <f t="shared" si="4"/>
        <v>-1200</v>
      </c>
    </row>
    <row r="93" spans="1:6" ht="54" x14ac:dyDescent="0.25">
      <c r="A93" s="23"/>
      <c r="B93" s="23"/>
      <c r="C93" s="23"/>
      <c r="D93" s="35" t="s">
        <v>43</v>
      </c>
      <c r="E93" s="17">
        <f t="shared" si="4"/>
        <v>-600</v>
      </c>
      <c r="F93" s="17">
        <f t="shared" si="4"/>
        <v>-1200</v>
      </c>
    </row>
    <row r="94" spans="1:6" x14ac:dyDescent="0.25">
      <c r="A94" s="23"/>
      <c r="B94" s="23"/>
      <c r="C94" s="23"/>
      <c r="D94" s="36" t="s">
        <v>13</v>
      </c>
      <c r="E94" s="13">
        <f>E96+E97</f>
        <v>-600</v>
      </c>
      <c r="F94" s="13">
        <f>F96+F97</f>
        <v>-1200</v>
      </c>
    </row>
    <row r="95" spans="1:6" x14ac:dyDescent="0.25">
      <c r="A95" s="19"/>
      <c r="B95" s="19"/>
      <c r="C95" s="19"/>
      <c r="D95" s="37" t="s">
        <v>8</v>
      </c>
      <c r="E95" s="12"/>
      <c r="F95" s="12"/>
    </row>
    <row r="96" spans="1:6" ht="27" x14ac:dyDescent="0.25">
      <c r="A96" s="19"/>
      <c r="B96" s="19"/>
      <c r="C96" s="19"/>
      <c r="D96" s="38" t="s">
        <v>51</v>
      </c>
      <c r="E96" s="12">
        <v>-79.099999999999994</v>
      </c>
      <c r="F96" s="12">
        <v>-158.30000000000001</v>
      </c>
    </row>
    <row r="97" spans="1:6" ht="17.25" customHeight="1" x14ac:dyDescent="0.25">
      <c r="A97" s="19"/>
      <c r="B97" s="19"/>
      <c r="C97" s="19"/>
      <c r="D97" s="38" t="s">
        <v>52</v>
      </c>
      <c r="E97" s="12">
        <v>-520.9</v>
      </c>
      <c r="F97" s="12">
        <v>-1041.7</v>
      </c>
    </row>
    <row r="98" spans="1:6" ht="42.75" x14ac:dyDescent="0.25">
      <c r="A98" s="22" t="s">
        <v>21</v>
      </c>
      <c r="B98" s="22"/>
      <c r="C98" s="22"/>
      <c r="D98" s="34" t="s">
        <v>60</v>
      </c>
      <c r="E98" s="16">
        <f>E99</f>
        <v>-1444.2</v>
      </c>
      <c r="F98" s="16">
        <f>F99</f>
        <v>-5400</v>
      </c>
    </row>
    <row r="99" spans="1:6" ht="42.75" x14ac:dyDescent="0.25">
      <c r="A99" s="22"/>
      <c r="B99" s="22" t="s">
        <v>21</v>
      </c>
      <c r="C99" s="22"/>
      <c r="D99" s="34" t="s">
        <v>58</v>
      </c>
      <c r="E99" s="16">
        <f>E100</f>
        <v>-1444.2</v>
      </c>
      <c r="F99" s="16">
        <f>F100</f>
        <v>-5400</v>
      </c>
    </row>
    <row r="100" spans="1:6" ht="28.5" x14ac:dyDescent="0.25">
      <c r="A100" s="22"/>
      <c r="B100" s="22"/>
      <c r="C100" s="22" t="s">
        <v>7</v>
      </c>
      <c r="D100" s="34" t="s">
        <v>59</v>
      </c>
      <c r="E100" s="16">
        <f>E101+E106</f>
        <v>-1444.2</v>
      </c>
      <c r="F100" s="16">
        <f>F101+F106</f>
        <v>-5400</v>
      </c>
    </row>
    <row r="101" spans="1:6" ht="54" x14ac:dyDescent="0.25">
      <c r="A101" s="22"/>
      <c r="B101" s="22"/>
      <c r="C101" s="22"/>
      <c r="D101" s="35" t="s">
        <v>22</v>
      </c>
      <c r="E101" s="17">
        <f>E102</f>
        <v>-1144.2</v>
      </c>
      <c r="F101" s="17">
        <f>F102</f>
        <v>-4800</v>
      </c>
    </row>
    <row r="102" spans="1:6" x14ac:dyDescent="0.25">
      <c r="A102" s="23"/>
      <c r="B102" s="23"/>
      <c r="C102" s="23"/>
      <c r="D102" s="36" t="s">
        <v>44</v>
      </c>
      <c r="E102" s="13">
        <f>E104+E105</f>
        <v>-1144.2</v>
      </c>
      <c r="F102" s="13">
        <f>F104+F105</f>
        <v>-4800</v>
      </c>
    </row>
    <row r="103" spans="1:6" x14ac:dyDescent="0.25">
      <c r="A103" s="19"/>
      <c r="B103" s="19"/>
      <c r="C103" s="19"/>
      <c r="D103" s="37" t="s">
        <v>8</v>
      </c>
      <c r="E103" s="12"/>
      <c r="F103" s="12"/>
    </row>
    <row r="104" spans="1:6" ht="27" x14ac:dyDescent="0.25">
      <c r="A104" s="19"/>
      <c r="B104" s="19"/>
      <c r="C104" s="19"/>
      <c r="D104" s="38" t="s">
        <v>51</v>
      </c>
      <c r="E104" s="12">
        <v>-939.3</v>
      </c>
      <c r="F104" s="12">
        <v>-1878.6</v>
      </c>
    </row>
    <row r="105" spans="1:6" ht="18" customHeight="1" x14ac:dyDescent="0.25">
      <c r="A105" s="19"/>
      <c r="B105" s="19"/>
      <c r="C105" s="19"/>
      <c r="D105" s="38" t="s">
        <v>52</v>
      </c>
      <c r="E105" s="12">
        <v>-204.9</v>
      </c>
      <c r="F105" s="12">
        <v>-2921.4</v>
      </c>
    </row>
    <row r="106" spans="1:6" ht="42" customHeight="1" x14ac:dyDescent="0.25">
      <c r="A106" s="22"/>
      <c r="B106" s="22"/>
      <c r="C106" s="22"/>
      <c r="D106" s="36" t="s">
        <v>57</v>
      </c>
      <c r="E106" s="17">
        <f>E107</f>
        <v>-300</v>
      </c>
      <c r="F106" s="17">
        <f>F107</f>
        <v>-600</v>
      </c>
    </row>
    <row r="107" spans="1:6" ht="19.5" customHeight="1" x14ac:dyDescent="0.25">
      <c r="A107" s="23"/>
      <c r="B107" s="23"/>
      <c r="C107" s="23"/>
      <c r="D107" s="36" t="s">
        <v>44</v>
      </c>
      <c r="E107" s="13">
        <f>E109+E110</f>
        <v>-300</v>
      </c>
      <c r="F107" s="13">
        <f>F109+F110</f>
        <v>-600</v>
      </c>
    </row>
    <row r="108" spans="1:6" x14ac:dyDescent="0.25">
      <c r="A108" s="19"/>
      <c r="B108" s="19"/>
      <c r="C108" s="19"/>
      <c r="D108" s="37" t="s">
        <v>8</v>
      </c>
      <c r="E108" s="12"/>
      <c r="F108" s="12"/>
    </row>
    <row r="109" spans="1:6" ht="27" x14ac:dyDescent="0.25">
      <c r="A109" s="19"/>
      <c r="B109" s="19"/>
      <c r="C109" s="19"/>
      <c r="D109" s="38" t="s">
        <v>51</v>
      </c>
      <c r="E109" s="12">
        <v>-57</v>
      </c>
      <c r="F109" s="12">
        <v>-114</v>
      </c>
    </row>
    <row r="110" spans="1:6" ht="18" customHeight="1" x14ac:dyDescent="0.25">
      <c r="A110" s="19"/>
      <c r="B110" s="19"/>
      <c r="C110" s="19"/>
      <c r="D110" s="38" t="s">
        <v>52</v>
      </c>
      <c r="E110" s="12">
        <v>-243</v>
      </c>
      <c r="F110" s="12">
        <v>-486</v>
      </c>
    </row>
    <row r="111" spans="1:6" ht="28.5" x14ac:dyDescent="0.25">
      <c r="A111" s="22" t="s">
        <v>45</v>
      </c>
      <c r="B111" s="22"/>
      <c r="C111" s="22"/>
      <c r="D111" s="34" t="s">
        <v>46</v>
      </c>
      <c r="E111" s="16">
        <f>E112</f>
        <v>-7800</v>
      </c>
      <c r="F111" s="16">
        <f>F112</f>
        <v>-15600</v>
      </c>
    </row>
    <row r="112" spans="1:6" ht="42.75" x14ac:dyDescent="0.25">
      <c r="A112" s="22"/>
      <c r="B112" s="22" t="s">
        <v>36</v>
      </c>
      <c r="C112" s="22"/>
      <c r="D112" s="34" t="s">
        <v>48</v>
      </c>
      <c r="E112" s="16">
        <f>E113</f>
        <v>-7800</v>
      </c>
      <c r="F112" s="16">
        <f>F113</f>
        <v>-15600</v>
      </c>
    </row>
    <row r="113" spans="1:6" ht="28.5" x14ac:dyDescent="0.25">
      <c r="A113" s="22"/>
      <c r="B113" s="22"/>
      <c r="C113" s="22" t="s">
        <v>7</v>
      </c>
      <c r="D113" s="34" t="s">
        <v>49</v>
      </c>
      <c r="E113" s="17">
        <f>E114+E119</f>
        <v>-7800</v>
      </c>
      <c r="F113" s="17">
        <f>F114+F119</f>
        <v>-15600</v>
      </c>
    </row>
    <row r="114" spans="1:6" ht="40.5" x14ac:dyDescent="0.25">
      <c r="A114" s="23"/>
      <c r="B114" s="23"/>
      <c r="C114" s="23"/>
      <c r="D114" s="35" t="s">
        <v>31</v>
      </c>
      <c r="E114" s="13">
        <f>E115</f>
        <v>-6000</v>
      </c>
      <c r="F114" s="13">
        <f>F115</f>
        <v>-12000</v>
      </c>
    </row>
    <row r="115" spans="1:6" ht="40.5" x14ac:dyDescent="0.25">
      <c r="A115" s="23"/>
      <c r="B115" s="23"/>
      <c r="C115" s="23"/>
      <c r="D115" s="36" t="s">
        <v>47</v>
      </c>
      <c r="E115" s="13">
        <f>E117+E118</f>
        <v>-6000</v>
      </c>
      <c r="F115" s="13">
        <f>F117+F118</f>
        <v>-12000</v>
      </c>
    </row>
    <row r="116" spans="1:6" x14ac:dyDescent="0.25">
      <c r="A116" s="19"/>
      <c r="B116" s="19"/>
      <c r="C116" s="19"/>
      <c r="D116" s="37" t="s">
        <v>8</v>
      </c>
      <c r="E116" s="12"/>
      <c r="F116" s="12"/>
    </row>
    <row r="117" spans="1:6" ht="27" x14ac:dyDescent="0.25">
      <c r="A117" s="19"/>
      <c r="B117" s="19"/>
      <c r="C117" s="19"/>
      <c r="D117" s="38" t="s">
        <v>51</v>
      </c>
      <c r="E117" s="12">
        <v>-1638.8</v>
      </c>
      <c r="F117" s="12">
        <v>-3277.5</v>
      </c>
    </row>
    <row r="118" spans="1:6" x14ac:dyDescent="0.25">
      <c r="A118" s="19"/>
      <c r="B118" s="19"/>
      <c r="C118" s="19"/>
      <c r="D118" s="38" t="s">
        <v>52</v>
      </c>
      <c r="E118" s="12">
        <v>-4361.2</v>
      </c>
      <c r="F118" s="12">
        <v>-8722.5</v>
      </c>
    </row>
    <row r="119" spans="1:6" ht="54" x14ac:dyDescent="0.25">
      <c r="A119" s="23"/>
      <c r="B119" s="23"/>
      <c r="C119" s="23"/>
      <c r="D119" s="35" t="s">
        <v>50</v>
      </c>
      <c r="E119" s="13">
        <f>E120</f>
        <v>-1800</v>
      </c>
      <c r="F119" s="13">
        <f>F120</f>
        <v>-3600</v>
      </c>
    </row>
    <row r="120" spans="1:6" ht="27" x14ac:dyDescent="0.25">
      <c r="A120" s="23"/>
      <c r="B120" s="23"/>
      <c r="C120" s="23"/>
      <c r="D120" s="36" t="s">
        <v>14</v>
      </c>
      <c r="E120" s="13">
        <f>E122+E123</f>
        <v>-1800</v>
      </c>
      <c r="F120" s="13">
        <f>F122+F123</f>
        <v>-3600</v>
      </c>
    </row>
    <row r="121" spans="1:6" x14ac:dyDescent="0.25">
      <c r="A121" s="19"/>
      <c r="B121" s="19"/>
      <c r="C121" s="19"/>
      <c r="D121" s="37" t="s">
        <v>8</v>
      </c>
      <c r="E121" s="12"/>
      <c r="F121" s="12"/>
    </row>
    <row r="122" spans="1:6" ht="27" x14ac:dyDescent="0.25">
      <c r="A122" s="19"/>
      <c r="B122" s="19"/>
      <c r="C122" s="19"/>
      <c r="D122" s="38" t="s">
        <v>51</v>
      </c>
      <c r="E122" s="12">
        <v>-420.8</v>
      </c>
      <c r="F122" s="12">
        <v>-841.6</v>
      </c>
    </row>
    <row r="123" spans="1:6" x14ac:dyDescent="0.25">
      <c r="A123" s="19"/>
      <c r="B123" s="19"/>
      <c r="C123" s="19"/>
      <c r="D123" s="38" t="s">
        <v>52</v>
      </c>
      <c r="E123" s="12">
        <v>-1379.2</v>
      </c>
      <c r="F123" s="12">
        <v>-2758.4</v>
      </c>
    </row>
    <row r="124" spans="1:6" ht="42.75" x14ac:dyDescent="0.25">
      <c r="A124" s="24" t="s">
        <v>69</v>
      </c>
      <c r="B124" s="25"/>
      <c r="C124" s="25"/>
      <c r="D124" s="44" t="s">
        <v>64</v>
      </c>
      <c r="E124" s="16">
        <f t="shared" ref="E124:F127" si="5">E125</f>
        <v>35569.699999999997</v>
      </c>
      <c r="F124" s="16">
        <f t="shared" si="5"/>
        <v>90983.4</v>
      </c>
    </row>
    <row r="125" spans="1:6" ht="42.75" x14ac:dyDescent="0.25">
      <c r="A125" s="24"/>
      <c r="B125" s="25" t="s">
        <v>7</v>
      </c>
      <c r="C125" s="25"/>
      <c r="D125" s="44" t="s">
        <v>65</v>
      </c>
      <c r="E125" s="16">
        <f t="shared" si="5"/>
        <v>35569.699999999997</v>
      </c>
      <c r="F125" s="16">
        <f t="shared" si="5"/>
        <v>90983.4</v>
      </c>
    </row>
    <row r="126" spans="1:6" ht="14.25" x14ac:dyDescent="0.25">
      <c r="A126" s="24"/>
      <c r="B126" s="25"/>
      <c r="C126" s="25" t="s">
        <v>7</v>
      </c>
      <c r="D126" s="44" t="s">
        <v>66</v>
      </c>
      <c r="E126" s="16">
        <f t="shared" si="5"/>
        <v>35569.699999999997</v>
      </c>
      <c r="F126" s="16">
        <f t="shared" si="5"/>
        <v>90983.4</v>
      </c>
    </row>
    <row r="127" spans="1:6" x14ac:dyDescent="0.25">
      <c r="A127" s="26"/>
      <c r="B127" s="27"/>
      <c r="C127" s="27"/>
      <c r="D127" s="45" t="s">
        <v>67</v>
      </c>
      <c r="E127" s="17">
        <f t="shared" si="5"/>
        <v>35569.699999999997</v>
      </c>
      <c r="F127" s="17">
        <f t="shared" si="5"/>
        <v>90983.4</v>
      </c>
    </row>
    <row r="128" spans="1:6" ht="15.75" customHeight="1" x14ac:dyDescent="0.25">
      <c r="A128" s="26"/>
      <c r="B128" s="27"/>
      <c r="C128" s="27"/>
      <c r="D128" s="46" t="s">
        <v>68</v>
      </c>
      <c r="E128" s="28">
        <v>35569.699999999997</v>
      </c>
      <c r="F128" s="28">
        <v>90983.4</v>
      </c>
    </row>
  </sheetData>
  <mergeCells count="7">
    <mergeCell ref="D2:E2"/>
    <mergeCell ref="A6:F6"/>
    <mergeCell ref="A9:A10"/>
    <mergeCell ref="B9:B10"/>
    <mergeCell ref="C9:C10"/>
    <mergeCell ref="D9:D10"/>
    <mergeCell ref="E9:F9"/>
  </mergeCells>
  <pageMargins left="0.16" right="0.22" top="0.27" bottom="0.16" header="0.2" footer="0.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Havelvac </vt:lpstr>
      <vt:lpstr>'Havelvac 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2016-07-19T05:52:52Z</dcterms:modified>
</cp:coreProperties>
</file>