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hk" sheetId="4" r:id="rId1"/>
  </sheets>
  <definedNames>
    <definedName name="_xlnm.Print_Area" localSheetId="0">hk!$A$1:$I$47</definedName>
  </definedNames>
  <calcPr calcId="144525"/>
</workbook>
</file>

<file path=xl/calcChain.xml><?xml version="1.0" encoding="utf-8"?>
<calcChain xmlns="http://schemas.openxmlformats.org/spreadsheetml/2006/main">
  <c r="H17" i="4" l="1"/>
  <c r="H47" i="4" l="1"/>
  <c r="H44" i="4"/>
  <c r="H41" i="4"/>
  <c r="H50" i="4"/>
  <c r="H53" i="4"/>
  <c r="H52" i="4"/>
  <c r="H23" i="4" l="1"/>
  <c r="H20" i="4"/>
  <c r="H14" i="4"/>
  <c r="H11" i="4"/>
  <c r="H26" i="4"/>
  <c r="H38" i="4"/>
  <c r="H35" i="4"/>
  <c r="H32" i="4"/>
  <c r="H29" i="4"/>
  <c r="H49" i="4" l="1"/>
  <c r="H43" i="4" l="1"/>
  <c r="H46" i="4"/>
  <c r="H40" i="4"/>
  <c r="H28" i="4"/>
  <c r="H25" i="4"/>
  <c r="H31" i="4"/>
  <c r="H22" i="4"/>
  <c r="H10" i="4"/>
  <c r="H19" i="4"/>
  <c r="H13" i="4"/>
  <c r="H16" i="4"/>
</calcChain>
</file>

<file path=xl/sharedStrings.xml><?xml version="1.0" encoding="utf-8"?>
<sst xmlns="http://schemas.openxmlformats.org/spreadsheetml/2006/main" count="119" uniqueCount="42">
  <si>
    <t>Անօթևան մարդկանց համար ժամանակավոր օթևանի տրամադրման ծառայություններ</t>
  </si>
  <si>
    <t>ՀՀ աշխատանքի և սոցիալական հարցերի նախարարություն</t>
  </si>
  <si>
    <t>Մրցույթով ընտրված կազմակերպություն</t>
  </si>
  <si>
    <t>Երեխաների խնամքի ցերեկային կենտրոնների կողմից կյանքի դժվար իրավիճակում հայտնված երեխաների սոցիալական հոգածության ծառայություններ</t>
  </si>
  <si>
    <t xml:space="preserve">Աուտիզմ ունեցող դեռահասներին և երիտասարդներին զբաղվածության և սոցիալ-հոգեբանական ծառայությունների տրամադրում ցերեկային կենտրոնում </t>
  </si>
  <si>
    <t>Հաշմանդամություն ունեցող երեխաների և երիտասարդների սոցիալ-հոգեբանական աջակցություն ցերեկային կենտրոնում</t>
  </si>
  <si>
    <t>Թրաֆիքինգի և շահագործման, բռնության ենթարկված անձանց սոցիալ-հոգեբանական վերականգնողական ծառայություններ</t>
  </si>
  <si>
    <t xml:space="preserve">Միայնակ տարեցներին, հաշմանդամներին տնային պայմաններում և տարեցների ցերեկային խնամքի կենտրոններում սոցիալական սպասարկում </t>
  </si>
  <si>
    <t>Տարեցների շուրջօրյա խնամք և սոցիալական սպասարկում</t>
  </si>
  <si>
    <t>Մտավոր և ֆիզիկական սահմանափակումներ ունեցող անձանց շուրջօրյա խնամքի և սոցիալ-հոգեբանական վերականգնման ծառայությունների տրամադրում</t>
  </si>
  <si>
    <t>Հոգեկան առողջության խնդիրներ ունեցող անձանց շուրջօրյա խնամքի ծառայությունների տրամադրում</t>
  </si>
  <si>
    <t>Մտավոր խնդիրներ ունեցող հաշմանդամ դեռահասների և երիտասարդների ցերեկային խնամքի սոցիալ-վերականգնողական ծառայություններ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</si>
  <si>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</si>
  <si>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</si>
  <si>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</si>
  <si>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</si>
  <si>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</si>
  <si>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</si>
  <si>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Հավելված N 5</t>
  </si>
  <si>
    <t>Աղյուսակ N 8</t>
  </si>
  <si>
    <t>«ՀՀ 2019 թվականի պետական բյուջեի մասին» ՀՀ օրենքով նախատեսված այն ծրագրերի միջոցառումների ցանկը, որոնց գծով հատկացումները տնտեսվարող սուբյեկտներին տրամադրվելու են դրամաշնորհների տեսքով</t>
  </si>
  <si>
    <t>հազար դրամներով</t>
  </si>
  <si>
    <t>ՀՀ երեխաների շուրջօրյա խնամք և պաշտպանություն իրականացնող հաստատություններում խնամվող երեխաններին ընտանիքներ վերադարձնելու ծառայություններ (բեռնաթափում)</t>
  </si>
  <si>
    <t>Կենսաբանական ընտանիք տեղափոխված երեխաների ընտանիքներին բնաիրային օգնության փաթեթի տրամադրում</t>
  </si>
  <si>
    <t>Սոցիալական պաշտպանության ոլորտի տեղեկատվական համակարգի սպասարկման
(կատարելագործման)« շահագործման և տեղեկատվության տրամադրման ծառայություններ</t>
  </si>
  <si>
    <t>Երեխաների և ընտանիքների աջակցության տրամադրման ծառայություններ</t>
  </si>
  <si>
    <t>Կենսաթոշակային համակարգի հանրային իրազեկման աշխատանքներ</t>
  </si>
  <si>
    <t>1 եռամսյակ</t>
  </si>
  <si>
    <t>6 ամիս,ինը ամիս, տարի</t>
  </si>
  <si>
    <t>"Հանս Քրիստիան Կոֆոեդ" ՀԿ</t>
  </si>
  <si>
    <t>"Նորք" սոցիալական ծառայությունների տեխնոլոգիական և իրազեկման կենտրոն" հիմնադրամ</t>
  </si>
  <si>
    <t>"Հույսի կամուրջ" ՀԿ</t>
  </si>
  <si>
    <t>"Սյունիքի մարզի երեխայի և ընտանիքի աջակցության կենտրոն" հիմնադրամ</t>
  </si>
  <si>
    <t>"Վանաձորի տարեցների տուն" հիմնադրամ</t>
  </si>
  <si>
    <t>"Առաքելություն Հայաստան" ԲՀԿ</t>
  </si>
  <si>
    <t>"Ջերմիկ անկյուն" հիմնադրամ</t>
  </si>
  <si>
    <t>"Խնամք" ՀԿ</t>
  </si>
  <si>
    <t>"Լիարժեք կյանք" ՀԿ</t>
  </si>
  <si>
    <t>"Փրկություն" ՀԿ</t>
  </si>
  <si>
    <t>"Ամքոր" միջազգային ՀԿ</t>
  </si>
  <si>
    <t>«Իմ ուղին» բարեգործական հիմնադրամին</t>
  </si>
  <si>
    <t>"Առավոտ" ՀԿ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</si>
</sst>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i/>
      <sz val="8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Arial Armenian"/>
      <family val="2"/>
    </font>
    <font>
      <b/>
      <sz val="11"/>
      <name val="GHEA Grapalat"/>
      <family val="3"/>
    </font>
    <font>
      <sz val="8"/>
      <name val="GHEA Grapalat"/>
      <family val="3"/>
    </font>
    <font>
      <sz val="11"/>
      <color theme="1"/>
      <name val="GHEA Grapalat"/>
      <family val="3"/>
    </font>
    <font>
      <sz val="10"/>
      <name val="Arial Armeni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color indexed="8"/>
      <name val="MS Sans Serif"/>
    </font>
    <font>
      <sz val="10"/>
      <name val="Arial"/>
      <charset val="204"/>
    </font>
    <font>
      <sz val="10"/>
      <name val="Arial"/>
    </font>
    <font>
      <sz val="12"/>
      <name val="Arial Armenian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3" applyNumberFormat="0" applyAlignment="0" applyProtection="0"/>
    <xf numFmtId="0" fontId="21" fillId="22" borderId="4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3" applyNumberFormat="0" applyAlignment="0" applyProtection="0"/>
    <xf numFmtId="0" fontId="28" fillId="0" borderId="8" applyNumberFormat="0" applyFill="0" applyAlignment="0" applyProtection="0"/>
    <xf numFmtId="0" fontId="29" fillId="23" borderId="0" applyNumberFormat="0" applyBorder="0" applyAlignment="0" applyProtection="0"/>
    <xf numFmtId="1" fontId="39" fillId="0" borderId="0"/>
    <xf numFmtId="1" fontId="39" fillId="0" borderId="0"/>
    <xf numFmtId="0" fontId="35" fillId="0" borderId="0"/>
    <xf numFmtId="1" fontId="39" fillId="0" borderId="0"/>
    <xf numFmtId="0" fontId="12" fillId="0" borderId="0"/>
    <xf numFmtId="0" fontId="1" fillId="0" borderId="0"/>
    <xf numFmtId="0" fontId="37" fillId="0" borderId="0"/>
    <xf numFmtId="0" fontId="38" fillId="0" borderId="0"/>
    <xf numFmtId="0" fontId="12" fillId="24" borderId="9" applyNumberFormat="0" applyFont="0" applyAlignment="0" applyProtection="0"/>
    <xf numFmtId="0" fontId="30" fillId="21" borderId="10" applyNumberFormat="0" applyAlignment="0" applyProtection="0"/>
    <xf numFmtId="0" fontId="34" fillId="0" borderId="0"/>
    <xf numFmtId="0" fontId="36" fillId="0" borderId="0"/>
    <xf numFmtId="0" fontId="34" fillId="0" borderId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0"/>
    <xf numFmtId="1" fontId="39" fillId="0" borderId="0"/>
  </cellStyleXfs>
  <cellXfs count="37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164" fontId="13" fillId="2" borderId="0" xfId="2" applyNumberFormat="1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14" fillId="2" borderId="0" xfId="1" applyNumberFormat="1" applyFont="1" applyFill="1" applyAlignment="1">
      <alignment horizontal="center" vertical="center"/>
    </xf>
    <xf numFmtId="0" fontId="1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5" fillId="2" borderId="1" xfId="0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2" fillId="0" borderId="1" xfId="48" applyFont="1" applyBorder="1" applyAlignment="1">
      <alignment vertical="top" wrapText="1"/>
    </xf>
    <xf numFmtId="0" fontId="2" fillId="2" borderId="1" xfId="48" applyFont="1" applyFill="1" applyBorder="1" applyAlignment="1">
      <alignment vertical="top" wrapText="1"/>
    </xf>
    <xf numFmtId="0" fontId="4" fillId="2" borderId="1" xfId="48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</cellXfs>
  <cellStyles count="61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3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2"/>
    <cellStyle name="Normal 2 2" xfId="43"/>
    <cellStyle name="Normal 2 3" xfId="44"/>
    <cellStyle name="Normal 3" xfId="45"/>
    <cellStyle name="Normal 3 2" xfId="46"/>
    <cellStyle name="Normal 4" xfId="47"/>
    <cellStyle name="Normal 5" xfId="48"/>
    <cellStyle name="Normal 6" xfId="49"/>
    <cellStyle name="Normal 7" xfId="50"/>
    <cellStyle name="Normal 8" xfId="3"/>
    <cellStyle name="Note 2" xfId="51"/>
    <cellStyle name="Output 2" xfId="52"/>
    <cellStyle name="Style 1" xfId="53"/>
    <cellStyle name="Style 1 2" xfId="54"/>
    <cellStyle name="Style 1_verchnakan_ax21-25_2018" xfId="55"/>
    <cellStyle name="Title 2" xfId="56"/>
    <cellStyle name="Total 2" xfId="57"/>
    <cellStyle name="Warning Text 2" xfId="58"/>
    <cellStyle name="Обычный 2" xfId="59"/>
    <cellStyle name="Обычный 2 2" xfId="6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"/>
  <sheetViews>
    <sheetView tabSelected="1" zoomScaleNormal="100" workbookViewId="0">
      <selection activeCell="U12" sqref="U12"/>
    </sheetView>
  </sheetViews>
  <sheetFormatPr defaultRowHeight="17.25" x14ac:dyDescent="0.3"/>
  <cols>
    <col min="1" max="2" width="9.140625" style="8"/>
    <col min="3" max="3" width="14.42578125" style="8" customWidth="1"/>
    <col min="4" max="4" width="13.5703125" style="8" customWidth="1"/>
    <col min="5" max="5" width="17" style="8" customWidth="1"/>
    <col min="6" max="6" width="23.140625" style="8" customWidth="1"/>
    <col min="7" max="7" width="38.28515625" style="8" customWidth="1"/>
    <col min="8" max="8" width="15" style="26" customWidth="1"/>
    <col min="9" max="9" width="24.5703125" style="8" hidden="1" customWidth="1"/>
    <col min="10" max="13" width="12.42578125" style="8" hidden="1" customWidth="1"/>
    <col min="14" max="14" width="0" style="8" hidden="1" customWidth="1"/>
    <col min="15" max="16384" width="9.140625" style="8"/>
  </cols>
  <sheetData>
    <row r="1" spans="2:13" s="4" customFormat="1" ht="16.5" x14ac:dyDescent="0.25">
      <c r="B1" s="1"/>
      <c r="C1" s="1"/>
      <c r="D1" s="2"/>
      <c r="E1" s="2"/>
      <c r="F1" s="2"/>
      <c r="G1" s="1"/>
      <c r="H1" s="3" t="s">
        <v>18</v>
      </c>
    </row>
    <row r="2" spans="2:13" s="4" customFormat="1" ht="16.5" x14ac:dyDescent="0.25">
      <c r="B2" s="1"/>
      <c r="C2" s="1"/>
      <c r="D2" s="2"/>
      <c r="E2" s="2"/>
      <c r="F2" s="2"/>
      <c r="G2" s="1"/>
      <c r="H2" s="5" t="s">
        <v>19</v>
      </c>
    </row>
    <row r="3" spans="2:13" s="4" customFormat="1" ht="13.5" x14ac:dyDescent="0.25">
      <c r="B3" s="1"/>
      <c r="C3" s="1"/>
      <c r="D3" s="2"/>
      <c r="E3" s="2"/>
      <c r="F3" s="2"/>
      <c r="G3" s="1"/>
      <c r="H3" s="6"/>
    </row>
    <row r="4" spans="2:13" s="4" customFormat="1" ht="57.75" customHeight="1" x14ac:dyDescent="0.25">
      <c r="B4" s="33" t="s">
        <v>20</v>
      </c>
      <c r="C4" s="33"/>
      <c r="D4" s="33"/>
      <c r="E4" s="33"/>
      <c r="F4" s="33"/>
      <c r="G4" s="33"/>
      <c r="H4" s="33"/>
    </row>
    <row r="5" spans="2:13" s="4" customFormat="1" ht="16.5" customHeight="1" x14ac:dyDescent="0.25">
      <c r="B5" s="1"/>
      <c r="C5" s="1"/>
      <c r="D5" s="2"/>
      <c r="E5" s="2"/>
      <c r="F5" s="2"/>
      <c r="G5" s="1"/>
      <c r="H5" s="7" t="s">
        <v>21</v>
      </c>
    </row>
    <row r="6" spans="2:13" ht="36.75" customHeight="1" x14ac:dyDescent="0.3">
      <c r="B6" s="34" t="s">
        <v>12</v>
      </c>
      <c r="C6" s="34"/>
      <c r="D6" s="34" t="s">
        <v>13</v>
      </c>
      <c r="E6" s="34"/>
      <c r="F6" s="34"/>
      <c r="G6" s="34" t="s">
        <v>14</v>
      </c>
      <c r="H6" s="35" t="s">
        <v>15</v>
      </c>
    </row>
    <row r="7" spans="2:13" ht="33.75" customHeight="1" x14ac:dyDescent="0.3">
      <c r="B7" s="9" t="s">
        <v>16</v>
      </c>
      <c r="C7" s="9" t="s">
        <v>17</v>
      </c>
      <c r="D7" s="34"/>
      <c r="E7" s="34"/>
      <c r="F7" s="34"/>
      <c r="G7" s="34"/>
      <c r="H7" s="35"/>
    </row>
    <row r="8" spans="2:13" ht="16.5" x14ac:dyDescent="0.3">
      <c r="B8" s="10">
        <v>1</v>
      </c>
      <c r="C8" s="10">
        <v>2</v>
      </c>
      <c r="D8" s="36">
        <v>3</v>
      </c>
      <c r="E8" s="36"/>
      <c r="F8" s="36"/>
      <c r="G8" s="10">
        <v>4</v>
      </c>
      <c r="H8" s="10">
        <v>5</v>
      </c>
    </row>
    <row r="9" spans="2:13" ht="28.5" customHeight="1" x14ac:dyDescent="0.3">
      <c r="B9" s="11">
        <v>1032</v>
      </c>
      <c r="C9" s="11">
        <v>11003</v>
      </c>
      <c r="D9" s="31" t="s">
        <v>7</v>
      </c>
      <c r="E9" s="31"/>
      <c r="F9" s="31"/>
      <c r="G9" s="9" t="s">
        <v>1</v>
      </c>
      <c r="H9" s="12">
        <v>212913.4</v>
      </c>
      <c r="J9" s="8">
        <v>40612.199999999997</v>
      </c>
      <c r="K9" s="8">
        <v>89345.2</v>
      </c>
      <c r="L9" s="8">
        <v>147068.9</v>
      </c>
      <c r="M9" s="8">
        <v>212913.4</v>
      </c>
    </row>
    <row r="10" spans="2:13" x14ac:dyDescent="0.3">
      <c r="B10" s="13"/>
      <c r="C10" s="13"/>
      <c r="D10" s="14" t="s">
        <v>28</v>
      </c>
      <c r="E10" s="14"/>
      <c r="F10" s="14"/>
      <c r="G10" s="15" t="s">
        <v>2</v>
      </c>
      <c r="H10" s="16">
        <f>H9-H11</f>
        <v>159685.04999999999</v>
      </c>
    </row>
    <row r="11" spans="2:13" ht="17.25" customHeight="1" x14ac:dyDescent="0.3">
      <c r="B11" s="13"/>
      <c r="C11" s="13"/>
      <c r="D11" s="14" t="s">
        <v>27</v>
      </c>
      <c r="E11" s="14"/>
      <c r="F11" s="14"/>
      <c r="G11" s="28" t="s">
        <v>34</v>
      </c>
      <c r="H11" s="17">
        <f>H9*25%</f>
        <v>53228.35</v>
      </c>
      <c r="I11" s="28" t="s">
        <v>34</v>
      </c>
      <c r="J11" s="28"/>
      <c r="K11" s="28"/>
    </row>
    <row r="12" spans="2:13" ht="28.5" x14ac:dyDescent="0.3">
      <c r="B12" s="11">
        <v>1032</v>
      </c>
      <c r="C12" s="11">
        <v>11004</v>
      </c>
      <c r="D12" s="31" t="s">
        <v>8</v>
      </c>
      <c r="E12" s="31"/>
      <c r="F12" s="31"/>
      <c r="G12" s="18" t="s">
        <v>1</v>
      </c>
      <c r="H12" s="12">
        <v>24000.219000000001</v>
      </c>
      <c r="J12" s="8">
        <v>4008</v>
      </c>
      <c r="K12" s="8">
        <v>10008.1</v>
      </c>
      <c r="L12" s="8">
        <v>16008.1</v>
      </c>
      <c r="M12" s="8">
        <v>2400.1999999999998</v>
      </c>
    </row>
    <row r="13" spans="2:13" x14ac:dyDescent="0.3">
      <c r="B13" s="13"/>
      <c r="C13" s="13"/>
      <c r="D13" s="14" t="s">
        <v>28</v>
      </c>
      <c r="E13" s="14"/>
      <c r="F13" s="14"/>
      <c r="G13" s="15" t="s">
        <v>2</v>
      </c>
      <c r="H13" s="16">
        <f>H12-H14</f>
        <v>18000.164250000002</v>
      </c>
    </row>
    <row r="14" spans="2:13" ht="17.25" customHeight="1" x14ac:dyDescent="0.3">
      <c r="B14" s="13"/>
      <c r="C14" s="13"/>
      <c r="D14" s="14" t="s">
        <v>27</v>
      </c>
      <c r="E14" s="14"/>
      <c r="F14" s="14"/>
      <c r="G14" s="28" t="s">
        <v>33</v>
      </c>
      <c r="H14" s="17">
        <f>H12*25%</f>
        <v>6000.0547500000002</v>
      </c>
      <c r="I14" s="28" t="s">
        <v>33</v>
      </c>
      <c r="J14" s="28"/>
      <c r="K14" s="28"/>
    </row>
    <row r="15" spans="2:13" ht="28.5" customHeight="1" x14ac:dyDescent="0.3">
      <c r="B15" s="11">
        <v>1032</v>
      </c>
      <c r="C15" s="11">
        <v>11005</v>
      </c>
      <c r="D15" s="31" t="s">
        <v>0</v>
      </c>
      <c r="E15" s="31"/>
      <c r="F15" s="31"/>
      <c r="G15" s="9" t="s">
        <v>1</v>
      </c>
      <c r="H15" s="12">
        <v>52629.116000000002</v>
      </c>
      <c r="J15" s="8">
        <v>11091.5</v>
      </c>
      <c r="K15" s="8">
        <v>24248.799999999999</v>
      </c>
      <c r="L15" s="8">
        <v>37406</v>
      </c>
      <c r="M15" s="8">
        <v>52629.1</v>
      </c>
    </row>
    <row r="16" spans="2:13" x14ac:dyDescent="0.3">
      <c r="B16" s="13"/>
      <c r="C16" s="13"/>
      <c r="D16" s="14" t="s">
        <v>28</v>
      </c>
      <c r="E16" s="14"/>
      <c r="F16" s="14"/>
      <c r="G16" s="15" t="s">
        <v>2</v>
      </c>
      <c r="H16" s="16">
        <f>H15-H17</f>
        <v>39471.837</v>
      </c>
    </row>
    <row r="17" spans="2:13" ht="17.25" customHeight="1" x14ac:dyDescent="0.3">
      <c r="B17" s="13"/>
      <c r="C17" s="13"/>
      <c r="D17" s="14" t="s">
        <v>27</v>
      </c>
      <c r="E17" s="14"/>
      <c r="F17" s="14"/>
      <c r="G17" s="29" t="s">
        <v>29</v>
      </c>
      <c r="H17" s="17">
        <f>H15*25%</f>
        <v>13157.279</v>
      </c>
      <c r="I17" s="29" t="s">
        <v>29</v>
      </c>
      <c r="J17" s="29"/>
      <c r="K17" s="29"/>
    </row>
    <row r="18" spans="2:13" ht="28.5" x14ac:dyDescent="0.3">
      <c r="B18" s="11">
        <v>1032</v>
      </c>
      <c r="C18" s="11">
        <v>11008</v>
      </c>
      <c r="D18" s="31" t="s">
        <v>9</v>
      </c>
      <c r="E18" s="31"/>
      <c r="F18" s="31"/>
      <c r="G18" s="9" t="s">
        <v>1</v>
      </c>
      <c r="H18" s="12">
        <v>18467.057999999997</v>
      </c>
      <c r="J18" s="8">
        <v>3583.9</v>
      </c>
      <c r="K18" s="8">
        <v>8200.6</v>
      </c>
      <c r="L18" s="8">
        <v>12817.4</v>
      </c>
      <c r="M18" s="8">
        <v>18467.099999999999</v>
      </c>
    </row>
    <row r="19" spans="2:13" x14ac:dyDescent="0.3">
      <c r="B19" s="13"/>
      <c r="C19" s="13"/>
      <c r="D19" s="14" t="s">
        <v>28</v>
      </c>
      <c r="E19" s="14"/>
      <c r="F19" s="14"/>
      <c r="G19" s="15" t="s">
        <v>2</v>
      </c>
      <c r="H19" s="16">
        <f>H18-H20</f>
        <v>13850.293499999998</v>
      </c>
    </row>
    <row r="20" spans="2:13" ht="17.25" customHeight="1" x14ac:dyDescent="0.3">
      <c r="B20" s="13"/>
      <c r="C20" s="13"/>
      <c r="D20" s="14" t="s">
        <v>27</v>
      </c>
      <c r="E20" s="14"/>
      <c r="F20" s="14"/>
      <c r="G20" s="28" t="s">
        <v>35</v>
      </c>
      <c r="H20" s="17">
        <f>H18*25%</f>
        <v>4616.7644999999993</v>
      </c>
      <c r="I20" s="28" t="s">
        <v>35</v>
      </c>
      <c r="J20" s="28"/>
      <c r="K20" s="28"/>
    </row>
    <row r="21" spans="2:13" ht="28.5" customHeight="1" x14ac:dyDescent="0.3">
      <c r="B21" s="11">
        <v>1032</v>
      </c>
      <c r="C21" s="11">
        <v>11009</v>
      </c>
      <c r="D21" s="31" t="s">
        <v>10</v>
      </c>
      <c r="E21" s="31"/>
      <c r="F21" s="31"/>
      <c r="G21" s="9" t="s">
        <v>1</v>
      </c>
      <c r="H21" s="12">
        <v>12444.557999999999</v>
      </c>
      <c r="J21" s="8">
        <v>2078.1999999999998</v>
      </c>
      <c r="K21" s="8">
        <v>5189.3999999999996</v>
      </c>
      <c r="L21" s="8">
        <v>8300.4</v>
      </c>
      <c r="M21" s="8">
        <v>12444.6</v>
      </c>
    </row>
    <row r="22" spans="2:13" x14ac:dyDescent="0.3">
      <c r="B22" s="13"/>
      <c r="C22" s="13"/>
      <c r="D22" s="14" t="s">
        <v>28</v>
      </c>
      <c r="E22" s="14"/>
      <c r="F22" s="14"/>
      <c r="G22" s="15" t="s">
        <v>2</v>
      </c>
      <c r="H22" s="16">
        <f>H21-H23</f>
        <v>9333.4184999999998</v>
      </c>
    </row>
    <row r="23" spans="2:13" ht="17.25" customHeight="1" x14ac:dyDescent="0.3">
      <c r="B23" s="13"/>
      <c r="C23" s="13"/>
      <c r="D23" s="14" t="s">
        <v>27</v>
      </c>
      <c r="E23" s="14"/>
      <c r="F23" s="14"/>
      <c r="G23" s="28" t="s">
        <v>36</v>
      </c>
      <c r="H23" s="17">
        <f>H21*25%</f>
        <v>3111.1394999999998</v>
      </c>
      <c r="I23" s="28" t="s">
        <v>36</v>
      </c>
      <c r="J23" s="28"/>
      <c r="K23" s="28"/>
    </row>
    <row r="24" spans="2:13" ht="40.5" customHeight="1" x14ac:dyDescent="0.3">
      <c r="B24" s="11">
        <v>1141</v>
      </c>
      <c r="C24" s="11">
        <v>12002</v>
      </c>
      <c r="D24" s="31" t="s">
        <v>23</v>
      </c>
      <c r="E24" s="31"/>
      <c r="F24" s="31"/>
      <c r="G24" s="9" t="s">
        <v>1</v>
      </c>
      <c r="H24" s="16">
        <v>24483.8</v>
      </c>
      <c r="J24" s="8">
        <v>6121</v>
      </c>
      <c r="K24" s="8">
        <v>12241.9</v>
      </c>
      <c r="L24" s="8">
        <v>18362.900000000001</v>
      </c>
      <c r="M24" s="8">
        <v>24483.8</v>
      </c>
    </row>
    <row r="25" spans="2:13" x14ac:dyDescent="0.3">
      <c r="B25" s="13"/>
      <c r="C25" s="13"/>
      <c r="D25" s="14" t="s">
        <v>28</v>
      </c>
      <c r="E25" s="14"/>
      <c r="F25" s="14"/>
      <c r="G25" s="15" t="s">
        <v>2</v>
      </c>
      <c r="H25" s="16">
        <f>H24-H26</f>
        <v>18362.849999999999</v>
      </c>
    </row>
    <row r="26" spans="2:13" ht="28.5" x14ac:dyDescent="0.3">
      <c r="B26" s="13"/>
      <c r="C26" s="13"/>
      <c r="D26" s="14" t="s">
        <v>27</v>
      </c>
      <c r="E26" s="14"/>
      <c r="F26" s="14"/>
      <c r="G26" s="28" t="s">
        <v>41</v>
      </c>
      <c r="H26" s="17">
        <f>H24*25%</f>
        <v>6120.95</v>
      </c>
      <c r="I26" s="28" t="s">
        <v>41</v>
      </c>
    </row>
    <row r="27" spans="2:13" ht="60.75" customHeight="1" x14ac:dyDescent="0.3">
      <c r="B27" s="11">
        <v>1141</v>
      </c>
      <c r="C27" s="11">
        <v>11002</v>
      </c>
      <c r="D27" s="31" t="s">
        <v>22</v>
      </c>
      <c r="E27" s="31"/>
      <c r="F27" s="31"/>
      <c r="G27" s="9" t="s">
        <v>1</v>
      </c>
      <c r="H27" s="16">
        <v>23118.6</v>
      </c>
      <c r="J27" s="8">
        <v>6473.2</v>
      </c>
      <c r="K27" s="8">
        <v>12484</v>
      </c>
      <c r="L27" s="8">
        <v>17801.3</v>
      </c>
      <c r="M27" s="8">
        <v>23118.6</v>
      </c>
    </row>
    <row r="28" spans="2:13" x14ac:dyDescent="0.3">
      <c r="B28" s="13"/>
      <c r="C28" s="13"/>
      <c r="D28" s="14" t="s">
        <v>28</v>
      </c>
      <c r="E28" s="14"/>
      <c r="F28" s="14"/>
      <c r="G28" s="15" t="s">
        <v>2</v>
      </c>
      <c r="H28" s="16">
        <f>H27-H29</f>
        <v>17338.949999999997</v>
      </c>
    </row>
    <row r="29" spans="2:13" ht="28.5" x14ac:dyDescent="0.3">
      <c r="B29" s="13"/>
      <c r="C29" s="13"/>
      <c r="D29" s="14" t="s">
        <v>27</v>
      </c>
      <c r="E29" s="14"/>
      <c r="F29" s="14"/>
      <c r="G29" s="28" t="s">
        <v>41</v>
      </c>
      <c r="H29" s="16">
        <f>H27*25%</f>
        <v>5779.65</v>
      </c>
      <c r="I29" s="28" t="s">
        <v>41</v>
      </c>
    </row>
    <row r="30" spans="2:13" ht="28.5" x14ac:dyDescent="0.3">
      <c r="B30" s="11">
        <v>1141</v>
      </c>
      <c r="C30" s="11">
        <v>11006</v>
      </c>
      <c r="D30" s="31" t="s">
        <v>3</v>
      </c>
      <c r="E30" s="31"/>
      <c r="F30" s="31"/>
      <c r="G30" s="9" t="s">
        <v>1</v>
      </c>
      <c r="H30" s="12">
        <v>74667.347999999998</v>
      </c>
      <c r="J30" s="8">
        <v>12469.4</v>
      </c>
      <c r="K30" s="8">
        <v>31136.3</v>
      </c>
      <c r="L30" s="8">
        <v>49803.1</v>
      </c>
      <c r="M30" s="8">
        <v>74667.3</v>
      </c>
    </row>
    <row r="31" spans="2:13" x14ac:dyDescent="0.3">
      <c r="B31" s="13"/>
      <c r="C31" s="13"/>
      <c r="D31" s="14" t="s">
        <v>28</v>
      </c>
      <c r="E31" s="14"/>
      <c r="F31" s="14"/>
      <c r="G31" s="15" t="s">
        <v>2</v>
      </c>
      <c r="H31" s="16">
        <f>H30-H32</f>
        <v>56000.510999999999</v>
      </c>
      <c r="I31" s="19"/>
    </row>
    <row r="32" spans="2:13" ht="17.25" customHeight="1" x14ac:dyDescent="0.3">
      <c r="B32" s="13"/>
      <c r="C32" s="13"/>
      <c r="D32" s="14" t="s">
        <v>27</v>
      </c>
      <c r="E32" s="14"/>
      <c r="F32" s="14"/>
      <c r="G32" s="28" t="s">
        <v>31</v>
      </c>
      <c r="H32" s="16">
        <f>H30*25%</f>
        <v>18666.837</v>
      </c>
      <c r="I32" s="28" t="s">
        <v>31</v>
      </c>
      <c r="J32" s="28"/>
      <c r="K32" s="28"/>
    </row>
    <row r="33" spans="2:13" ht="28.5" x14ac:dyDescent="0.3">
      <c r="B33" s="20">
        <v>1141</v>
      </c>
      <c r="C33" s="20">
        <v>11009</v>
      </c>
      <c r="D33" s="32" t="s">
        <v>25</v>
      </c>
      <c r="E33" s="32"/>
      <c r="F33" s="32"/>
      <c r="G33" s="21" t="s">
        <v>1</v>
      </c>
      <c r="H33" s="12">
        <v>100000</v>
      </c>
      <c r="J33" s="8">
        <v>25000</v>
      </c>
      <c r="K33" s="8">
        <v>50000</v>
      </c>
      <c r="L33" s="8">
        <v>75000</v>
      </c>
      <c r="M33" s="8">
        <v>100000</v>
      </c>
    </row>
    <row r="34" spans="2:13" x14ac:dyDescent="0.3">
      <c r="B34" s="27"/>
      <c r="C34" s="27"/>
      <c r="D34" s="14" t="s">
        <v>28</v>
      </c>
      <c r="E34" s="14" t="s">
        <v>28</v>
      </c>
      <c r="F34" s="14" t="s">
        <v>28</v>
      </c>
      <c r="G34" s="15" t="s">
        <v>2</v>
      </c>
      <c r="H34" s="16">
        <v>100000</v>
      </c>
    </row>
    <row r="35" spans="2:13" ht="30.75" customHeight="1" x14ac:dyDescent="0.3">
      <c r="B35" s="20"/>
      <c r="C35" s="20"/>
      <c r="D35" s="14" t="s">
        <v>27</v>
      </c>
      <c r="E35" s="14" t="s">
        <v>27</v>
      </c>
      <c r="F35" s="14" t="s">
        <v>27</v>
      </c>
      <c r="G35" s="30" t="s">
        <v>32</v>
      </c>
      <c r="H35" s="17">
        <f>H33*25%</f>
        <v>25000</v>
      </c>
      <c r="I35" s="30" t="s">
        <v>32</v>
      </c>
      <c r="J35" s="30"/>
      <c r="K35" s="30"/>
    </row>
    <row r="36" spans="2:13" ht="45" customHeight="1" x14ac:dyDescent="0.3">
      <c r="B36" s="11">
        <v>1141</v>
      </c>
      <c r="C36" s="11">
        <v>11010</v>
      </c>
      <c r="D36" s="31" t="s">
        <v>6</v>
      </c>
      <c r="E36" s="31"/>
      <c r="F36" s="31"/>
      <c r="G36" s="9" t="s">
        <v>1</v>
      </c>
      <c r="H36" s="12">
        <v>19068.558000000001</v>
      </c>
      <c r="J36" s="8">
        <v>3734.2</v>
      </c>
      <c r="K36" s="8">
        <v>8501.4</v>
      </c>
      <c r="L36" s="8">
        <v>13268.5</v>
      </c>
      <c r="M36" s="8">
        <v>19068.599999999999</v>
      </c>
    </row>
    <row r="37" spans="2:13" x14ac:dyDescent="0.3">
      <c r="B37" s="13"/>
      <c r="C37" s="13"/>
      <c r="D37" s="14" t="s">
        <v>28</v>
      </c>
      <c r="E37" s="14"/>
      <c r="F37" s="14"/>
      <c r="G37" s="15" t="s">
        <v>2</v>
      </c>
      <c r="H37" s="16">
        <v>19068.557999999997</v>
      </c>
    </row>
    <row r="38" spans="2:13" ht="17.25" customHeight="1" x14ac:dyDescent="0.3">
      <c r="B38" s="13"/>
      <c r="C38" s="13"/>
      <c r="D38" s="14" t="s">
        <v>27</v>
      </c>
      <c r="E38" s="14"/>
      <c r="F38" s="14"/>
      <c r="G38" s="28" t="s">
        <v>39</v>
      </c>
      <c r="H38" s="17">
        <f>H36*25%</f>
        <v>4767.1395000000002</v>
      </c>
      <c r="I38" s="28" t="s">
        <v>39</v>
      </c>
      <c r="J38" s="28"/>
      <c r="K38" s="28"/>
    </row>
    <row r="39" spans="2:13" ht="50.25" customHeight="1" x14ac:dyDescent="0.3">
      <c r="B39" s="11">
        <v>1160</v>
      </c>
      <c r="C39" s="11">
        <v>11006</v>
      </c>
      <c r="D39" s="31" t="s">
        <v>11</v>
      </c>
      <c r="E39" s="31"/>
      <c r="F39" s="31"/>
      <c r="G39" s="9" t="s">
        <v>1</v>
      </c>
      <c r="H39" s="12">
        <v>28117.451883148835</v>
      </c>
      <c r="J39" s="8">
        <v>5271.4</v>
      </c>
      <c r="K39" s="8">
        <v>12166.2</v>
      </c>
      <c r="L39" s="8">
        <v>19061</v>
      </c>
      <c r="M39" s="8">
        <v>28117.5</v>
      </c>
    </row>
    <row r="40" spans="2:13" x14ac:dyDescent="0.3">
      <c r="B40" s="22"/>
      <c r="C40" s="13"/>
      <c r="D40" s="14" t="s">
        <v>28</v>
      </c>
      <c r="E40" s="14"/>
      <c r="F40" s="14"/>
      <c r="G40" s="15" t="s">
        <v>2</v>
      </c>
      <c r="H40" s="16">
        <f>H39-H41</f>
        <v>21088.088912361625</v>
      </c>
    </row>
    <row r="41" spans="2:13" ht="17.25" customHeight="1" x14ac:dyDescent="0.3">
      <c r="B41" s="22"/>
      <c r="C41" s="13"/>
      <c r="D41" s="14" t="s">
        <v>27</v>
      </c>
      <c r="E41" s="14"/>
      <c r="F41" s="14"/>
      <c r="G41" s="28" t="s">
        <v>38</v>
      </c>
      <c r="H41" s="16">
        <f>H39*25%</f>
        <v>7029.3629707872087</v>
      </c>
      <c r="I41" s="28" t="s">
        <v>38</v>
      </c>
      <c r="J41" s="28"/>
      <c r="K41" s="28"/>
    </row>
    <row r="42" spans="2:13" ht="45" customHeight="1" x14ac:dyDescent="0.3">
      <c r="B42" s="11">
        <v>1160</v>
      </c>
      <c r="C42" s="11">
        <v>11007</v>
      </c>
      <c r="D42" s="31" t="s">
        <v>5</v>
      </c>
      <c r="E42" s="31"/>
      <c r="F42" s="31"/>
      <c r="G42" s="9" t="s">
        <v>1</v>
      </c>
      <c r="H42" s="12">
        <v>11555.661</v>
      </c>
      <c r="J42" s="8">
        <v>1929.8</v>
      </c>
      <c r="K42" s="8">
        <v>4818.7</v>
      </c>
      <c r="L42" s="8">
        <v>7707.6</v>
      </c>
      <c r="M42" s="8">
        <v>11555.7</v>
      </c>
    </row>
    <row r="43" spans="2:13" x14ac:dyDescent="0.3">
      <c r="B43" s="13"/>
      <c r="C43" s="13"/>
      <c r="D43" s="14" t="s">
        <v>28</v>
      </c>
      <c r="E43" s="14"/>
      <c r="F43" s="14"/>
      <c r="G43" s="15" t="s">
        <v>2</v>
      </c>
      <c r="H43" s="16">
        <f>H42-H44</f>
        <v>8666.74575</v>
      </c>
    </row>
    <row r="44" spans="2:13" ht="17.25" customHeight="1" x14ac:dyDescent="0.3">
      <c r="B44" s="13"/>
      <c r="C44" s="13"/>
      <c r="D44" s="14" t="s">
        <v>27</v>
      </c>
      <c r="E44" s="14"/>
      <c r="F44" s="14"/>
      <c r="G44" s="28" t="s">
        <v>37</v>
      </c>
      <c r="H44" s="16">
        <f>H42*25%</f>
        <v>2888.91525</v>
      </c>
      <c r="I44" s="28" t="s">
        <v>37</v>
      </c>
      <c r="J44" s="28"/>
      <c r="K44" s="28"/>
    </row>
    <row r="45" spans="2:13" ht="51.75" customHeight="1" x14ac:dyDescent="0.3">
      <c r="B45" s="11">
        <v>1160</v>
      </c>
      <c r="C45" s="11">
        <v>11008</v>
      </c>
      <c r="D45" s="31" t="s">
        <v>4</v>
      </c>
      <c r="E45" s="31"/>
      <c r="F45" s="31"/>
      <c r="G45" s="9" t="s">
        <v>1</v>
      </c>
      <c r="H45" s="12">
        <v>26666.91</v>
      </c>
      <c r="J45" s="8">
        <v>4453.3999999999996</v>
      </c>
      <c r="K45" s="8">
        <v>11120.1</v>
      </c>
      <c r="L45" s="8">
        <v>17786.8</v>
      </c>
      <c r="M45" s="8">
        <v>26666.9</v>
      </c>
    </row>
    <row r="46" spans="2:13" x14ac:dyDescent="0.3">
      <c r="B46" s="22"/>
      <c r="C46" s="13"/>
      <c r="D46" s="14" t="s">
        <v>28</v>
      </c>
      <c r="E46" s="14"/>
      <c r="F46" s="14"/>
      <c r="G46" s="15" t="s">
        <v>2</v>
      </c>
      <c r="H46" s="16">
        <f>H45-H47</f>
        <v>20000.182499999999</v>
      </c>
    </row>
    <row r="47" spans="2:13" ht="17.25" customHeight="1" x14ac:dyDescent="0.3">
      <c r="B47" s="22"/>
      <c r="C47" s="22"/>
      <c r="D47" s="14" t="s">
        <v>27</v>
      </c>
      <c r="E47" s="22"/>
      <c r="F47" s="22"/>
      <c r="G47" s="28" t="s">
        <v>40</v>
      </c>
      <c r="H47" s="16">
        <f>H45*25%</f>
        <v>6666.7275</v>
      </c>
      <c r="I47" s="28" t="s">
        <v>40</v>
      </c>
      <c r="J47" s="28"/>
      <c r="K47" s="28"/>
    </row>
    <row r="48" spans="2:13" ht="63.75" customHeight="1" x14ac:dyDescent="0.3">
      <c r="B48" s="20">
        <v>1117</v>
      </c>
      <c r="C48" s="20">
        <v>11004</v>
      </c>
      <c r="D48" s="32" t="s">
        <v>24</v>
      </c>
      <c r="E48" s="32"/>
      <c r="F48" s="32"/>
      <c r="G48" s="21" t="s">
        <v>1</v>
      </c>
      <c r="H48" s="23">
        <v>314044.3</v>
      </c>
      <c r="J48" s="8">
        <v>53548.6</v>
      </c>
      <c r="K48" s="8">
        <v>131654</v>
      </c>
      <c r="L48" s="8">
        <v>210165.1</v>
      </c>
      <c r="M48" s="8">
        <v>314044.3</v>
      </c>
    </row>
    <row r="49" spans="2:11" x14ac:dyDescent="0.3">
      <c r="B49" s="24"/>
      <c r="C49" s="24"/>
      <c r="D49" s="14" t="s">
        <v>28</v>
      </c>
      <c r="E49" s="25"/>
      <c r="F49" s="25"/>
      <c r="G49" s="15" t="s">
        <v>2</v>
      </c>
      <c r="H49" s="16">
        <f>H48-H50</f>
        <v>235533.22499999998</v>
      </c>
    </row>
    <row r="50" spans="2:11" ht="48" customHeight="1" x14ac:dyDescent="0.3">
      <c r="B50" s="20"/>
      <c r="C50" s="20"/>
      <c r="D50" s="14" t="s">
        <v>27</v>
      </c>
      <c r="E50" s="25"/>
      <c r="F50" s="25"/>
      <c r="G50" s="28" t="s">
        <v>30</v>
      </c>
      <c r="H50" s="16">
        <f>H48*25%</f>
        <v>78511.074999999997</v>
      </c>
      <c r="I50" s="28" t="s">
        <v>30</v>
      </c>
      <c r="J50" s="28"/>
      <c r="K50" s="28"/>
    </row>
    <row r="51" spans="2:11" ht="28.5" x14ac:dyDescent="0.3">
      <c r="B51" s="20">
        <v>1102</v>
      </c>
      <c r="C51" s="20">
        <v>11004</v>
      </c>
      <c r="D51" s="32" t="s">
        <v>26</v>
      </c>
      <c r="E51" s="32"/>
      <c r="F51" s="32"/>
      <c r="G51" s="21" t="s">
        <v>1</v>
      </c>
      <c r="H51" s="23">
        <v>9923.5</v>
      </c>
    </row>
    <row r="52" spans="2:11" x14ac:dyDescent="0.3">
      <c r="B52" s="13"/>
      <c r="C52" s="13"/>
      <c r="D52" s="14" t="s">
        <v>28</v>
      </c>
      <c r="E52" s="14"/>
      <c r="F52" s="14"/>
      <c r="G52" s="15" t="s">
        <v>2</v>
      </c>
      <c r="H52" s="16">
        <f>H51-H53</f>
        <v>7442.625</v>
      </c>
    </row>
    <row r="53" spans="2:11" ht="50.25" customHeight="1" x14ac:dyDescent="0.3">
      <c r="B53" s="13"/>
      <c r="C53" s="13"/>
      <c r="D53" s="14" t="s">
        <v>27</v>
      </c>
      <c r="E53" s="14"/>
      <c r="F53" s="14"/>
      <c r="G53" s="28" t="s">
        <v>30</v>
      </c>
      <c r="H53" s="16">
        <f>H51*25%</f>
        <v>2480.875</v>
      </c>
      <c r="I53" s="28" t="s">
        <v>30</v>
      </c>
    </row>
  </sheetData>
  <mergeCells count="21">
    <mergeCell ref="D51:F51"/>
    <mergeCell ref="D48:F48"/>
    <mergeCell ref="D33:F33"/>
    <mergeCell ref="D30:F30"/>
    <mergeCell ref="B4:H4"/>
    <mergeCell ref="B6:C6"/>
    <mergeCell ref="D6:F7"/>
    <mergeCell ref="G6:G7"/>
    <mergeCell ref="H6:H7"/>
    <mergeCell ref="D8:F8"/>
    <mergeCell ref="D15:F15"/>
    <mergeCell ref="D12:F12"/>
    <mergeCell ref="D18:F18"/>
    <mergeCell ref="D9:F9"/>
    <mergeCell ref="D21:F21"/>
    <mergeCell ref="D42:F42"/>
    <mergeCell ref="D36:F36"/>
    <mergeCell ref="D24:F24"/>
    <mergeCell ref="D27:F27"/>
    <mergeCell ref="D39:F39"/>
    <mergeCell ref="D45:F45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hk</vt:lpstr>
      <vt:lpstr>hk!Print_Area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</cp:coreProperties>
</file>